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I36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I52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7" l="1"/>
  <c r="AL99" i="28"/>
  <c r="AL99" i="29"/>
  <c r="AL99" i="24"/>
  <c r="AK99" i="27"/>
  <c r="AK99" i="29"/>
  <c r="AB56" i="63"/>
  <c r="AB40"/>
  <c r="AB28"/>
  <c r="AB97" i="62"/>
  <c r="AB89"/>
  <c r="AB85"/>
  <c r="AB81"/>
  <c r="AB77"/>
  <c r="AB69"/>
  <c r="AB61"/>
  <c r="AB37"/>
  <c r="AB25"/>
  <c r="AB52"/>
  <c r="AB36"/>
  <c r="AB93" i="61"/>
  <c r="AB81"/>
  <c r="AB88"/>
  <c r="AB72"/>
  <c r="AB64"/>
  <c r="AB60"/>
  <c r="AB56"/>
  <c r="AB48"/>
  <c r="AB44"/>
  <c r="AB16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41" i="56" l="1"/>
  <c r="F43" i="58"/>
  <c r="F49" i="63"/>
  <c r="B99"/>
  <c r="C99" i="56"/>
  <c r="F59" i="58"/>
  <c r="B99"/>
  <c r="F9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O13" s="1"/>
  <c r="N25"/>
  <c r="O25" s="1"/>
  <c r="N29"/>
  <c r="O29" s="1"/>
  <c r="N41"/>
  <c r="O41" s="1"/>
  <c r="N45"/>
  <c r="O45" s="1"/>
  <c r="N57"/>
  <c r="O57" s="1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O27" s="1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O71" s="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N40"/>
  <c r="O40" s="1"/>
  <c r="N44"/>
  <c r="O44" s="1"/>
  <c r="N48"/>
  <c r="O48" s="1"/>
  <c r="N52"/>
  <c r="N55"/>
  <c r="N56"/>
  <c r="N59"/>
  <c r="N60"/>
  <c r="N63"/>
  <c r="N64"/>
  <c r="O64" s="1"/>
  <c r="N67"/>
  <c r="N68"/>
  <c r="N71"/>
  <c r="N72"/>
  <c r="O72" s="1"/>
  <c r="N75"/>
  <c r="N76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V56"/>
  <c r="V4"/>
  <c r="V9"/>
  <c r="V47"/>
  <c r="V16"/>
  <c r="V87"/>
  <c r="V24" i="56"/>
  <c r="V26"/>
  <c r="O35"/>
  <c r="V40"/>
  <c r="V42"/>
  <c r="O51"/>
  <c r="N8" i="55"/>
  <c r="F9"/>
  <c r="I99"/>
  <c r="M99"/>
  <c r="G10"/>
  <c r="N12"/>
  <c r="O12" s="1"/>
  <c r="F13"/>
  <c r="G26"/>
  <c r="N28"/>
  <c r="F29"/>
  <c r="N44"/>
  <c r="F45"/>
  <c r="G58"/>
  <c r="N60"/>
  <c r="F61"/>
  <c r="V3"/>
  <c r="V59" i="56"/>
  <c r="V94"/>
  <c r="V12" i="55"/>
  <c r="V60"/>
  <c r="V18" i="56"/>
  <c r="V27"/>
  <c r="V32"/>
  <c r="V48"/>
  <c r="V50"/>
  <c r="B99" i="55"/>
  <c r="F3"/>
  <c r="K99"/>
  <c r="F5"/>
  <c r="G18"/>
  <c r="O19"/>
  <c r="N20"/>
  <c r="O20" s="1"/>
  <c r="F21"/>
  <c r="N36"/>
  <c r="O36" s="1"/>
  <c r="F37"/>
  <c r="N52"/>
  <c r="F53"/>
  <c r="O68"/>
  <c r="O5" i="56"/>
  <c r="O21"/>
  <c r="O37"/>
  <c r="O53"/>
  <c r="O61"/>
  <c r="O69"/>
  <c r="O77"/>
  <c r="O93"/>
  <c r="O7"/>
  <c r="O23"/>
  <c r="V39"/>
  <c r="V63"/>
  <c r="V82"/>
  <c r="J99" i="55"/>
  <c r="N24"/>
  <c r="O24" s="1"/>
  <c r="N40"/>
  <c r="N56"/>
  <c r="O56" s="1"/>
  <c r="O56" i="56"/>
  <c r="V25" i="58"/>
  <c r="V38"/>
  <c r="V54"/>
  <c r="V56" i="56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50"/>
  <c r="V68" i="55"/>
  <c r="V76"/>
  <c r="V84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3" i="58"/>
  <c r="N3" i="56"/>
  <c r="N90" i="57"/>
  <c r="F91"/>
  <c r="K99" i="58"/>
  <c r="U99"/>
  <c r="F9"/>
  <c r="F17"/>
  <c r="V26"/>
  <c r="O26"/>
  <c r="V42"/>
  <c r="V74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66" i="56" l="1"/>
  <c r="O46"/>
  <c r="O26"/>
  <c r="O48" i="57"/>
  <c r="O64"/>
  <c r="O78" i="56"/>
  <c r="O62"/>
  <c r="O54"/>
  <c r="O30"/>
  <c r="O10"/>
  <c r="O78" i="55"/>
  <c r="O74"/>
  <c r="O47" i="56"/>
  <c r="V11"/>
  <c r="O15"/>
  <c r="G3"/>
  <c r="V3" s="1"/>
  <c r="G75" i="55"/>
  <c r="V75" s="1"/>
  <c r="G13"/>
  <c r="O13" s="1"/>
  <c r="G42"/>
  <c r="O76" i="56"/>
  <c r="O60"/>
  <c r="O52"/>
  <c r="O36"/>
  <c r="O98" i="55"/>
  <c r="G96"/>
  <c r="G92"/>
  <c r="V88"/>
  <c r="O86"/>
  <c r="G80"/>
  <c r="O70"/>
  <c r="G66"/>
  <c r="O60"/>
  <c r="O52"/>
  <c r="O46"/>
  <c r="O44"/>
  <c r="O38"/>
  <c r="G32"/>
  <c r="V32" s="1"/>
  <c r="O30"/>
  <c r="G28"/>
  <c r="V28" s="1"/>
  <c r="G22"/>
  <c r="V22" s="1"/>
  <c r="O9"/>
  <c r="O4"/>
  <c r="V72"/>
  <c r="V64"/>
  <c r="O62"/>
  <c r="O40"/>
  <c r="O28"/>
  <c r="O14"/>
  <c r="O22" i="58"/>
  <c r="O93"/>
  <c r="G98" i="57"/>
  <c r="V98" s="1"/>
  <c r="G34"/>
  <c r="V34" s="1"/>
  <c r="V65" i="58"/>
  <c r="O57"/>
  <c r="O45"/>
  <c r="G86" i="57"/>
  <c r="O86" s="1"/>
  <c r="G82"/>
  <c r="V8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11" i="55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3" i="56" l="1"/>
  <c r="O43" i="58"/>
  <c r="O22" i="55"/>
  <c r="O4" i="56"/>
  <c r="O75" i="55"/>
  <c r="O32"/>
  <c r="O96"/>
  <c r="V96"/>
  <c r="O92"/>
  <c r="V92"/>
  <c r="O80"/>
  <c r="V80"/>
  <c r="O66"/>
  <c r="V66"/>
  <c r="O98" i="57"/>
  <c r="V86"/>
  <c r="O9"/>
  <c r="O77"/>
  <c r="O5"/>
  <c r="V13"/>
  <c r="O25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L20" i="78"/>
  <c r="K97"/>
  <c r="Q63"/>
  <c r="P25"/>
  <c r="G40"/>
  <c r="N39"/>
  <c r="I93"/>
  <c r="L24"/>
  <c r="N56"/>
  <c r="L21"/>
  <c r="P85"/>
  <c r="N21"/>
  <c r="N51"/>
  <c r="O80"/>
  <c r="K85"/>
  <c r="J98"/>
  <c r="Q9"/>
  <c r="B14"/>
  <c r="K91"/>
  <c r="J71"/>
  <c r="P81"/>
  <c r="Q49"/>
  <c r="P28"/>
  <c r="K22"/>
  <c r="K41"/>
  <c r="N66"/>
  <c r="O62"/>
  <c r="K65"/>
  <c r="Q85"/>
  <c r="H42"/>
  <c r="H49"/>
  <c r="G38"/>
  <c r="P72"/>
  <c r="Q79"/>
  <c r="O6"/>
  <c r="L40"/>
  <c r="H35"/>
  <c r="Q48"/>
  <c r="K50"/>
  <c r="G39"/>
  <c r="H13"/>
  <c r="N68"/>
  <c r="O65"/>
  <c r="L29"/>
  <c r="Q33"/>
  <c r="N82"/>
  <c r="L94"/>
  <c r="B44"/>
  <c r="I47"/>
  <c r="I26"/>
  <c r="K43"/>
  <c r="H94"/>
  <c r="J95"/>
  <c r="N6"/>
  <c r="B39"/>
  <c r="K20"/>
  <c r="J89"/>
  <c r="L26"/>
  <c r="O68"/>
  <c r="N37"/>
  <c r="K61"/>
  <c r="G13"/>
  <c r="G69"/>
  <c r="B36"/>
  <c r="K17"/>
  <c r="L77"/>
  <c r="P60"/>
  <c r="K73"/>
  <c r="B66"/>
  <c r="P15"/>
  <c r="G49"/>
  <c r="L52"/>
  <c r="K84"/>
  <c r="Q68"/>
  <c r="J91"/>
  <c r="H76"/>
  <c r="H24"/>
  <c r="L87"/>
  <c r="J86"/>
  <c r="G97"/>
  <c r="I6"/>
  <c r="L14"/>
  <c r="P16"/>
  <c r="B96"/>
  <c r="Q43"/>
  <c r="O23"/>
  <c r="I46"/>
  <c r="B95"/>
  <c r="O45"/>
  <c r="H21"/>
  <c r="P68"/>
  <c r="H78"/>
  <c r="N74"/>
  <c r="Q6"/>
  <c r="Q54"/>
  <c r="H32"/>
  <c r="P46"/>
  <c r="H91"/>
  <c r="P13"/>
  <c r="O54"/>
  <c r="J59"/>
  <c r="B48"/>
  <c r="J33"/>
  <c r="O85"/>
  <c r="I13"/>
  <c r="P38"/>
  <c r="G73"/>
  <c r="I87"/>
  <c r="L30"/>
  <c r="Q34"/>
  <c r="Q82"/>
  <c r="P75"/>
  <c r="J90"/>
  <c r="K10"/>
  <c r="G7"/>
  <c r="J23"/>
  <c r="P33"/>
  <c r="O76"/>
  <c r="B57"/>
  <c r="L17"/>
  <c r="P30"/>
  <c r="K68"/>
  <c r="B20"/>
  <c r="L84"/>
  <c r="J42"/>
  <c r="H69"/>
  <c r="I78"/>
  <c r="H48"/>
  <c r="O41"/>
  <c r="B88"/>
  <c r="I8"/>
  <c r="K33"/>
  <c r="N76"/>
  <c r="I79"/>
  <c r="K57"/>
  <c r="H6"/>
  <c r="Q78"/>
  <c r="H56"/>
  <c r="B12"/>
  <c r="P5"/>
  <c r="O75"/>
  <c r="B59"/>
  <c r="L63"/>
  <c r="N12"/>
  <c r="I43"/>
  <c r="I86"/>
  <c r="N61"/>
  <c r="L98"/>
  <c r="B45"/>
  <c r="K45"/>
  <c r="K89"/>
  <c r="B2"/>
  <c r="J3"/>
  <c r="K60"/>
  <c r="K35"/>
  <c r="O10"/>
  <c r="G46"/>
  <c r="I82"/>
  <c r="Q47"/>
  <c r="H96"/>
  <c r="I4"/>
  <c r="O8"/>
  <c r="O56"/>
  <c r="Q98"/>
  <c r="L93"/>
  <c r="J11"/>
  <c r="O50"/>
  <c r="K34"/>
  <c r="B33"/>
  <c r="B60"/>
  <c r="P56"/>
  <c r="K63"/>
  <c r="B91"/>
  <c r="L96"/>
  <c r="H92"/>
  <c r="N33"/>
  <c r="K70"/>
  <c r="I30"/>
  <c r="L10"/>
  <c r="N23"/>
  <c r="B37"/>
  <c r="Q40"/>
  <c r="Q24"/>
  <c r="K13"/>
  <c r="I37"/>
  <c r="O82"/>
  <c r="N30"/>
  <c r="P44"/>
  <c r="H58"/>
  <c r="N35"/>
  <c r="P37"/>
  <c r="N16"/>
  <c r="O38"/>
  <c r="B86"/>
  <c r="J37"/>
  <c r="I63"/>
  <c r="P36"/>
  <c r="N52"/>
  <c r="K82"/>
  <c r="P43"/>
  <c r="H97"/>
  <c r="G80"/>
  <c r="O32"/>
  <c r="N31"/>
  <c r="O88"/>
  <c r="I49"/>
  <c r="O91"/>
  <c r="I32"/>
  <c r="Q32"/>
  <c r="B98"/>
  <c r="B83"/>
  <c r="J22"/>
  <c r="I24"/>
  <c r="L39"/>
  <c r="N17"/>
  <c r="P6"/>
  <c r="Q17"/>
  <c r="I31"/>
  <c r="J7"/>
  <c r="B34"/>
  <c r="I74"/>
  <c r="K77"/>
  <c r="L70"/>
  <c r="H12"/>
  <c r="H68"/>
  <c r="G75"/>
  <c r="K47"/>
  <c r="L6"/>
  <c r="N7"/>
  <c r="I71"/>
  <c r="K8"/>
  <c r="L55"/>
  <c r="I73"/>
  <c r="J40"/>
  <c r="G22"/>
  <c r="G42"/>
  <c r="H85"/>
  <c r="G89"/>
  <c r="O73"/>
  <c r="I44"/>
  <c r="N24"/>
  <c r="J57"/>
  <c r="O63"/>
  <c r="L49"/>
  <c r="K18"/>
  <c r="H80"/>
  <c r="J54"/>
  <c r="H98"/>
  <c r="I96"/>
  <c r="K58"/>
  <c r="J41"/>
  <c r="G63"/>
  <c r="G31"/>
  <c r="J80"/>
  <c r="P73"/>
  <c r="Q69"/>
  <c r="H17"/>
  <c r="O9"/>
  <c r="J36"/>
  <c r="H40"/>
  <c r="J77"/>
  <c r="B38"/>
  <c r="N43"/>
  <c r="I88"/>
  <c r="N42"/>
  <c r="H18"/>
  <c r="J68"/>
  <c r="L19"/>
  <c r="I95"/>
  <c r="L69"/>
  <c r="O94"/>
  <c r="K76"/>
  <c r="G52"/>
  <c r="B4"/>
  <c r="I61"/>
  <c r="L65"/>
  <c r="I52"/>
  <c r="Q97"/>
  <c r="N55"/>
  <c r="N67"/>
  <c r="P35"/>
  <c r="L43"/>
  <c r="G6"/>
  <c r="I16"/>
  <c r="L35"/>
  <c r="B15"/>
  <c r="I69"/>
  <c r="P24"/>
  <c r="P63"/>
  <c r="K80"/>
  <c r="N93"/>
  <c r="B7"/>
  <c r="Q76"/>
  <c r="G85"/>
  <c r="Q67"/>
  <c r="L45"/>
  <c r="I98"/>
  <c r="I14"/>
  <c r="G30"/>
  <c r="H5"/>
  <c r="L66"/>
  <c r="I80"/>
  <c r="H74"/>
  <c r="I23"/>
  <c r="H65"/>
  <c r="H3"/>
  <c r="Q29"/>
  <c r="O72"/>
  <c r="J4"/>
  <c r="N49"/>
  <c r="J65"/>
  <c r="I89"/>
  <c r="I54"/>
  <c r="B11"/>
  <c r="H63"/>
  <c r="Q87"/>
  <c r="K46"/>
  <c r="I60"/>
  <c r="L15"/>
  <c r="O47"/>
  <c r="B16"/>
  <c r="H79"/>
  <c r="O58"/>
  <c r="B75"/>
  <c r="N77"/>
  <c r="Q53"/>
  <c r="G10"/>
  <c r="L3"/>
  <c r="P65"/>
  <c r="O90"/>
  <c r="Q90"/>
  <c r="N8"/>
  <c r="O77"/>
  <c r="O79"/>
  <c r="J49"/>
  <c r="K30"/>
  <c r="J10"/>
  <c r="I34"/>
  <c r="I51"/>
  <c r="N50"/>
  <c r="B49"/>
  <c r="L72"/>
  <c r="N3"/>
  <c r="J61"/>
  <c r="L37"/>
  <c r="O64"/>
  <c r="I57"/>
  <c r="I35"/>
  <c r="I90"/>
  <c r="I36"/>
  <c r="P90"/>
  <c r="N5"/>
  <c r="B5"/>
  <c r="H4"/>
  <c r="G71"/>
  <c r="N90"/>
  <c r="I64"/>
  <c r="G21"/>
  <c r="K6"/>
  <c r="N28"/>
  <c r="Q92"/>
  <c r="P8"/>
  <c r="I19"/>
  <c r="O81"/>
  <c r="L79"/>
  <c r="B79"/>
  <c r="J16"/>
  <c r="G2"/>
  <c r="J70"/>
  <c r="Q81"/>
  <c r="K39"/>
  <c r="K5"/>
  <c r="O46"/>
  <c r="P53"/>
  <c r="H29"/>
  <c r="B77"/>
  <c r="G59"/>
  <c r="I58"/>
  <c r="G14"/>
  <c r="G70"/>
  <c r="J66"/>
  <c r="J38"/>
  <c r="I25"/>
  <c r="I5"/>
  <c r="Q46"/>
  <c r="Q83"/>
  <c r="Q95"/>
  <c r="P94"/>
  <c r="N20"/>
  <c r="L18"/>
  <c r="B9"/>
  <c r="Q27"/>
  <c r="N97"/>
  <c r="K69"/>
  <c r="J6"/>
  <c r="K96"/>
  <c r="J15"/>
  <c r="P77"/>
  <c r="B85"/>
  <c r="I33"/>
  <c r="O84"/>
  <c r="O97"/>
  <c r="L54"/>
  <c r="L9"/>
  <c r="Q10"/>
  <c r="L89"/>
  <c r="Q16"/>
  <c r="I53"/>
  <c r="O13"/>
  <c r="I21"/>
  <c r="I27"/>
  <c r="L36"/>
  <c r="H61"/>
  <c r="H88"/>
  <c r="P96"/>
  <c r="H14"/>
  <c r="H70"/>
  <c r="J19"/>
  <c r="B6"/>
  <c r="B87"/>
  <c r="B65"/>
  <c r="B72"/>
  <c r="N57"/>
  <c r="H71"/>
  <c r="Q94"/>
  <c r="H86"/>
  <c r="H60"/>
  <c r="Q89"/>
  <c r="B56"/>
  <c r="G67"/>
  <c r="G79"/>
  <c r="J92"/>
  <c r="O15"/>
  <c r="P21"/>
  <c r="P91"/>
  <c r="O59"/>
  <c r="H38"/>
  <c r="H51"/>
  <c r="L12"/>
  <c r="N40"/>
  <c r="H23"/>
  <c r="I67"/>
  <c r="Q57"/>
  <c r="L74"/>
  <c r="O35"/>
  <c r="I97"/>
  <c r="P70"/>
  <c r="Q51"/>
  <c r="G29"/>
  <c r="G47"/>
  <c r="P80"/>
  <c r="N15"/>
  <c r="O17"/>
  <c r="P88"/>
  <c r="H36"/>
  <c r="O89"/>
  <c r="J96"/>
  <c r="G9"/>
  <c r="L80"/>
  <c r="K23"/>
  <c r="G33"/>
  <c r="Q37"/>
  <c r="J58"/>
  <c r="H8"/>
  <c r="H64"/>
  <c r="I29"/>
  <c r="B70"/>
  <c r="L50"/>
  <c r="I59"/>
  <c r="Q23"/>
  <c r="G20"/>
  <c r="G58"/>
  <c r="K64"/>
  <c r="N65"/>
  <c r="Q55"/>
  <c r="J79"/>
  <c r="P39"/>
  <c r="J48"/>
  <c r="I41"/>
  <c r="H44"/>
  <c r="H46"/>
  <c r="K81"/>
  <c r="J17"/>
  <c r="K49"/>
  <c r="H45"/>
  <c r="B55"/>
  <c r="G43"/>
  <c r="Q31"/>
  <c r="G25"/>
  <c r="J69"/>
  <c r="B78"/>
  <c r="Q74"/>
  <c r="L38"/>
  <c r="I81"/>
  <c r="K66"/>
  <c r="L82"/>
  <c r="B47"/>
  <c r="L23"/>
  <c r="J25"/>
  <c r="J5"/>
  <c r="N46"/>
  <c r="Q26"/>
  <c r="J43"/>
  <c r="G82"/>
  <c r="P66"/>
  <c r="O7"/>
  <c r="O60"/>
  <c r="K74"/>
  <c r="G48"/>
  <c r="B13"/>
  <c r="L4"/>
  <c r="O19"/>
  <c r="G84"/>
  <c r="O11"/>
  <c r="K94"/>
  <c r="Q25"/>
  <c r="L92"/>
  <c r="N85"/>
  <c r="O20"/>
  <c r="G37"/>
  <c r="J75"/>
  <c r="Q19"/>
  <c r="L42"/>
  <c r="H33"/>
  <c r="H89"/>
  <c r="B94"/>
  <c r="O87"/>
  <c r="B10"/>
  <c r="G41"/>
  <c r="K78"/>
  <c r="H26"/>
  <c r="O16"/>
  <c r="K95"/>
  <c r="N53"/>
  <c r="L31"/>
  <c r="G93"/>
  <c r="I56"/>
  <c r="N45"/>
  <c r="H72"/>
  <c r="J24"/>
  <c r="P14"/>
  <c r="P12"/>
  <c r="B3"/>
  <c r="J26"/>
  <c r="O74"/>
  <c r="K11"/>
  <c r="I22"/>
  <c r="J14"/>
  <c r="L60"/>
  <c r="K56"/>
  <c r="J8"/>
  <c r="N59"/>
  <c r="I42"/>
  <c r="J74"/>
  <c r="J97"/>
  <c r="J83"/>
  <c r="L51"/>
  <c r="G90"/>
  <c r="K79"/>
  <c r="O14"/>
  <c r="N58"/>
  <c r="L83"/>
  <c r="P95"/>
  <c r="P98"/>
  <c r="Q71"/>
  <c r="G98"/>
  <c r="G55"/>
  <c r="J84"/>
  <c r="P7"/>
  <c r="G72"/>
  <c r="H7"/>
  <c r="J46"/>
  <c r="K83"/>
  <c r="Q11"/>
  <c r="B89"/>
  <c r="H93"/>
  <c r="N70"/>
  <c r="Q72"/>
  <c r="K31"/>
  <c r="G53"/>
  <c r="P78"/>
  <c r="L32"/>
  <c r="O95"/>
  <c r="B31"/>
  <c r="H47"/>
  <c r="I68"/>
  <c r="K55"/>
  <c r="G77"/>
  <c r="K86"/>
  <c r="P52"/>
  <c r="K59"/>
  <c r="J87"/>
  <c r="Q88"/>
  <c r="L61"/>
  <c r="O4"/>
  <c r="J28"/>
  <c r="Q13"/>
  <c r="N11"/>
  <c r="J27"/>
  <c r="P3"/>
  <c r="K93"/>
  <c r="B90"/>
  <c r="B62"/>
  <c r="K54"/>
  <c r="B17"/>
  <c r="G95"/>
  <c r="O53"/>
  <c r="I55"/>
  <c r="H39"/>
  <c r="K29"/>
  <c r="K62"/>
  <c r="G18"/>
  <c r="G28"/>
  <c r="J44"/>
  <c r="O86"/>
  <c r="J35"/>
  <c r="N78"/>
  <c r="B82"/>
  <c r="P58"/>
  <c r="B54"/>
  <c r="Q41"/>
  <c r="I84"/>
  <c r="H25"/>
  <c r="L78"/>
  <c r="B42"/>
  <c r="O31"/>
  <c r="B27"/>
  <c r="B28"/>
  <c r="N9"/>
  <c r="P26"/>
  <c r="H10"/>
  <c r="J76"/>
  <c r="L13"/>
  <c r="N38"/>
  <c r="B64"/>
  <c r="N22"/>
  <c r="G54"/>
  <c r="B74"/>
  <c r="Q35"/>
  <c r="H31"/>
  <c r="P83"/>
  <c r="H41"/>
  <c r="O34"/>
  <c r="O66"/>
  <c r="L7"/>
  <c r="B30"/>
  <c r="L95"/>
  <c r="P86"/>
  <c r="Q50"/>
  <c r="N14"/>
  <c r="H55"/>
  <c r="J56"/>
  <c r="L81"/>
  <c r="K12"/>
  <c r="G11"/>
  <c r="H53"/>
  <c r="O93"/>
  <c r="I10"/>
  <c r="Q84"/>
  <c r="I28"/>
  <c r="K24"/>
  <c r="N44"/>
  <c r="I72"/>
  <c r="I85"/>
  <c r="Q91"/>
  <c r="P67"/>
  <c r="Q18"/>
  <c r="G15"/>
  <c r="L41"/>
  <c r="H95"/>
  <c r="P17"/>
  <c r="I91"/>
  <c r="N94"/>
  <c r="J55"/>
  <c r="G78"/>
  <c r="H66"/>
  <c r="O83"/>
  <c r="G24"/>
  <c r="O37"/>
  <c r="G83"/>
  <c r="O43"/>
  <c r="C1"/>
  <c r="P87"/>
  <c r="N73"/>
  <c r="I76"/>
  <c r="I77"/>
  <c r="O42"/>
  <c r="L58"/>
  <c r="K38"/>
  <c r="J29"/>
  <c r="I48"/>
  <c r="Q77"/>
  <c r="B63"/>
  <c r="H87"/>
  <c r="O70"/>
  <c r="O98"/>
  <c r="J32"/>
  <c r="G62"/>
  <c r="P40"/>
  <c r="B73"/>
  <c r="G66"/>
  <c r="H82"/>
  <c r="B69"/>
  <c r="B8"/>
  <c r="P49"/>
  <c r="G51"/>
  <c r="Q73"/>
  <c r="H83"/>
  <c r="G27"/>
  <c r="P76"/>
  <c r="Q30"/>
  <c r="G96"/>
  <c r="B21"/>
  <c r="G76"/>
  <c r="L62"/>
  <c r="B76"/>
  <c r="K92"/>
  <c r="H11"/>
  <c r="H67"/>
  <c r="P34"/>
  <c r="O51"/>
  <c r="P23"/>
  <c r="Q60"/>
  <c r="K32"/>
  <c r="J30"/>
  <c r="L16"/>
  <c r="J39"/>
  <c r="P97"/>
  <c r="H54"/>
  <c r="K37"/>
  <c r="K71"/>
  <c r="H9"/>
  <c r="K14"/>
  <c r="Q86"/>
  <c r="H62"/>
  <c r="J78"/>
  <c r="I11"/>
  <c r="B80"/>
  <c r="B40"/>
  <c r="L28"/>
  <c r="K52"/>
  <c r="K4"/>
  <c r="O49"/>
  <c r="N29"/>
  <c r="P22"/>
  <c r="G4"/>
  <c r="G17"/>
  <c r="J20"/>
  <c r="G23"/>
  <c r="N96"/>
  <c r="O55"/>
  <c r="J81"/>
  <c r="K51"/>
  <c r="N63"/>
  <c r="B81"/>
  <c r="P71"/>
  <c r="P47"/>
  <c r="K15"/>
  <c r="O48"/>
  <c r="J64"/>
  <c r="L85"/>
  <c r="G87"/>
  <c r="B29"/>
  <c r="J63"/>
  <c r="O96"/>
  <c r="K87"/>
  <c r="G74"/>
  <c r="Q14"/>
  <c r="I15"/>
  <c r="O36"/>
  <c r="H84"/>
  <c r="L5"/>
  <c r="J82"/>
  <c r="Q66"/>
  <c r="K72"/>
  <c r="L33"/>
  <c r="O67"/>
  <c r="L59"/>
  <c r="J53"/>
  <c r="I40"/>
  <c r="L53"/>
  <c r="O28"/>
  <c r="G50"/>
  <c r="P4"/>
  <c r="N32"/>
  <c r="P62"/>
  <c r="N4"/>
  <c r="K44"/>
  <c r="B67"/>
  <c r="Q8"/>
  <c r="J34"/>
  <c r="K28"/>
  <c r="L27"/>
  <c r="Q70"/>
  <c r="P54"/>
  <c r="L34"/>
  <c r="P92"/>
  <c r="H50"/>
  <c r="N81"/>
  <c r="Q80"/>
  <c r="H75"/>
  <c r="H59"/>
  <c r="G16"/>
  <c r="O18"/>
  <c r="N89"/>
  <c r="H34"/>
  <c r="O3"/>
  <c r="G32"/>
  <c r="N72"/>
  <c r="G81"/>
  <c r="H52"/>
  <c r="N25"/>
  <c r="Q58"/>
  <c r="Q7"/>
  <c r="K9"/>
  <c r="J45"/>
  <c r="B22"/>
  <c r="P45"/>
  <c r="H16"/>
  <c r="N69"/>
  <c r="P11"/>
  <c r="P57"/>
  <c r="O57"/>
  <c r="O44"/>
  <c r="O24"/>
  <c r="O71"/>
  <c r="I66"/>
  <c r="O92"/>
  <c r="I3"/>
  <c r="J18"/>
  <c r="K27"/>
  <c r="L48"/>
  <c r="N62"/>
  <c r="K7"/>
  <c r="J72"/>
  <c r="J51"/>
  <c r="Q3"/>
  <c r="J50"/>
  <c r="J93"/>
  <c r="J21"/>
  <c r="I38"/>
  <c r="H57"/>
  <c r="L8"/>
  <c r="G44"/>
  <c r="G26"/>
  <c r="G8"/>
  <c r="L90"/>
  <c r="G57"/>
  <c r="B52"/>
  <c r="L75"/>
  <c r="B93"/>
  <c r="K67"/>
  <c r="K48"/>
  <c r="G12"/>
  <c r="Q12"/>
  <c r="L57"/>
  <c r="Q42"/>
  <c r="J85"/>
  <c r="L47"/>
  <c r="L64"/>
  <c r="P48"/>
  <c r="Q45"/>
  <c r="K26"/>
  <c r="P10"/>
  <c r="B97"/>
  <c r="I17"/>
  <c r="J13"/>
  <c r="B24"/>
  <c r="P32"/>
  <c r="B50"/>
  <c r="P50"/>
  <c r="O27"/>
  <c r="H27"/>
  <c r="H19"/>
  <c r="P74"/>
  <c r="N13"/>
  <c r="O12"/>
  <c r="L71"/>
  <c r="K75"/>
  <c r="O30"/>
  <c r="Q4"/>
  <c r="P93"/>
  <c r="O25"/>
  <c r="I65"/>
  <c r="Q52"/>
  <c r="G56"/>
  <c r="G91"/>
  <c r="H22"/>
  <c r="B26"/>
  <c r="E1"/>
  <c r="H73"/>
  <c r="G64"/>
  <c r="G92"/>
  <c r="H77"/>
  <c r="B58"/>
  <c r="P41"/>
  <c r="N95"/>
  <c r="B41"/>
  <c r="G45"/>
  <c r="L88"/>
  <c r="K40"/>
  <c r="D1"/>
  <c r="I7"/>
  <c r="G36"/>
  <c r="P64"/>
  <c r="Q22"/>
  <c r="Q61"/>
  <c r="J60"/>
  <c r="J9"/>
  <c r="L22"/>
  <c r="I50"/>
  <c r="H15"/>
  <c r="Q21"/>
  <c r="G19"/>
  <c r="N92"/>
  <c r="Q5"/>
  <c r="Q64"/>
  <c r="B61"/>
  <c r="P9"/>
  <c r="B51"/>
  <c r="O29"/>
  <c r="K53"/>
  <c r="Q15"/>
  <c r="Q20"/>
  <c r="L68"/>
  <c r="O69"/>
  <c r="K19"/>
  <c r="N36"/>
  <c r="G34"/>
  <c r="P31"/>
  <c r="N48"/>
  <c r="J52"/>
  <c r="Q62"/>
  <c r="I39"/>
  <c r="H28"/>
  <c r="P18"/>
  <c r="Q28"/>
  <c r="I83"/>
  <c r="P69"/>
  <c r="K90"/>
  <c r="Q38"/>
  <c r="B18"/>
  <c r="Q65"/>
  <c r="J47"/>
  <c r="J73"/>
  <c r="L91"/>
  <c r="G88"/>
  <c r="K25"/>
  <c r="I70"/>
  <c r="N75"/>
  <c r="P79"/>
  <c r="Q75"/>
  <c r="Q36"/>
  <c r="G5"/>
  <c r="K36"/>
  <c r="I9"/>
  <c r="L97"/>
  <c r="N98"/>
  <c r="G61"/>
  <c r="I18"/>
  <c r="I20"/>
  <c r="H37"/>
  <c r="J31"/>
  <c r="L46"/>
  <c r="H90"/>
  <c r="N79"/>
  <c r="G3"/>
  <c r="N91"/>
  <c r="B46"/>
  <c r="N34"/>
  <c r="N18"/>
  <c r="H30"/>
  <c r="N10"/>
  <c r="O21"/>
  <c r="K42"/>
  <c r="K98"/>
  <c r="Q39"/>
  <c r="I12"/>
  <c r="P82"/>
  <c r="B53"/>
  <c r="G86"/>
  <c r="O22"/>
  <c r="G68"/>
  <c r="L25"/>
  <c r="P27"/>
  <c r="L76"/>
  <c r="L44"/>
  <c r="H43"/>
  <c r="O26"/>
  <c r="N26"/>
  <c r="L67"/>
  <c r="G35"/>
  <c r="O33"/>
  <c r="O61"/>
  <c r="B25"/>
  <c r="N84"/>
  <c r="O5"/>
  <c r="I45"/>
  <c r="L73"/>
  <c r="L86"/>
  <c r="P59"/>
  <c r="N47"/>
  <c r="N64"/>
  <c r="G60"/>
  <c r="Q59"/>
  <c r="Q56"/>
  <c r="N60"/>
  <c r="N87"/>
  <c r="J94"/>
  <c r="N83"/>
  <c r="L11"/>
  <c r="N19"/>
  <c r="L56"/>
  <c r="Q93"/>
  <c r="I92"/>
  <c r="Q96"/>
  <c r="J12"/>
  <c r="P42"/>
  <c r="B43"/>
  <c r="F1"/>
  <c r="N88"/>
  <c r="O52"/>
  <c r="P55"/>
  <c r="J67"/>
  <c r="G94"/>
  <c r="N71"/>
  <c r="O78"/>
  <c r="I62"/>
  <c r="B84"/>
  <c r="P20"/>
  <c r="N80"/>
  <c r="P61"/>
  <c r="O39"/>
  <c r="B92"/>
  <c r="H2"/>
  <c r="B23"/>
  <c r="O40"/>
  <c r="P84"/>
  <c r="J62"/>
  <c r="P51"/>
  <c r="I75"/>
  <c r="B68"/>
  <c r="K16"/>
  <c r="N86"/>
  <c r="H81"/>
  <c r="N41"/>
  <c r="Q44"/>
  <c r="G65"/>
  <c r="N54"/>
  <c r="K21"/>
  <c r="B19"/>
  <c r="K88"/>
  <c r="N27"/>
  <c r="P19"/>
  <c r="B32"/>
  <c r="P29"/>
  <c r="B71"/>
  <c r="H20"/>
  <c r="P89"/>
  <c r="B35"/>
  <c r="I94"/>
  <c r="J88"/>
  <c r="K3"/>
  <c r="K99" l="1"/>
  <c r="M94"/>
  <c r="C35"/>
  <c r="F35"/>
  <c r="E35"/>
  <c r="D35"/>
  <c r="F71"/>
  <c r="D71"/>
  <c r="E71"/>
  <c r="C71"/>
  <c r="F32"/>
  <c r="C32"/>
  <c r="E32"/>
  <c r="D32"/>
  <c r="R27"/>
  <c r="D19"/>
  <c r="F19"/>
  <c r="E19"/>
  <c r="C19"/>
  <c r="R54"/>
  <c r="R41"/>
  <c r="R86"/>
  <c r="C68"/>
  <c r="D68"/>
  <c r="F68"/>
  <c r="E68"/>
  <c r="M75"/>
  <c r="F23"/>
  <c r="C23"/>
  <c r="D23"/>
  <c r="E23"/>
  <c r="C92"/>
  <c r="E92"/>
  <c r="D92"/>
  <c r="F92"/>
  <c r="R80"/>
  <c r="C84"/>
  <c r="F84"/>
  <c r="E84"/>
  <c r="D84"/>
  <c r="M62"/>
  <c r="R71"/>
  <c r="R88"/>
  <c r="C43"/>
  <c r="F43"/>
  <c r="E43"/>
  <c r="D43"/>
  <c r="M92"/>
  <c r="R19"/>
  <c r="R83"/>
  <c r="R87"/>
  <c r="R60"/>
  <c r="R64"/>
  <c r="R47"/>
  <c r="M45"/>
  <c r="R84"/>
  <c r="E25"/>
  <c r="F25"/>
  <c r="C25"/>
  <c r="D25"/>
  <c r="R26"/>
  <c r="E53"/>
  <c r="C53"/>
  <c r="F53"/>
  <c r="D53"/>
  <c r="M12"/>
  <c r="R10"/>
  <c r="R18"/>
  <c r="R34"/>
  <c r="C46"/>
  <c r="F46"/>
  <c r="D46"/>
  <c r="E46"/>
  <c r="R91"/>
  <c r="G99"/>
  <c r="R79"/>
  <c r="M20"/>
  <c r="M18"/>
  <c r="R98"/>
  <c r="M9"/>
  <c r="R75"/>
  <c r="M70"/>
  <c r="D18"/>
  <c r="E18"/>
  <c r="C18"/>
  <c r="F18"/>
  <c r="M83"/>
  <c r="M39"/>
  <c r="R48"/>
  <c r="R36"/>
  <c r="D51"/>
  <c r="E51"/>
  <c r="F51"/>
  <c r="C51"/>
  <c r="C61"/>
  <c r="D61"/>
  <c r="E61"/>
  <c r="F61"/>
  <c r="R92"/>
  <c r="M50"/>
  <c r="M7"/>
  <c r="F41"/>
  <c r="D41"/>
  <c r="C41"/>
  <c r="E41"/>
  <c r="R95"/>
  <c r="C58"/>
  <c r="D58"/>
  <c r="F58"/>
  <c r="E58"/>
  <c r="C26"/>
  <c r="F26"/>
  <c r="D26"/>
  <c r="E26"/>
  <c r="M65"/>
  <c r="R13"/>
  <c r="F50"/>
  <c r="E50"/>
  <c r="D50"/>
  <c r="C50"/>
  <c r="F24"/>
  <c r="D24"/>
  <c r="E24"/>
  <c r="C24"/>
  <c r="M17"/>
  <c r="D97"/>
  <c r="F97"/>
  <c r="E97"/>
  <c r="C97"/>
  <c r="E93"/>
  <c r="D93"/>
  <c r="F93"/>
  <c r="C93"/>
  <c r="C52"/>
  <c r="E52"/>
  <c r="D52"/>
  <c r="F52"/>
  <c r="M38"/>
  <c r="Q99"/>
  <c r="R62"/>
  <c r="I99"/>
  <c r="M3"/>
  <c r="M66"/>
  <c r="R69"/>
  <c r="D22"/>
  <c r="C22"/>
  <c r="F22"/>
  <c r="E22"/>
  <c r="R25"/>
  <c r="R72"/>
  <c r="O99"/>
  <c r="R89"/>
  <c r="R81"/>
  <c r="F67"/>
  <c r="E67"/>
  <c r="C67"/>
  <c r="D67"/>
  <c r="R4"/>
  <c r="R32"/>
  <c r="M40"/>
  <c r="M15"/>
  <c r="F29"/>
  <c r="E29"/>
  <c r="D29"/>
  <c r="C29"/>
  <c r="F81"/>
  <c r="D81"/>
  <c r="E81"/>
  <c r="C81"/>
  <c r="R63"/>
  <c r="R96"/>
  <c r="R29"/>
  <c r="E40"/>
  <c r="D40"/>
  <c r="C40"/>
  <c r="F40"/>
  <c r="C80"/>
  <c r="E80"/>
  <c r="F80"/>
  <c r="D80"/>
  <c r="M11"/>
  <c r="D76"/>
  <c r="E76"/>
  <c r="F76"/>
  <c r="C76"/>
  <c r="C21"/>
  <c r="D21"/>
  <c r="E21"/>
  <c r="F21"/>
  <c r="F8"/>
  <c r="E8"/>
  <c r="D8"/>
  <c r="C8"/>
  <c r="C69"/>
  <c r="D69"/>
  <c r="F69"/>
  <c r="E69"/>
  <c r="C73"/>
  <c r="E73"/>
  <c r="F73"/>
  <c r="D73"/>
  <c r="D63"/>
  <c r="C63"/>
  <c r="F63"/>
  <c r="E63"/>
  <c r="M48"/>
  <c r="M77"/>
  <c r="M76"/>
  <c r="R73"/>
  <c r="R94"/>
  <c r="M91"/>
  <c r="M85"/>
  <c r="M72"/>
  <c r="R44"/>
  <c r="M28"/>
  <c r="M10"/>
  <c r="R14"/>
  <c r="F30"/>
  <c r="C30"/>
  <c r="E30"/>
  <c r="D30"/>
  <c r="F74"/>
  <c r="E74"/>
  <c r="C74"/>
  <c r="D74"/>
  <c r="R22"/>
  <c r="C64"/>
  <c r="F64"/>
  <c r="E64"/>
  <c r="D64"/>
  <c r="R38"/>
  <c r="R9"/>
  <c r="E28"/>
  <c r="C28"/>
  <c r="F28"/>
  <c r="D28"/>
  <c r="F27"/>
  <c r="C27"/>
  <c r="E27"/>
  <c r="D27"/>
  <c r="F42"/>
  <c r="C42"/>
  <c r="E42"/>
  <c r="D42"/>
  <c r="M84"/>
  <c r="C54"/>
  <c r="F54"/>
  <c r="E54"/>
  <c r="D54"/>
  <c r="C82"/>
  <c r="E82"/>
  <c r="D82"/>
  <c r="F82"/>
  <c r="R78"/>
  <c r="M55"/>
  <c r="D17"/>
  <c r="C17"/>
  <c r="E17"/>
  <c r="F17"/>
  <c r="F62"/>
  <c r="D62"/>
  <c r="E62"/>
  <c r="C62"/>
  <c r="C90"/>
  <c r="D90"/>
  <c r="F90"/>
  <c r="E90"/>
  <c r="P99"/>
  <c r="R11"/>
  <c r="M68"/>
  <c r="F31"/>
  <c r="D31"/>
  <c r="C31"/>
  <c r="E31"/>
  <c r="R70"/>
  <c r="C89"/>
  <c r="F89"/>
  <c r="E89"/>
  <c r="D89"/>
  <c r="R58"/>
  <c r="M42"/>
  <c r="R59"/>
  <c r="M22"/>
  <c r="C3"/>
  <c r="E3"/>
  <c r="B99"/>
  <c r="F3"/>
  <c r="D3"/>
  <c r="R45"/>
  <c r="M56"/>
  <c r="R53"/>
  <c r="E10"/>
  <c r="D10"/>
  <c r="C10"/>
  <c r="F10"/>
  <c r="E94"/>
  <c r="C94"/>
  <c r="F94"/>
  <c r="D94"/>
  <c r="R85"/>
  <c r="F13"/>
  <c r="C13"/>
  <c r="E13"/>
  <c r="D13"/>
  <c r="R46"/>
  <c r="C47"/>
  <c r="D47"/>
  <c r="E47"/>
  <c r="F47"/>
  <c r="M81"/>
  <c r="D78"/>
  <c r="E78"/>
  <c r="F78"/>
  <c r="C78"/>
  <c r="D55"/>
  <c r="E55"/>
  <c r="C55"/>
  <c r="F55"/>
  <c r="M41"/>
  <c r="R65"/>
  <c r="M59"/>
  <c r="F70"/>
  <c r="C70"/>
  <c r="D70"/>
  <c r="E70"/>
  <c r="M29"/>
  <c r="R15"/>
  <c r="M97"/>
  <c r="M67"/>
  <c r="R40"/>
  <c r="F56"/>
  <c r="E56"/>
  <c r="D56"/>
  <c r="C56"/>
  <c r="R57"/>
  <c r="C72"/>
  <c r="F72"/>
  <c r="D72"/>
  <c r="E72"/>
  <c r="C65"/>
  <c r="E65"/>
  <c r="D65"/>
  <c r="F65"/>
  <c r="F87"/>
  <c r="C87"/>
  <c r="E87"/>
  <c r="D87"/>
  <c r="E6"/>
  <c r="C6"/>
  <c r="F6"/>
  <c r="D6"/>
  <c r="M27"/>
  <c r="M21"/>
  <c r="M53"/>
  <c r="M33"/>
  <c r="E85"/>
  <c r="C85"/>
  <c r="F85"/>
  <c r="D85"/>
  <c r="R97"/>
  <c r="C9"/>
  <c r="E9"/>
  <c r="F9"/>
  <c r="D9"/>
  <c r="R20"/>
  <c r="M5"/>
  <c r="M25"/>
  <c r="M58"/>
  <c r="F77"/>
  <c r="D77"/>
  <c r="C77"/>
  <c r="E77"/>
  <c r="E79"/>
  <c r="F79"/>
  <c r="C79"/>
  <c r="D79"/>
  <c r="M19"/>
  <c r="R28"/>
  <c r="M64"/>
  <c r="R90"/>
  <c r="F5"/>
  <c r="D5"/>
  <c r="E5"/>
  <c r="C5"/>
  <c r="R5"/>
  <c r="M36"/>
  <c r="M90"/>
  <c r="M35"/>
  <c r="M57"/>
  <c r="R3"/>
  <c r="N99"/>
  <c r="F49"/>
  <c r="D49"/>
  <c r="C49"/>
  <c r="E49"/>
  <c r="R50"/>
  <c r="M51"/>
  <c r="M34"/>
  <c r="R8"/>
  <c r="L99"/>
  <c r="R77"/>
  <c r="C75"/>
  <c r="D75"/>
  <c r="E75"/>
  <c r="F75"/>
  <c r="D16"/>
  <c r="C16"/>
  <c r="E16"/>
  <c r="F16"/>
  <c r="M60"/>
  <c r="F11"/>
  <c r="E11"/>
  <c r="D11"/>
  <c r="C11"/>
  <c r="M54"/>
  <c r="M89"/>
  <c r="R49"/>
  <c r="H99"/>
  <c r="M23"/>
  <c r="M80"/>
  <c r="M14"/>
  <c r="M98"/>
  <c r="C7"/>
  <c r="F7"/>
  <c r="E7"/>
  <c r="D7"/>
  <c r="R93"/>
  <c r="M69"/>
  <c r="D15"/>
  <c r="F15"/>
  <c r="C15"/>
  <c r="E15"/>
  <c r="M16"/>
  <c r="R67"/>
  <c r="R55"/>
  <c r="M52"/>
  <c r="M61"/>
  <c r="C4"/>
  <c r="D4"/>
  <c r="E4"/>
  <c r="F4"/>
  <c r="M95"/>
  <c r="R42"/>
  <c r="M88"/>
  <c r="R43"/>
  <c r="E38"/>
  <c r="C38"/>
  <c r="D38"/>
  <c r="F38"/>
  <c r="M96"/>
  <c r="R24"/>
  <c r="M44"/>
  <c r="M73"/>
  <c r="M71"/>
  <c r="R7"/>
  <c r="M74"/>
  <c r="F34"/>
  <c r="D34"/>
  <c r="E34"/>
  <c r="C34"/>
  <c r="M31"/>
  <c r="R17"/>
  <c r="M24"/>
  <c r="D83"/>
  <c r="E83"/>
  <c r="F83"/>
  <c r="C83"/>
  <c r="D98"/>
  <c r="E98"/>
  <c r="F98"/>
  <c r="C98"/>
  <c r="M32"/>
  <c r="M49"/>
  <c r="R31"/>
  <c r="R52"/>
  <c r="M63"/>
  <c r="C86"/>
  <c r="F86"/>
  <c r="E86"/>
  <c r="D86"/>
  <c r="R16"/>
  <c r="R35"/>
  <c r="R30"/>
  <c r="M37"/>
  <c r="F37"/>
  <c r="D37"/>
  <c r="C37"/>
  <c r="E37"/>
  <c r="R23"/>
  <c r="M30"/>
  <c r="R33"/>
  <c r="F91"/>
  <c r="C91"/>
  <c r="E91"/>
  <c r="D91"/>
  <c r="D60"/>
  <c r="F60"/>
  <c r="E60"/>
  <c r="C60"/>
  <c r="C33"/>
  <c r="E33"/>
  <c r="F33"/>
  <c r="D33"/>
  <c r="M4"/>
  <c r="M82"/>
  <c r="J99"/>
  <c r="C45"/>
  <c r="D45"/>
  <c r="E45"/>
  <c r="F45"/>
  <c r="R61"/>
  <c r="M86"/>
  <c r="M43"/>
  <c r="R12"/>
  <c r="C59"/>
  <c r="F59"/>
  <c r="E59"/>
  <c r="D59"/>
  <c r="D12"/>
  <c r="C12"/>
  <c r="E12"/>
  <c r="F12"/>
  <c r="M79"/>
  <c r="R76"/>
  <c r="M8"/>
  <c r="F88"/>
  <c r="C88"/>
  <c r="D88"/>
  <c r="E88"/>
  <c r="M78"/>
  <c r="F20"/>
  <c r="E20"/>
  <c r="D20"/>
  <c r="C20"/>
  <c r="D57"/>
  <c r="E57"/>
  <c r="C57"/>
  <c r="F57"/>
  <c r="M87"/>
  <c r="M13"/>
  <c r="E48"/>
  <c r="F48"/>
  <c r="C48"/>
  <c r="D48"/>
  <c r="R74"/>
  <c r="E95"/>
  <c r="F95"/>
  <c r="C95"/>
  <c r="D95"/>
  <c r="M46"/>
  <c r="E96"/>
  <c r="F96"/>
  <c r="C96"/>
  <c r="D96"/>
  <c r="M6"/>
  <c r="C66"/>
  <c r="D66"/>
  <c r="F66"/>
  <c r="E66"/>
  <c r="C36"/>
  <c r="D36"/>
  <c r="F36"/>
  <c r="E36"/>
  <c r="R37"/>
  <c r="F39"/>
  <c r="E39"/>
  <c r="D39"/>
  <c r="C39"/>
  <c r="R6"/>
  <c r="M26"/>
  <c r="M47"/>
  <c r="F44"/>
  <c r="D44"/>
  <c r="E44"/>
  <c r="C44"/>
  <c r="R82"/>
  <c r="R68"/>
  <c r="R66"/>
  <c r="C14"/>
  <c r="D14"/>
  <c r="E14"/>
  <c r="F14"/>
  <c r="R51"/>
  <c r="R21"/>
  <c r="R56"/>
  <c r="M93"/>
  <c r="R39"/>
  <c r="T10" i="73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D99" i="78" l="1"/>
  <c r="C99"/>
  <c r="R99"/>
  <c r="M99"/>
  <c r="E99"/>
  <c r="F99"/>
  <c r="T11" i="73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BT12"/>
  <c r="DJ12" s="1"/>
  <c r="F12" i="40" s="1"/>
  <c r="BT15" i="54"/>
  <c r="DB18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DJ95" s="1"/>
  <c r="F95" i="40" s="1"/>
  <c r="BT4" i="54"/>
  <c r="DJ4" s="1"/>
  <c r="F4" i="40" s="1"/>
  <c r="BT7" i="54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DI98" s="1"/>
  <c r="E98" i="40" s="1"/>
  <c r="BF9" i="54"/>
  <c r="BF23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DH71" s="1"/>
  <c r="D71" i="40" s="1"/>
  <c r="BF81" i="54"/>
  <c r="DH81" s="1"/>
  <c r="D81" i="40" s="1"/>
  <c r="BF83" i="54"/>
  <c r="DH83" s="1"/>
  <c r="D83" i="40" s="1"/>
  <c r="BF86" i="54"/>
  <c r="BF88"/>
  <c r="DH88" s="1"/>
  <c r="D88" i="40" s="1"/>
  <c r="BF91" i="54"/>
  <c r="DH91" s="1"/>
  <c r="D91" i="40" s="1"/>
  <c r="BF92" i="54"/>
  <c r="BF97"/>
  <c r="DH97" s="1"/>
  <c r="D97" i="40" s="1"/>
  <c r="BF17" i="54"/>
  <c r="BF30"/>
  <c r="DJ34"/>
  <c r="F34" i="40" s="1"/>
  <c r="BF49" i="54"/>
  <c r="DH49" s="1"/>
  <c r="D49" i="40" s="1"/>
  <c r="BF4" i="54"/>
  <c r="BF6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H69" s="1"/>
  <c r="D69" i="40" s="1"/>
  <c r="DI69" i="54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BF98"/>
  <c r="DH98" s="1"/>
  <c r="D98" i="40" s="1"/>
  <c r="AY4" i="54"/>
  <c r="AY6"/>
  <c r="DG6" s="1"/>
  <c r="C6" i="40" s="1"/>
  <c r="AY8" i="54"/>
  <c r="AY9"/>
  <c r="DG9" s="1"/>
  <c r="C9" i="40" s="1"/>
  <c r="AY15" i="54"/>
  <c r="DG15" s="1"/>
  <c r="C15" i="40" s="1"/>
  <c r="DJ15" i="54"/>
  <c r="F15" i="40" s="1"/>
  <c r="AY17" i="54"/>
  <c r="DG17" s="1"/>
  <c r="C17" i="40" s="1"/>
  <c r="AY19" i="54"/>
  <c r="AY29"/>
  <c r="DG29" s="1"/>
  <c r="C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DG22" s="1"/>
  <c r="C22" i="40" s="1"/>
  <c r="AY25" i="54"/>
  <c r="AY28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AY61" i="54"/>
  <c r="DG61" s="1"/>
  <c r="C61" i="40" s="1"/>
  <c r="DJ61" i="54"/>
  <c r="F61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AY88"/>
  <c r="AY90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H8" i="54"/>
  <c r="D8" i="40" s="1"/>
  <c r="DI9" i="54"/>
  <c r="E9" i="40" s="1"/>
  <c r="DI11" i="54"/>
  <c r="E11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G39" i="54"/>
  <c r="C39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J97" i="54"/>
  <c r="F97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H18" i="54"/>
  <c r="D18" i="40" s="1"/>
  <c r="AR21" i="54"/>
  <c r="DF21" s="1"/>
  <c r="B21" i="40" s="1"/>
  <c r="DG31" i="54"/>
  <c r="C3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H37" i="54"/>
  <c r="D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AR71" i="54"/>
  <c r="DF71" s="1"/>
  <c r="B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9" i="54" l="1"/>
  <c r="DD17"/>
  <c r="DD46"/>
  <c r="DD82"/>
  <c r="DD29"/>
  <c r="CW48"/>
  <c r="CP95"/>
  <c r="CP44"/>
  <c r="CP30"/>
  <c r="CP35"/>
  <c r="CB30"/>
  <c r="CB7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AE17" i="29"/>
  <c r="AE99" s="1"/>
  <c r="AE52" i="26"/>
  <c r="AE99" s="1"/>
  <c r="C99" i="40"/>
  <c r="AE99" i="27"/>
  <c r="G3" i="40"/>
  <c r="B99"/>
  <c r="G66"/>
  <c r="AE99" i="28"/>
  <c r="AC7" i="30"/>
  <c r="AC1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1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8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8" l="1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6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<sst xmlns="http://schemas.openxmlformats.org/spreadsheetml/2006/main" count="8829" uniqueCount="536">
  <si>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</si>
  <si>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</si>
  <si>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</si>
  <si>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</si>
  <si>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</si>
  <si>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</si>
  <si>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</si>
  <si>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</si>
  <si>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</si>
  <si>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</si>
  <si>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</si>
  <si>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</si>
  <si>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</si>
  <si>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</si>
  <si>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</si>
  <si>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</si>
  <si>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</si>
  <si>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</si>
  <si>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</si>
  <si>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</si>
  <si>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</si>
  <si>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</si>
  <si>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</si>
  <si>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</si>
  <si>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</si>
  <si>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</si>
  <si>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</si>
  <si>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</si>
  <si>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</si>
  <si>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</si>
  <si>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</si>
  <si>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</si>
  <si>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</si>
  <si>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</si>
  <si>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</si>
  <si>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</si>
  <si>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</si>
  <si>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</si>
  <si>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</si>
  <si>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</si>
  <si>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</si>
  <si>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</si>
  <si>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</si>
  <si>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</si>
  <si>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</si>
  <si>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</si>
  <si>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</si>
  <si>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</si>
  <si>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</si>
  <si>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</si>
  <si>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</si>
  <si>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</si>
  <si>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</si>
  <si>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</si>
  <si>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</si>
  <si>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</si>
  <si>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</si>
  <si>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</si>
  <si>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</si>
  <si>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</si>
  <si>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</si>
  <si>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</si>
  <si>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</si>
  <si>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</si>
  <si>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</si>
  <si>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</si>
  <si>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</si>
  <si>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</si>
  <si>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</si>
  <si>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</si>
  <si>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</si>
  <si>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</si>
  <si>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</si>
  <si>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</si>
  <si>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</si>
  <si>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</si>
  <si>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</si>
  <si>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</si>
  <si>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</si>
  <si>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</si>
  <si>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</si>
  <si>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</si>
  <si>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</si>
  <si>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</si>
  <si>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</si>
  <si>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</si>
  <si>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</si>
  <si>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</si>
  <si>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</si>
  <si>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</si>
  <si>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</si>
  <si>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</si>
  <si>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</si>
  <si>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</si>
  <si>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</si>
  <si>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</si>
  <si>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</si>
  <si>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</si>
  <si>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</si>
  <si>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</si>
  <si>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</si>
  <si>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</si>
  <si>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</si>
  <si>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</si>
  <si>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</si>
  <si>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</si>
  <si>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</si>
  <si>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</si>
  <si>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</si>
  <si>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</si>
  <si>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</si>
  <si>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</si>
  <si>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</si>
  <si>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</si>
  <si>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</si>
  <si>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</si>
  <si>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</si>
  <si>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</si>
  <si>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</si>
  <si>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</si>
  <si>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</si>
  <si>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</si>
  <si>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</si>
  <si>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</si>
  <si>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</si>
  <si>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</si>
  <si>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</si>
  <si>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</si>
  <si>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</si>
  <si>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</si>
  <si>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</si>
  <si>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</si>
  <si>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</si>
  <si>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</si>
  <si>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</si>
  <si>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</si>
  <si>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</si>
  <si>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</si>
  <si>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</si>
  <si>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</si>
  <si>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</si>
  <si>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</si>
  <si>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</si>
  <si>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</si>
  <si>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</si>
  <si>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</si>
  <si>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</si>
  <si>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</si>
  <si>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</si>
  <si>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</si>
  <si>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</si>
  <si>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</si>
  <si>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</si>
  <si>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</si>
  <si>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</si>
  <si>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</si>
  <si>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</si>
  <si>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</si>
  <si>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</si>
  <si>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</si>
  <si>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</si>
  <si>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</si>
  <si>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</si>
  <si>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</si>
  <si>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</si>
  <si>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</si>
  <si>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</si>
  <si>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</si>
  <si>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</si>
  <si>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</si>
  <si>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</si>
  <si>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</si>
  <si>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</si>
  <si>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</si>
  <si>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</si>
  <si>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</si>
  <si>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</si>
  <si>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</si>
  <si>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</si>
  <si>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</si>
  <si>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</si>
  <si>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</si>
  <si>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</si>
  <si>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</si>
  <si>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</si>
  <si>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</si>
  <si>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</si>
  <si>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</si>
  <si>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</si>
  <si>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</si>
  <si>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</si>
  <si>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</si>
  <si>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</si>
  <si>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</si>
  <si>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</si>
  <si>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</si>
  <si>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</si>
  <si>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</si>
  <si>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</si>
  <si>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</si>
  <si>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</si>
  <si>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</si>
  <si>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</si>
  <si>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</si>
  <si>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</si>
  <si>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</si>
  <si>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</si>
  <si>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</si>
  <si>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</si>
  <si>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</si>
  <si>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</si>
  <si>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</si>
  <si>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</si>
  <si>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</si>
  <si>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</si>
  <si>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</si>
  <si>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</si>
  <si>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</si>
  <si>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</si>
  <si>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</si>
  <si>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</si>
  <si>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</si>
  <si>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</si>
  <si>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</si>
  <si>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</si>
  <si>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</si>
  <si>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</si>
  <si>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</si>
  <si>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</si>
  <si>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</si>
  <si>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</si>
  <si>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</si>
  <si>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</si>
  <si>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</si>
  <si>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</si>
  <si>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</si>
  <si>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</si>
  <si>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</si>
  <si>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</si>
  <si>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</si>
  <si>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</si>
  <si>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</si>
  <si>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</si>
  <si>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</si>
  <si>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</si>
  <si>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</si>
  <si>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</si>
  <si>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</si>
  <si>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</si>
  <si>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</si>
  <si>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</si>
  <si>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</si>
  <si>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</si>
  <si>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</si>
  <si>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</si>
  <si>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</si>
  <si>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</si>
  <si>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</si>
  <si>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</si>
  <si>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</si>
  <si>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</si>
  <si>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</si>
  <si>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</si>
  <si>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</si>
  <si>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</si>
  <si>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</si>
  <si>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</si>
  <si>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</si>
  <si>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</si>
  <si>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</si>
  <si>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</si>
  <si>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</si>
  <si>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</si>
  <si>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</si>
  <si>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</si>
  <si>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</si>
  <si>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</si>
  <si>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</si>
  <si>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</si>
  <si>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</si>
  <si>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</si>
  <si>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</si>
  <si>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</si>
  <si>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</si>
  <si>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</si>
  <si>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</si>
  <si>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</si>
  <si>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</si>
  <si>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</si>
  <si>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</si>
  <si>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</si>
  <si>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</si>
  <si>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</si>
  <si>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</si>
  <si>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</si>
  <si>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</si>
  <si>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</si>
  <si>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</si>
  <si>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</si>
  <si>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</si>
  <si>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</si>
  <si>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</si>
  <si>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</si>
  <si>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</si>
  <si>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</si>
  <si>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</si>
  <si>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</si>
  <si>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</si>
  <si>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</si>
  <si>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</si>
  <si>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</si>
  <si>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</si>
  <si>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</si>
  <si>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</si>
  <si>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</si>
  <si>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</si>
  <si>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</si>
  <si>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</si>
  <si>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</si>
  <si>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</si>
  <si>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</si>
  <si>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</si>
  <si>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</si>
  <si>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</si>
  <si>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</si>
  <si>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</si>
  <si>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</si>
  <si>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</si>
  <si>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</si>
  <si>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</si>
  <si>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</si>
  <si>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</si>
  <si>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</si>
  <si>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</si>
  <si>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</si>
  <si>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</si>
  <si>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</si>
  <si>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</si>
  <si>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</si>
  <si>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</si>
  <si>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</si>
  <si>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</si>
  <si>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</si>
  <si>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</si>
  <si>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</si>
  <si>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</si>
  <si>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</si>
  <si>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</si>
  <si>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</si>
  <si>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</si>
  <si>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</si>
  <si>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</si>
  <si>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</si>
  <si>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</si>
  <si>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</si>
  <si>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</si>
  <si>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</si>
  <si>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</si>
  <si>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</si>
  <si>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</si>
  <si>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</si>
  <si>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</si>
  <si>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</si>
  <si>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</si>
  <si>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</si>
  <si>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</si>
  <si>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</si>
  <si>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</si>
  <si>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</si>
  <si>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</si>
  <si>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</si>
  <si>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</si>
  <si>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</si>
  <si>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</si>
  <si>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</si>
  <si>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</si>
  <si>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</si>
  <si>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</si>
  <si>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</si>
  <si>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</si>
  <si>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</si>
  <si>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</si>
  <si>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</si>
  <si>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</si>
  <si>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</si>
  <si>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</si>
  <si>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</si>
  <si>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</si>
  <si>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</si>
  <si>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</si>
  <si>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</si>
  <si>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</si>
  <si>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</si>
  <si>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</si>
  <si>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</si>
  <si>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</si>
  <si>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</si>
  <si>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</si>
  <si>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</si>
  <si>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</si>
  <si>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</si>
  <si>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</si>
  <si>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</si>
  <si>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</si>
  <si>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</si>
  <si>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</si>
  <si>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</si>
  <si>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</si>
  <si>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</si>
  <si>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</si>
  <si>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</si>
  <si>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</si>
  <si>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</si>
  <si>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</si>
  <si>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</si>
  <si>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</si>
  <si>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</si>
  <si>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</si>
  <si>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</si>
  <si>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</si>
  <si>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</si>
  <si>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</si>
  <si>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</si>
  <si>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</si>
  <si>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</si>
  <si>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</si>
  <si>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</si>
  <si>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</si>
  <si>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</si>
  <si>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</si>
  <si>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</si>
  <si>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</si>
  <si>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</si>
  <si>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</si>
  <si>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</si>
  <si>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</si>
  <si>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</si>
  <si>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</si>
  <si>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</si>
  <si>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</si>
  <si>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</si>
  <si>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</si>
  <si>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</si>
  <si>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</si>
  <si>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</si>
  <si>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</si>
  <si>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</si>
  <si>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</si>
  <si>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</si>
  <si>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</si>
  <si>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</si>
  <si>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</si>
  <si>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</si>
  <si>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</si>
  <si>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</si>
  <si>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</si>
  <si>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</si>
  <si>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</si>
  <si>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</si>
  <si>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</si>
  <si>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</si>
  <si>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</si>
  <si>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</si>
  <si>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</si>
  <si>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</si>
  <si>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</si>
  <si>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</si>
  <si>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</si>
  <si>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</si>
  <si>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</si>
  <si>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</si>
  <si>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</si>
  <si>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</si>
  <si>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</si>
  <si>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</si>
  <si>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</si>
  <si>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</si>
  <si>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</si>
  <si>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</si>
  <si>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</si>
  <si>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</si>
  <si>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</si>
  <si>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</si>
  <si>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</si>
  <si>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</si>
  <si>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</si>
  <si>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</si>
  <si>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</si>
  <si>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</si>
  <si>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</si>
  <si>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</si>
  <si>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</si>
  <si>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</si>
  <si>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</si>
  <si>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</si>
  <si>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</si>
  <si>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</si>
  <si>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</si>
  <si>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</si>
  <si>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</si>
  <si>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</si>
  <si>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</si>
  <si>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</si>
  <si>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</si>
  <si>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</si>
  <si>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</si>
  <si>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</si>
  <si>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</si>
  <si>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</si>
  <si>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</si>
  <si>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</si>
  <si>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</si>
  <si>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</si>
  <si>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</si>
  <si>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</si>
  <si>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</si>
  <si>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</si>
  <si>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</si>
  <si>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NR/01102023/14082046/L_NR_2021_16</t>
  </si>
  <si>
    <t>NR/01102023/02012046/L_NR_2021_17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</si>
  <si>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</si>
  <si>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</si>
  <si>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</si>
  <si>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</si>
  <si>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</si>
  <si>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</si>
  <si>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38IS2023/10/16</t>
  </si>
  <si>
    <t>ITCWIND</t>
  </si>
  <si>
    <t>HP</t>
  </si>
  <si>
    <t>SKS Raigarh</t>
  </si>
  <si>
    <t>CHANJUII</t>
  </si>
  <si>
    <t>NSLSUGAR</t>
  </si>
  <si>
    <t>TPC MSEB</t>
  </si>
  <si>
    <t>SOLAPUR_SOLAR</t>
  </si>
  <si>
    <t>AEML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</si>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</sst>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265</v>
          </cell>
          <cell r="C5">
            <v>0</v>
          </cell>
          <cell r="D5">
            <v>55</v>
          </cell>
          <cell r="E5">
            <v>0</v>
          </cell>
          <cell r="H5">
            <v>156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55</v>
          </cell>
          <cell r="E6">
            <v>0</v>
          </cell>
          <cell r="H6">
            <v>156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55</v>
          </cell>
          <cell r="E7">
            <v>0</v>
          </cell>
          <cell r="H7">
            <v>156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55</v>
          </cell>
          <cell r="E8">
            <v>0</v>
          </cell>
          <cell r="H8">
            <v>156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55</v>
          </cell>
          <cell r="E9">
            <v>0</v>
          </cell>
          <cell r="H9">
            <v>156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55</v>
          </cell>
          <cell r="E10">
            <v>0</v>
          </cell>
          <cell r="H10">
            <v>156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55</v>
          </cell>
          <cell r="E11">
            <v>0</v>
          </cell>
          <cell r="H11">
            <v>156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55</v>
          </cell>
          <cell r="E12">
            <v>0</v>
          </cell>
          <cell r="H12">
            <v>156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55</v>
          </cell>
          <cell r="E13">
            <v>0</v>
          </cell>
          <cell r="H13">
            <v>156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55</v>
          </cell>
          <cell r="E14">
            <v>0</v>
          </cell>
          <cell r="H14">
            <v>156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55</v>
          </cell>
          <cell r="E15">
            <v>0</v>
          </cell>
          <cell r="H15">
            <v>156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55</v>
          </cell>
          <cell r="E16">
            <v>0</v>
          </cell>
          <cell r="H16">
            <v>156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55</v>
          </cell>
          <cell r="E17">
            <v>0</v>
          </cell>
          <cell r="H17">
            <v>156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55</v>
          </cell>
          <cell r="E18">
            <v>0</v>
          </cell>
          <cell r="H18">
            <v>156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55</v>
          </cell>
          <cell r="E19">
            <v>0</v>
          </cell>
          <cell r="H19">
            <v>156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55</v>
          </cell>
          <cell r="E20">
            <v>0</v>
          </cell>
          <cell r="H20">
            <v>156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55</v>
          </cell>
          <cell r="E21">
            <v>0</v>
          </cell>
          <cell r="H21">
            <v>156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55</v>
          </cell>
          <cell r="E22">
            <v>0</v>
          </cell>
          <cell r="H22">
            <v>156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55</v>
          </cell>
          <cell r="E23">
            <v>0</v>
          </cell>
          <cell r="H23">
            <v>156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55</v>
          </cell>
          <cell r="E24">
            <v>0</v>
          </cell>
          <cell r="H24">
            <v>156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55</v>
          </cell>
          <cell r="E25">
            <v>0</v>
          </cell>
          <cell r="H25">
            <v>156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55</v>
          </cell>
          <cell r="E26">
            <v>0</v>
          </cell>
          <cell r="H26">
            <v>156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55</v>
          </cell>
          <cell r="E27">
            <v>0</v>
          </cell>
          <cell r="H27">
            <v>156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55</v>
          </cell>
          <cell r="E28">
            <v>0</v>
          </cell>
          <cell r="H28">
            <v>156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55</v>
          </cell>
          <cell r="E29">
            <v>0</v>
          </cell>
          <cell r="H29">
            <v>156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55</v>
          </cell>
          <cell r="E30">
            <v>0</v>
          </cell>
          <cell r="H30">
            <v>156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55</v>
          </cell>
          <cell r="E31">
            <v>0</v>
          </cell>
          <cell r="H31">
            <v>156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55</v>
          </cell>
          <cell r="E32">
            <v>0</v>
          </cell>
          <cell r="H32">
            <v>156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55</v>
          </cell>
          <cell r="E33">
            <v>0</v>
          </cell>
          <cell r="H33">
            <v>156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55</v>
          </cell>
          <cell r="E34">
            <v>0</v>
          </cell>
          <cell r="H34">
            <v>156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55</v>
          </cell>
          <cell r="E35">
            <v>0</v>
          </cell>
          <cell r="H35">
            <v>156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55</v>
          </cell>
          <cell r="E36">
            <v>0</v>
          </cell>
          <cell r="H36">
            <v>156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55</v>
          </cell>
          <cell r="E37">
            <v>0</v>
          </cell>
          <cell r="H37">
            <v>156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55</v>
          </cell>
          <cell r="E38">
            <v>0</v>
          </cell>
          <cell r="H38">
            <v>156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55</v>
          </cell>
          <cell r="E39">
            <v>0</v>
          </cell>
          <cell r="H39">
            <v>156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55</v>
          </cell>
          <cell r="E40">
            <v>0</v>
          </cell>
          <cell r="H40">
            <v>156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55</v>
          </cell>
          <cell r="E41">
            <v>0</v>
          </cell>
          <cell r="H41">
            <v>154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55</v>
          </cell>
          <cell r="E42">
            <v>0</v>
          </cell>
          <cell r="H42">
            <v>154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55</v>
          </cell>
          <cell r="E43">
            <v>0</v>
          </cell>
          <cell r="H43">
            <v>154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55</v>
          </cell>
          <cell r="E44">
            <v>0</v>
          </cell>
          <cell r="H44">
            <v>154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55</v>
          </cell>
          <cell r="E45">
            <v>0</v>
          </cell>
          <cell r="H45">
            <v>154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55</v>
          </cell>
          <cell r="E46">
            <v>0</v>
          </cell>
          <cell r="H46">
            <v>154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55</v>
          </cell>
          <cell r="E47">
            <v>0</v>
          </cell>
          <cell r="H47">
            <v>154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55</v>
          </cell>
          <cell r="E48">
            <v>0</v>
          </cell>
          <cell r="H48">
            <v>154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55</v>
          </cell>
          <cell r="E49">
            <v>0</v>
          </cell>
          <cell r="H49">
            <v>154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55</v>
          </cell>
          <cell r="E50">
            <v>0</v>
          </cell>
          <cell r="H50">
            <v>154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55</v>
          </cell>
          <cell r="E51">
            <v>0</v>
          </cell>
          <cell r="H51">
            <v>154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55</v>
          </cell>
          <cell r="E52">
            <v>0</v>
          </cell>
          <cell r="H52">
            <v>154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55</v>
          </cell>
          <cell r="E53">
            <v>0</v>
          </cell>
          <cell r="H53">
            <v>154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55</v>
          </cell>
          <cell r="E54">
            <v>0</v>
          </cell>
          <cell r="H54">
            <v>154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55</v>
          </cell>
          <cell r="E55">
            <v>0</v>
          </cell>
          <cell r="H55">
            <v>154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55</v>
          </cell>
          <cell r="E56">
            <v>0</v>
          </cell>
          <cell r="H56">
            <v>154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55</v>
          </cell>
          <cell r="E57">
            <v>0</v>
          </cell>
          <cell r="H57">
            <v>154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55</v>
          </cell>
          <cell r="E58">
            <v>0</v>
          </cell>
          <cell r="H58">
            <v>154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55</v>
          </cell>
          <cell r="E59">
            <v>0</v>
          </cell>
          <cell r="H59">
            <v>154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55</v>
          </cell>
          <cell r="E60">
            <v>0</v>
          </cell>
          <cell r="H60">
            <v>154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55</v>
          </cell>
          <cell r="E61">
            <v>0</v>
          </cell>
          <cell r="H61">
            <v>156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55</v>
          </cell>
          <cell r="E62">
            <v>0</v>
          </cell>
          <cell r="H62">
            <v>156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55</v>
          </cell>
          <cell r="E63">
            <v>0</v>
          </cell>
          <cell r="H63">
            <v>156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55</v>
          </cell>
          <cell r="E64">
            <v>0</v>
          </cell>
          <cell r="H64">
            <v>156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55</v>
          </cell>
          <cell r="E65">
            <v>0</v>
          </cell>
          <cell r="H65">
            <v>156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55</v>
          </cell>
          <cell r="E66">
            <v>0</v>
          </cell>
          <cell r="H66">
            <v>156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55</v>
          </cell>
          <cell r="E67">
            <v>0</v>
          </cell>
          <cell r="H67">
            <v>156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55</v>
          </cell>
          <cell r="E68">
            <v>0</v>
          </cell>
          <cell r="H68">
            <v>156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55</v>
          </cell>
          <cell r="E69">
            <v>0</v>
          </cell>
          <cell r="H69">
            <v>156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55</v>
          </cell>
          <cell r="E70">
            <v>0</v>
          </cell>
          <cell r="H70">
            <v>156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55</v>
          </cell>
          <cell r="E71">
            <v>0</v>
          </cell>
          <cell r="H71">
            <v>156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55</v>
          </cell>
          <cell r="E72">
            <v>0</v>
          </cell>
          <cell r="H72">
            <v>156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55</v>
          </cell>
          <cell r="E73">
            <v>0</v>
          </cell>
          <cell r="H73">
            <v>156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55</v>
          </cell>
          <cell r="E74">
            <v>0</v>
          </cell>
          <cell r="H74">
            <v>156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55</v>
          </cell>
          <cell r="E75">
            <v>0</v>
          </cell>
          <cell r="H75">
            <v>156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55</v>
          </cell>
          <cell r="E76">
            <v>0</v>
          </cell>
          <cell r="H76">
            <v>158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55</v>
          </cell>
          <cell r="E77">
            <v>0</v>
          </cell>
          <cell r="H77">
            <v>158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55</v>
          </cell>
          <cell r="E78">
            <v>0</v>
          </cell>
          <cell r="H78">
            <v>158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55</v>
          </cell>
          <cell r="E79">
            <v>0</v>
          </cell>
          <cell r="H79">
            <v>158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55</v>
          </cell>
          <cell r="E80">
            <v>0</v>
          </cell>
          <cell r="H80">
            <v>158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55</v>
          </cell>
          <cell r="E81">
            <v>0</v>
          </cell>
          <cell r="H81">
            <v>158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55</v>
          </cell>
          <cell r="E82">
            <v>0</v>
          </cell>
          <cell r="H82">
            <v>158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55</v>
          </cell>
          <cell r="E83">
            <v>0</v>
          </cell>
          <cell r="H83">
            <v>160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55</v>
          </cell>
          <cell r="E84">
            <v>0</v>
          </cell>
          <cell r="H84">
            <v>160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55</v>
          </cell>
          <cell r="E85">
            <v>0</v>
          </cell>
          <cell r="H85">
            <v>160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55</v>
          </cell>
          <cell r="E86">
            <v>0</v>
          </cell>
          <cell r="H86">
            <v>160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55</v>
          </cell>
          <cell r="E87">
            <v>0</v>
          </cell>
          <cell r="H87">
            <v>160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55</v>
          </cell>
          <cell r="E88">
            <v>0</v>
          </cell>
          <cell r="H88">
            <v>160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55</v>
          </cell>
          <cell r="E89">
            <v>0</v>
          </cell>
          <cell r="H89">
            <v>162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55</v>
          </cell>
          <cell r="E90">
            <v>0</v>
          </cell>
          <cell r="H90">
            <v>162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55</v>
          </cell>
          <cell r="E91">
            <v>0</v>
          </cell>
          <cell r="H91">
            <v>162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55</v>
          </cell>
          <cell r="E92">
            <v>0</v>
          </cell>
          <cell r="H92">
            <v>162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55</v>
          </cell>
          <cell r="E93">
            <v>0</v>
          </cell>
          <cell r="H93">
            <v>162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55</v>
          </cell>
          <cell r="E94">
            <v>0</v>
          </cell>
          <cell r="H94">
            <v>162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55</v>
          </cell>
          <cell r="E95">
            <v>0</v>
          </cell>
          <cell r="H95">
            <v>162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55</v>
          </cell>
          <cell r="E96">
            <v>0</v>
          </cell>
          <cell r="H96">
            <v>162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55</v>
          </cell>
          <cell r="E97">
            <v>0</v>
          </cell>
          <cell r="H97">
            <v>162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55</v>
          </cell>
          <cell r="E98">
            <v>0</v>
          </cell>
          <cell r="H98">
            <v>162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55</v>
          </cell>
          <cell r="E99">
            <v>0</v>
          </cell>
          <cell r="H99">
            <v>162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55</v>
          </cell>
          <cell r="E100">
            <v>0</v>
          </cell>
          <cell r="H100">
            <v>162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27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27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60</v>
          </cell>
          <cell r="D80">
            <v>0</v>
          </cell>
          <cell r="E80">
            <v>0</v>
          </cell>
          <cell r="H80">
            <v>30</v>
          </cell>
          <cell r="I80">
            <v>27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531.32000000000005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531.32000000000005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490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490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510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531.32000000000005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531.32000000000005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531.32000000000005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490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490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490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490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490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490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490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490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490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490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490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490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420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420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420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420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420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420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420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420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420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420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420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420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420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420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420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420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420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420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420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420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420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420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420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420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460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460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460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460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460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460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460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460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420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420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460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420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420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420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460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460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460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460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508.54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508.54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508.54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508.54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508.54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508.54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573.54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573.54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553.54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490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490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490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490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490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490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490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490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490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490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490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490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490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850</v>
          </cell>
          <cell r="G89">
            <v>130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143</v>
          </cell>
          <cell r="O89">
            <v>130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850</v>
          </cell>
          <cell r="G90">
            <v>130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143</v>
          </cell>
          <cell r="O90">
            <v>130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850</v>
          </cell>
          <cell r="G91">
            <v>130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150</v>
          </cell>
          <cell r="O91">
            <v>130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850</v>
          </cell>
          <cell r="G92">
            <v>130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150</v>
          </cell>
          <cell r="O92">
            <v>130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770</v>
          </cell>
          <cell r="G93">
            <v>210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150</v>
          </cell>
          <cell r="O93">
            <v>210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770</v>
          </cell>
          <cell r="G94">
            <v>210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150</v>
          </cell>
          <cell r="O94">
            <v>210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770</v>
          </cell>
          <cell r="G95">
            <v>210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150</v>
          </cell>
          <cell r="O95">
            <v>210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770</v>
          </cell>
          <cell r="G96">
            <v>210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150</v>
          </cell>
          <cell r="O96">
            <v>210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770</v>
          </cell>
          <cell r="G97">
            <v>210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150</v>
          </cell>
          <cell r="O97">
            <v>210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770</v>
          </cell>
          <cell r="G98">
            <v>210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150</v>
          </cell>
          <cell r="O98">
            <v>210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770</v>
          </cell>
          <cell r="G99">
            <v>210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150</v>
          </cell>
          <cell r="O99">
            <v>210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770</v>
          </cell>
          <cell r="G100">
            <v>210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150</v>
          </cell>
          <cell r="O100">
            <v>210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447</v>
      </c>
      <c r="B1" s="191">
        <v>45215</v>
      </c>
      <c r="C1" s="46"/>
    </row>
    <row r="2" spans="1:3">
      <c r="A2" s="46" t="s">
        <v>185</v>
      </c>
      <c r="B2" s="46" t="s">
        <v>445</v>
      </c>
      <c r="C2" s="46" t="s">
        <v>446</v>
      </c>
    </row>
    <row r="3" spans="1:3">
      <c r="A3" s="33" t="s">
        <v>443</v>
      </c>
      <c r="B3" s="33">
        <v>8.8000000000000005E-3</v>
      </c>
      <c r="C3" s="46" t="s">
        <v>367</v>
      </c>
    </row>
    <row r="4" spans="1:3">
      <c r="A4" s="33" t="s">
        <v>444</v>
      </c>
      <c r="B4" s="33">
        <v>3.3</v>
      </c>
      <c r="C4" s="46"/>
    </row>
    <row r="7" spans="1:3">
      <c r="A7" s="46" t="s">
        <v>448</v>
      </c>
      <c r="B7" s="46"/>
    </row>
    <row r="8" spans="1:3">
      <c r="A8" s="46" t="s">
        <v>449</v>
      </c>
      <c r="B8" s="46">
        <v>287</v>
      </c>
    </row>
    <row r="9" spans="1:3">
      <c r="A9" s="46" t="s">
        <v>450</v>
      </c>
      <c r="B9" s="201">
        <v>45218.681921296295</v>
      </c>
    </row>
    <row r="12" spans="1:3">
      <c r="A12" s="46" t="s">
        <v>451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45215</v>
      </c>
      <c r="B1" s="212" t="s">
        <v>437</v>
      </c>
      <c r="C1" s="208"/>
      <c r="D1" s="210" t="s">
        <v>293</v>
      </c>
      <c r="E1" s="210"/>
      <c r="F1" s="210"/>
      <c r="G1" s="210"/>
      <c r="H1" s="211"/>
      <c r="I1" s="213" t="s">
        <v>438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2" t="s">
        <v>145</v>
      </c>
      <c r="J2" s="163" t="s">
        <v>146</v>
      </c>
      <c r="K2" s="163" t="s">
        <v>149</v>
      </c>
      <c r="L2" s="164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8">
        <v>11.4</v>
      </c>
      <c r="C3" s="198">
        <v>11.4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4.7560799999999999</v>
      </c>
      <c r="J3" s="21">
        <f>C3*E3/100</f>
        <v>2.6596199999999999</v>
      </c>
      <c r="K3" s="21">
        <f>C3*F3/100</f>
        <v>3.4302600000000001</v>
      </c>
      <c r="L3" s="21">
        <f>C3*G3/100</f>
        <v>0.55404000000000009</v>
      </c>
      <c r="M3" s="158">
        <f>SUM(I3:L3)</f>
        <v>11.4</v>
      </c>
      <c r="N3" s="22"/>
      <c r="P3" s="37">
        <f t="shared" ref="P3:P34" si="1">I3</f>
        <v>4.7560799999999999</v>
      </c>
      <c r="Q3" s="37">
        <f t="shared" ref="Q3:Q34" si="2">J3</f>
        <v>2.6596199999999999</v>
      </c>
      <c r="R3" s="37">
        <f t="shared" ref="R3:R34" si="3">K3</f>
        <v>3.4302600000000001</v>
      </c>
      <c r="S3" s="37">
        <f t="shared" ref="S3:S34" si="4">L3</f>
        <v>0.55404000000000009</v>
      </c>
      <c r="T3" s="37">
        <f>SUM(P3:S3)</f>
        <v>11.4</v>
      </c>
    </row>
    <row r="4" spans="1:20">
      <c r="A4" s="8" t="s">
        <v>46</v>
      </c>
      <c r="B4" s="198">
        <v>11.4</v>
      </c>
      <c r="C4" s="198">
        <v>11.4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4.7560799999999999</v>
      </c>
      <c r="J4" s="21">
        <f t="shared" ref="J4:J67" si="6">C4*E4/100</f>
        <v>2.6596199999999999</v>
      </c>
      <c r="K4" s="21">
        <f t="shared" ref="K4:K67" si="7">C4*F4/100</f>
        <v>3.4302600000000001</v>
      </c>
      <c r="L4" s="21">
        <f t="shared" ref="L4:L67" si="8">C4*G4/100</f>
        <v>0.55404000000000009</v>
      </c>
      <c r="M4" s="159">
        <f t="shared" ref="M4:M67" si="9">SUM(I4:L4)</f>
        <v>11.4</v>
      </c>
      <c r="N4" s="22"/>
      <c r="P4" s="37">
        <f t="shared" si="1"/>
        <v>4.7560799999999999</v>
      </c>
      <c r="Q4" s="37">
        <f t="shared" si="2"/>
        <v>2.6596199999999999</v>
      </c>
      <c r="R4" s="37">
        <f t="shared" si="3"/>
        <v>3.4302600000000001</v>
      </c>
      <c r="S4" s="37">
        <f t="shared" si="4"/>
        <v>0.55404000000000009</v>
      </c>
      <c r="T4" s="37">
        <f t="shared" ref="T4:T67" si="10">SUM(P4:S4)</f>
        <v>11.4</v>
      </c>
    </row>
    <row r="5" spans="1:20">
      <c r="A5" s="8" t="s">
        <v>47</v>
      </c>
      <c r="B5" s="198">
        <v>11.4</v>
      </c>
      <c r="C5" s="198">
        <v>11.4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4.7560799999999999</v>
      </c>
      <c r="J5" s="21">
        <f t="shared" si="6"/>
        <v>2.6596199999999999</v>
      </c>
      <c r="K5" s="21">
        <f t="shared" si="7"/>
        <v>3.4302600000000001</v>
      </c>
      <c r="L5" s="21">
        <f t="shared" si="8"/>
        <v>0.55404000000000009</v>
      </c>
      <c r="M5" s="159">
        <f t="shared" si="9"/>
        <v>11.4</v>
      </c>
      <c r="N5" s="22"/>
      <c r="P5" s="37">
        <f t="shared" si="1"/>
        <v>4.7560799999999999</v>
      </c>
      <c r="Q5" s="37">
        <f t="shared" si="2"/>
        <v>2.6596199999999999</v>
      </c>
      <c r="R5" s="37">
        <f t="shared" si="3"/>
        <v>3.4302600000000001</v>
      </c>
      <c r="S5" s="37">
        <f t="shared" si="4"/>
        <v>0.55404000000000009</v>
      </c>
      <c r="T5" s="37">
        <f t="shared" si="10"/>
        <v>11.4</v>
      </c>
    </row>
    <row r="6" spans="1:20">
      <c r="A6" s="8" t="s">
        <v>48</v>
      </c>
      <c r="B6" s="198">
        <v>11.4</v>
      </c>
      <c r="C6" s="198">
        <v>11.4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4.7560799999999999</v>
      </c>
      <c r="J6" s="21">
        <f t="shared" si="6"/>
        <v>2.6596199999999999</v>
      </c>
      <c r="K6" s="21">
        <f t="shared" si="7"/>
        <v>3.4302600000000001</v>
      </c>
      <c r="L6" s="21">
        <f t="shared" si="8"/>
        <v>0.55404000000000009</v>
      </c>
      <c r="M6" s="159">
        <f t="shared" si="9"/>
        <v>11.4</v>
      </c>
      <c r="N6" s="22"/>
      <c r="P6" s="37">
        <f t="shared" si="1"/>
        <v>4.7560799999999999</v>
      </c>
      <c r="Q6" s="37">
        <f t="shared" si="2"/>
        <v>2.6596199999999999</v>
      </c>
      <c r="R6" s="37">
        <f t="shared" si="3"/>
        <v>3.4302600000000001</v>
      </c>
      <c r="S6" s="37">
        <f t="shared" si="4"/>
        <v>0.55404000000000009</v>
      </c>
      <c r="T6" s="37">
        <f t="shared" si="10"/>
        <v>11.4</v>
      </c>
    </row>
    <row r="7" spans="1:20">
      <c r="A7" s="8" t="s">
        <v>49</v>
      </c>
      <c r="B7" s="198">
        <v>11.4</v>
      </c>
      <c r="C7" s="198">
        <v>11.4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4.7560799999999999</v>
      </c>
      <c r="J7" s="21">
        <f t="shared" si="6"/>
        <v>2.6596199999999999</v>
      </c>
      <c r="K7" s="21">
        <f t="shared" si="7"/>
        <v>3.4302600000000001</v>
      </c>
      <c r="L7" s="21">
        <f t="shared" si="8"/>
        <v>0.55404000000000009</v>
      </c>
      <c r="M7" s="159">
        <f t="shared" si="9"/>
        <v>11.4</v>
      </c>
      <c r="N7" s="22"/>
      <c r="P7" s="37">
        <f t="shared" si="1"/>
        <v>4.7560799999999999</v>
      </c>
      <c r="Q7" s="37">
        <f t="shared" si="2"/>
        <v>2.6596199999999999</v>
      </c>
      <c r="R7" s="37">
        <f t="shared" si="3"/>
        <v>3.4302600000000001</v>
      </c>
      <c r="S7" s="37">
        <f t="shared" si="4"/>
        <v>0.55404000000000009</v>
      </c>
      <c r="T7" s="37">
        <f t="shared" si="10"/>
        <v>11.4</v>
      </c>
    </row>
    <row r="8" spans="1:20">
      <c r="A8" s="8" t="s">
        <v>50</v>
      </c>
      <c r="B8" s="198">
        <v>11.4</v>
      </c>
      <c r="C8" s="198">
        <v>11.4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4.7560799999999999</v>
      </c>
      <c r="J8" s="21">
        <f t="shared" si="6"/>
        <v>2.6596199999999999</v>
      </c>
      <c r="K8" s="21">
        <f t="shared" si="7"/>
        <v>3.4302600000000001</v>
      </c>
      <c r="L8" s="21">
        <f t="shared" si="8"/>
        <v>0.55404000000000009</v>
      </c>
      <c r="M8" s="159">
        <f t="shared" si="9"/>
        <v>11.4</v>
      </c>
      <c r="N8" s="22"/>
      <c r="P8" s="37">
        <f t="shared" si="1"/>
        <v>4.7560799999999999</v>
      </c>
      <c r="Q8" s="37">
        <f t="shared" si="2"/>
        <v>2.6596199999999999</v>
      </c>
      <c r="R8" s="37">
        <f t="shared" si="3"/>
        <v>3.4302600000000001</v>
      </c>
      <c r="S8" s="37">
        <f t="shared" si="4"/>
        <v>0.55404000000000009</v>
      </c>
      <c r="T8" s="37">
        <f t="shared" si="10"/>
        <v>11.4</v>
      </c>
    </row>
    <row r="9" spans="1:20">
      <c r="A9" s="8" t="s">
        <v>51</v>
      </c>
      <c r="B9" s="198">
        <v>11.4</v>
      </c>
      <c r="C9" s="198">
        <v>11.4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4.7560799999999999</v>
      </c>
      <c r="J9" s="21">
        <f t="shared" si="6"/>
        <v>2.6596199999999999</v>
      </c>
      <c r="K9" s="21">
        <f t="shared" si="7"/>
        <v>3.4302600000000001</v>
      </c>
      <c r="L9" s="21">
        <f t="shared" si="8"/>
        <v>0.55404000000000009</v>
      </c>
      <c r="M9" s="159">
        <f t="shared" si="9"/>
        <v>11.4</v>
      </c>
      <c r="N9" s="22"/>
      <c r="P9" s="37">
        <f t="shared" si="1"/>
        <v>4.7560799999999999</v>
      </c>
      <c r="Q9" s="37">
        <f t="shared" si="2"/>
        <v>2.6596199999999999</v>
      </c>
      <c r="R9" s="37">
        <f t="shared" si="3"/>
        <v>3.4302600000000001</v>
      </c>
      <c r="S9" s="37">
        <f t="shared" si="4"/>
        <v>0.55404000000000009</v>
      </c>
      <c r="T9" s="37">
        <f t="shared" si="10"/>
        <v>11.4</v>
      </c>
    </row>
    <row r="10" spans="1:20">
      <c r="A10" s="8" t="s">
        <v>52</v>
      </c>
      <c r="B10" s="198">
        <v>11.4</v>
      </c>
      <c r="C10" s="198">
        <v>11.4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4.7560799999999999</v>
      </c>
      <c r="J10" s="21">
        <f t="shared" si="6"/>
        <v>2.6596199999999999</v>
      </c>
      <c r="K10" s="21">
        <f t="shared" si="7"/>
        <v>3.4302600000000001</v>
      </c>
      <c r="L10" s="21">
        <f t="shared" si="8"/>
        <v>0.55404000000000009</v>
      </c>
      <c r="M10" s="159">
        <f t="shared" si="9"/>
        <v>11.4</v>
      </c>
      <c r="N10" s="22"/>
      <c r="P10" s="37">
        <f t="shared" si="1"/>
        <v>4.7560799999999999</v>
      </c>
      <c r="Q10" s="37">
        <f t="shared" si="2"/>
        <v>2.6596199999999999</v>
      </c>
      <c r="R10" s="37">
        <f t="shared" si="3"/>
        <v>3.4302600000000001</v>
      </c>
      <c r="S10" s="37">
        <f t="shared" si="4"/>
        <v>0.55404000000000009</v>
      </c>
      <c r="T10" s="37">
        <f t="shared" si="10"/>
        <v>11.4</v>
      </c>
    </row>
    <row r="11" spans="1:20">
      <c r="A11" s="8" t="s">
        <v>53</v>
      </c>
      <c r="B11" s="198">
        <v>11.4</v>
      </c>
      <c r="C11" s="198">
        <v>11.4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4.7560799999999999</v>
      </c>
      <c r="J11" s="21">
        <f t="shared" si="6"/>
        <v>2.6596199999999999</v>
      </c>
      <c r="K11" s="21">
        <f t="shared" si="7"/>
        <v>3.4302600000000001</v>
      </c>
      <c r="L11" s="21">
        <f t="shared" si="8"/>
        <v>0.55404000000000009</v>
      </c>
      <c r="M11" s="159">
        <f t="shared" si="9"/>
        <v>11.4</v>
      </c>
      <c r="N11" s="22"/>
      <c r="P11" s="37">
        <f t="shared" si="1"/>
        <v>4.7560799999999999</v>
      </c>
      <c r="Q11" s="37">
        <f t="shared" si="2"/>
        <v>2.6596199999999999</v>
      </c>
      <c r="R11" s="37">
        <f t="shared" si="3"/>
        <v>3.4302600000000001</v>
      </c>
      <c r="S11" s="37">
        <f t="shared" si="4"/>
        <v>0.55404000000000009</v>
      </c>
      <c r="T11" s="37">
        <f t="shared" si="10"/>
        <v>11.4</v>
      </c>
    </row>
    <row r="12" spans="1:20">
      <c r="A12" s="8" t="s">
        <v>54</v>
      </c>
      <c r="B12" s="198">
        <v>11.4</v>
      </c>
      <c r="C12" s="198">
        <v>11.4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4.7560799999999999</v>
      </c>
      <c r="J12" s="21">
        <f t="shared" si="6"/>
        <v>2.6596199999999999</v>
      </c>
      <c r="K12" s="21">
        <f t="shared" si="7"/>
        <v>3.4302600000000001</v>
      </c>
      <c r="L12" s="21">
        <f t="shared" si="8"/>
        <v>0.55404000000000009</v>
      </c>
      <c r="M12" s="159">
        <f t="shared" si="9"/>
        <v>11.4</v>
      </c>
      <c r="N12" s="22"/>
      <c r="P12" s="37">
        <f t="shared" si="1"/>
        <v>4.7560799999999999</v>
      </c>
      <c r="Q12" s="37">
        <f t="shared" si="2"/>
        <v>2.6596199999999999</v>
      </c>
      <c r="R12" s="37">
        <f t="shared" si="3"/>
        <v>3.4302600000000001</v>
      </c>
      <c r="S12" s="37">
        <f t="shared" si="4"/>
        <v>0.55404000000000009</v>
      </c>
      <c r="T12" s="37">
        <f t="shared" si="10"/>
        <v>11.4</v>
      </c>
    </row>
    <row r="13" spans="1:20">
      <c r="A13" s="8" t="s">
        <v>55</v>
      </c>
      <c r="B13" s="198">
        <v>11.4</v>
      </c>
      <c r="C13" s="198">
        <v>11.4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4.7560799999999999</v>
      </c>
      <c r="J13" s="21">
        <f t="shared" si="6"/>
        <v>2.6596199999999999</v>
      </c>
      <c r="K13" s="21">
        <f t="shared" si="7"/>
        <v>3.4302600000000001</v>
      </c>
      <c r="L13" s="21">
        <f t="shared" si="8"/>
        <v>0.55404000000000009</v>
      </c>
      <c r="M13" s="159">
        <f t="shared" si="9"/>
        <v>11.4</v>
      </c>
      <c r="N13" s="22"/>
      <c r="P13" s="37">
        <f t="shared" si="1"/>
        <v>4.7560799999999999</v>
      </c>
      <c r="Q13" s="37">
        <f t="shared" si="2"/>
        <v>2.6596199999999999</v>
      </c>
      <c r="R13" s="37">
        <f t="shared" si="3"/>
        <v>3.4302600000000001</v>
      </c>
      <c r="S13" s="37">
        <f t="shared" si="4"/>
        <v>0.55404000000000009</v>
      </c>
      <c r="T13" s="37">
        <f t="shared" si="10"/>
        <v>11.4</v>
      </c>
    </row>
    <row r="14" spans="1:20">
      <c r="A14" s="8" t="s">
        <v>56</v>
      </c>
      <c r="B14" s="198">
        <v>11.4</v>
      </c>
      <c r="C14" s="198">
        <v>11.4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4.7560799999999999</v>
      </c>
      <c r="J14" s="21">
        <f t="shared" si="6"/>
        <v>2.6596199999999999</v>
      </c>
      <c r="K14" s="21">
        <f t="shared" si="7"/>
        <v>3.4302600000000001</v>
      </c>
      <c r="L14" s="21">
        <f t="shared" si="8"/>
        <v>0.55404000000000009</v>
      </c>
      <c r="M14" s="159">
        <f t="shared" si="9"/>
        <v>11.4</v>
      </c>
      <c r="N14" s="22"/>
      <c r="P14" s="37">
        <f t="shared" si="1"/>
        <v>4.7560799999999999</v>
      </c>
      <c r="Q14" s="37">
        <f t="shared" si="2"/>
        <v>2.6596199999999999</v>
      </c>
      <c r="R14" s="37">
        <f t="shared" si="3"/>
        <v>3.4302600000000001</v>
      </c>
      <c r="S14" s="37">
        <f t="shared" si="4"/>
        <v>0.55404000000000009</v>
      </c>
      <c r="T14" s="37">
        <f t="shared" si="10"/>
        <v>11.4</v>
      </c>
    </row>
    <row r="15" spans="1:20">
      <c r="A15" s="8" t="s">
        <v>57</v>
      </c>
      <c r="B15" s="198">
        <v>11.4</v>
      </c>
      <c r="C15" s="198">
        <v>11.4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4.7560799999999999</v>
      </c>
      <c r="J15" s="21">
        <f t="shared" si="6"/>
        <v>2.6596199999999999</v>
      </c>
      <c r="K15" s="21">
        <f t="shared" si="7"/>
        <v>3.4302600000000001</v>
      </c>
      <c r="L15" s="21">
        <f t="shared" si="8"/>
        <v>0.55404000000000009</v>
      </c>
      <c r="M15" s="159">
        <f t="shared" si="9"/>
        <v>11.4</v>
      </c>
      <c r="N15" s="22"/>
      <c r="P15" s="37">
        <f t="shared" si="1"/>
        <v>4.7560799999999999</v>
      </c>
      <c r="Q15" s="37">
        <f t="shared" si="2"/>
        <v>2.6596199999999999</v>
      </c>
      <c r="R15" s="37">
        <f t="shared" si="3"/>
        <v>3.4302600000000001</v>
      </c>
      <c r="S15" s="37">
        <f t="shared" si="4"/>
        <v>0.55404000000000009</v>
      </c>
      <c r="T15" s="37">
        <f t="shared" si="10"/>
        <v>11.4</v>
      </c>
    </row>
    <row r="16" spans="1:20">
      <c r="A16" s="8" t="s">
        <v>58</v>
      </c>
      <c r="B16" s="198">
        <v>11.4</v>
      </c>
      <c r="C16" s="198">
        <v>11.4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4.7560799999999999</v>
      </c>
      <c r="J16" s="21">
        <f t="shared" si="6"/>
        <v>2.6596199999999999</v>
      </c>
      <c r="K16" s="21">
        <f t="shared" si="7"/>
        <v>3.4302600000000001</v>
      </c>
      <c r="L16" s="21">
        <f t="shared" si="8"/>
        <v>0.55404000000000009</v>
      </c>
      <c r="M16" s="159">
        <f t="shared" si="9"/>
        <v>11.4</v>
      </c>
      <c r="N16" s="22"/>
      <c r="P16" s="37">
        <f t="shared" si="1"/>
        <v>4.7560799999999999</v>
      </c>
      <c r="Q16" s="37">
        <f t="shared" si="2"/>
        <v>2.6596199999999999</v>
      </c>
      <c r="R16" s="37">
        <f t="shared" si="3"/>
        <v>3.4302600000000001</v>
      </c>
      <c r="S16" s="37">
        <f t="shared" si="4"/>
        <v>0.55404000000000009</v>
      </c>
      <c r="T16" s="37">
        <f t="shared" si="10"/>
        <v>11.4</v>
      </c>
    </row>
    <row r="17" spans="1:20">
      <c r="A17" s="8" t="s">
        <v>59</v>
      </c>
      <c r="B17" s="198">
        <v>11.4</v>
      </c>
      <c r="C17" s="198">
        <v>11.4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4.7560799999999999</v>
      </c>
      <c r="J17" s="21">
        <f t="shared" si="6"/>
        <v>2.6596199999999999</v>
      </c>
      <c r="K17" s="21">
        <f t="shared" si="7"/>
        <v>3.4302600000000001</v>
      </c>
      <c r="L17" s="21">
        <f t="shared" si="8"/>
        <v>0.55404000000000009</v>
      </c>
      <c r="M17" s="159">
        <f t="shared" si="9"/>
        <v>11.4</v>
      </c>
      <c r="N17" s="22"/>
      <c r="P17" s="37">
        <f t="shared" si="1"/>
        <v>4.7560799999999999</v>
      </c>
      <c r="Q17" s="37">
        <f t="shared" si="2"/>
        <v>2.6596199999999999</v>
      </c>
      <c r="R17" s="37">
        <f t="shared" si="3"/>
        <v>3.4302600000000001</v>
      </c>
      <c r="S17" s="37">
        <f t="shared" si="4"/>
        <v>0.55404000000000009</v>
      </c>
      <c r="T17" s="37">
        <f t="shared" si="10"/>
        <v>11.4</v>
      </c>
    </row>
    <row r="18" spans="1:20">
      <c r="A18" s="8" t="s">
        <v>60</v>
      </c>
      <c r="B18" s="198">
        <v>11.4</v>
      </c>
      <c r="C18" s="198">
        <v>11.4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4.7560799999999999</v>
      </c>
      <c r="J18" s="21">
        <f t="shared" si="6"/>
        <v>2.6596199999999999</v>
      </c>
      <c r="K18" s="21">
        <f t="shared" si="7"/>
        <v>3.4302600000000001</v>
      </c>
      <c r="L18" s="21">
        <f t="shared" si="8"/>
        <v>0.55404000000000009</v>
      </c>
      <c r="M18" s="159">
        <f t="shared" si="9"/>
        <v>11.4</v>
      </c>
      <c r="N18" s="22"/>
      <c r="P18" s="37">
        <f t="shared" si="1"/>
        <v>4.7560799999999999</v>
      </c>
      <c r="Q18" s="37">
        <f t="shared" si="2"/>
        <v>2.6596199999999999</v>
      </c>
      <c r="R18" s="37">
        <f t="shared" si="3"/>
        <v>3.4302600000000001</v>
      </c>
      <c r="S18" s="37">
        <f t="shared" si="4"/>
        <v>0.55404000000000009</v>
      </c>
      <c r="T18" s="37">
        <f t="shared" si="10"/>
        <v>11.4</v>
      </c>
    </row>
    <row r="19" spans="1:20">
      <c r="A19" s="8" t="s">
        <v>61</v>
      </c>
      <c r="B19" s="198">
        <v>11.4</v>
      </c>
      <c r="C19" s="198">
        <v>11.4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4.7560799999999999</v>
      </c>
      <c r="J19" s="21">
        <f t="shared" si="6"/>
        <v>2.6596199999999999</v>
      </c>
      <c r="K19" s="21">
        <f t="shared" si="7"/>
        <v>3.4302600000000001</v>
      </c>
      <c r="L19" s="21">
        <f t="shared" si="8"/>
        <v>0.55404000000000009</v>
      </c>
      <c r="M19" s="159">
        <f t="shared" si="9"/>
        <v>11.4</v>
      </c>
      <c r="N19" s="22"/>
      <c r="P19" s="37">
        <f t="shared" si="1"/>
        <v>4.7560799999999999</v>
      </c>
      <c r="Q19" s="37">
        <f t="shared" si="2"/>
        <v>2.6596199999999999</v>
      </c>
      <c r="R19" s="37">
        <f t="shared" si="3"/>
        <v>3.4302600000000001</v>
      </c>
      <c r="S19" s="37">
        <f t="shared" si="4"/>
        <v>0.55404000000000009</v>
      </c>
      <c r="T19" s="37">
        <f t="shared" si="10"/>
        <v>11.4</v>
      </c>
    </row>
    <row r="20" spans="1:20">
      <c r="A20" s="8" t="s">
        <v>62</v>
      </c>
      <c r="B20" s="198">
        <v>11.4</v>
      </c>
      <c r="C20" s="198">
        <v>11.4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4.7560799999999999</v>
      </c>
      <c r="J20" s="21">
        <f t="shared" si="6"/>
        <v>2.6596199999999999</v>
      </c>
      <c r="K20" s="21">
        <f t="shared" si="7"/>
        <v>3.4302600000000001</v>
      </c>
      <c r="L20" s="21">
        <f t="shared" si="8"/>
        <v>0.55404000000000009</v>
      </c>
      <c r="M20" s="159">
        <f t="shared" si="9"/>
        <v>11.4</v>
      </c>
      <c r="N20" s="22"/>
      <c r="P20" s="37">
        <f t="shared" si="1"/>
        <v>4.7560799999999999</v>
      </c>
      <c r="Q20" s="37">
        <f t="shared" si="2"/>
        <v>2.6596199999999999</v>
      </c>
      <c r="R20" s="37">
        <f t="shared" si="3"/>
        <v>3.4302600000000001</v>
      </c>
      <c r="S20" s="37">
        <f t="shared" si="4"/>
        <v>0.55404000000000009</v>
      </c>
      <c r="T20" s="37">
        <f t="shared" si="10"/>
        <v>11.4</v>
      </c>
    </row>
    <row r="21" spans="1:20">
      <c r="A21" s="8" t="s">
        <v>63</v>
      </c>
      <c r="B21" s="198">
        <v>11.4</v>
      </c>
      <c r="C21" s="198">
        <v>11.4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4.7560799999999999</v>
      </c>
      <c r="J21" s="21">
        <f t="shared" si="6"/>
        <v>2.6596199999999999</v>
      </c>
      <c r="K21" s="21">
        <f t="shared" si="7"/>
        <v>3.4302600000000001</v>
      </c>
      <c r="L21" s="21">
        <f t="shared" si="8"/>
        <v>0.55404000000000009</v>
      </c>
      <c r="M21" s="159">
        <f t="shared" si="9"/>
        <v>11.4</v>
      </c>
      <c r="N21" s="22"/>
      <c r="P21" s="37">
        <f t="shared" si="1"/>
        <v>4.7560799999999999</v>
      </c>
      <c r="Q21" s="37">
        <f t="shared" si="2"/>
        <v>2.6596199999999999</v>
      </c>
      <c r="R21" s="37">
        <f t="shared" si="3"/>
        <v>3.4302600000000001</v>
      </c>
      <c r="S21" s="37">
        <f t="shared" si="4"/>
        <v>0.55404000000000009</v>
      </c>
      <c r="T21" s="37">
        <f t="shared" si="10"/>
        <v>11.4</v>
      </c>
    </row>
    <row r="22" spans="1:20">
      <c r="A22" s="8" t="s">
        <v>64</v>
      </c>
      <c r="B22" s="198">
        <v>11.4</v>
      </c>
      <c r="C22" s="198">
        <v>11.4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4.7560799999999999</v>
      </c>
      <c r="J22" s="21">
        <f t="shared" si="6"/>
        <v>2.6596199999999999</v>
      </c>
      <c r="K22" s="21">
        <f t="shared" si="7"/>
        <v>3.4302600000000001</v>
      </c>
      <c r="L22" s="21">
        <f t="shared" si="8"/>
        <v>0.55404000000000009</v>
      </c>
      <c r="M22" s="159">
        <f t="shared" si="9"/>
        <v>11.4</v>
      </c>
      <c r="N22" s="22"/>
      <c r="P22" s="37">
        <f t="shared" si="1"/>
        <v>4.7560799999999999</v>
      </c>
      <c r="Q22" s="37">
        <f t="shared" si="2"/>
        <v>2.6596199999999999</v>
      </c>
      <c r="R22" s="37">
        <f t="shared" si="3"/>
        <v>3.4302600000000001</v>
      </c>
      <c r="S22" s="37">
        <f t="shared" si="4"/>
        <v>0.55404000000000009</v>
      </c>
      <c r="T22" s="37">
        <f t="shared" si="10"/>
        <v>11.4</v>
      </c>
    </row>
    <row r="23" spans="1:20">
      <c r="A23" s="8" t="s">
        <v>65</v>
      </c>
      <c r="B23" s="198">
        <v>11.4</v>
      </c>
      <c r="C23" s="198">
        <v>11.4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4.7560799999999999</v>
      </c>
      <c r="J23" s="21">
        <f t="shared" si="6"/>
        <v>2.6596199999999999</v>
      </c>
      <c r="K23" s="21">
        <f t="shared" si="7"/>
        <v>3.4302600000000001</v>
      </c>
      <c r="L23" s="21">
        <f t="shared" si="8"/>
        <v>0.55404000000000009</v>
      </c>
      <c r="M23" s="159">
        <f t="shared" si="9"/>
        <v>11.4</v>
      </c>
      <c r="N23" s="22"/>
      <c r="P23" s="37">
        <f t="shared" si="1"/>
        <v>4.7560799999999999</v>
      </c>
      <c r="Q23" s="37">
        <f t="shared" si="2"/>
        <v>2.6596199999999999</v>
      </c>
      <c r="R23" s="37">
        <f t="shared" si="3"/>
        <v>3.4302600000000001</v>
      </c>
      <c r="S23" s="37">
        <f t="shared" si="4"/>
        <v>0.55404000000000009</v>
      </c>
      <c r="T23" s="37">
        <f t="shared" si="10"/>
        <v>11.4</v>
      </c>
    </row>
    <row r="24" spans="1:20">
      <c r="A24" s="8" t="s">
        <v>66</v>
      </c>
      <c r="B24" s="198">
        <v>11.4</v>
      </c>
      <c r="C24" s="198">
        <v>11.4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4.7560799999999999</v>
      </c>
      <c r="J24" s="21">
        <f t="shared" si="6"/>
        <v>2.6596199999999999</v>
      </c>
      <c r="K24" s="21">
        <f t="shared" si="7"/>
        <v>3.4302600000000001</v>
      </c>
      <c r="L24" s="21">
        <f t="shared" si="8"/>
        <v>0.55404000000000009</v>
      </c>
      <c r="M24" s="159">
        <f t="shared" si="9"/>
        <v>11.4</v>
      </c>
      <c r="N24" s="22"/>
      <c r="P24" s="37">
        <f t="shared" si="1"/>
        <v>4.7560799999999999</v>
      </c>
      <c r="Q24" s="37">
        <f t="shared" si="2"/>
        <v>2.6596199999999999</v>
      </c>
      <c r="R24" s="37">
        <f t="shared" si="3"/>
        <v>3.4302600000000001</v>
      </c>
      <c r="S24" s="37">
        <f t="shared" si="4"/>
        <v>0.55404000000000009</v>
      </c>
      <c r="T24" s="37">
        <f t="shared" si="10"/>
        <v>11.4</v>
      </c>
    </row>
    <row r="25" spans="1:20">
      <c r="A25" s="8" t="s">
        <v>67</v>
      </c>
      <c r="B25" s="198">
        <v>11.4</v>
      </c>
      <c r="C25" s="198">
        <v>11.4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4.7560799999999999</v>
      </c>
      <c r="J25" s="21">
        <f t="shared" si="6"/>
        <v>2.6596199999999999</v>
      </c>
      <c r="K25" s="21">
        <f t="shared" si="7"/>
        <v>3.4302600000000001</v>
      </c>
      <c r="L25" s="21">
        <f t="shared" si="8"/>
        <v>0.55404000000000009</v>
      </c>
      <c r="M25" s="159">
        <f t="shared" si="9"/>
        <v>11.4</v>
      </c>
      <c r="N25" s="22"/>
      <c r="P25" s="37">
        <f t="shared" si="1"/>
        <v>4.7560799999999999</v>
      </c>
      <c r="Q25" s="37">
        <f t="shared" si="2"/>
        <v>2.6596199999999999</v>
      </c>
      <c r="R25" s="37">
        <f t="shared" si="3"/>
        <v>3.4302600000000001</v>
      </c>
      <c r="S25" s="37">
        <f t="shared" si="4"/>
        <v>0.55404000000000009</v>
      </c>
      <c r="T25" s="37">
        <f t="shared" si="10"/>
        <v>11.4</v>
      </c>
    </row>
    <row r="26" spans="1:20">
      <c r="A26" s="8" t="s">
        <v>68</v>
      </c>
      <c r="B26" s="198">
        <v>11.4</v>
      </c>
      <c r="C26" s="198">
        <v>11.4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4.7560799999999999</v>
      </c>
      <c r="J26" s="21">
        <f t="shared" si="6"/>
        <v>2.6596199999999999</v>
      </c>
      <c r="K26" s="21">
        <f t="shared" si="7"/>
        <v>3.4302600000000001</v>
      </c>
      <c r="L26" s="21">
        <f t="shared" si="8"/>
        <v>0.55404000000000009</v>
      </c>
      <c r="M26" s="159">
        <f t="shared" si="9"/>
        <v>11.4</v>
      </c>
      <c r="N26" s="22"/>
      <c r="P26" s="37">
        <f t="shared" si="1"/>
        <v>4.7560799999999999</v>
      </c>
      <c r="Q26" s="37">
        <f t="shared" si="2"/>
        <v>2.6596199999999999</v>
      </c>
      <c r="R26" s="37">
        <f t="shared" si="3"/>
        <v>3.4302600000000001</v>
      </c>
      <c r="S26" s="37">
        <f t="shared" si="4"/>
        <v>0.55404000000000009</v>
      </c>
      <c r="T26" s="37">
        <f t="shared" si="10"/>
        <v>11.4</v>
      </c>
    </row>
    <row r="27" spans="1:20">
      <c r="A27" s="8" t="s">
        <v>69</v>
      </c>
      <c r="B27" s="198">
        <v>11.4</v>
      </c>
      <c r="C27" s="198">
        <v>11.4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4.7560799999999999</v>
      </c>
      <c r="J27" s="21">
        <f t="shared" si="6"/>
        <v>2.6596199999999999</v>
      </c>
      <c r="K27" s="21">
        <f t="shared" si="7"/>
        <v>3.4302600000000001</v>
      </c>
      <c r="L27" s="21">
        <f t="shared" si="8"/>
        <v>0.55404000000000009</v>
      </c>
      <c r="M27" s="159">
        <f t="shared" si="9"/>
        <v>11.4</v>
      </c>
      <c r="N27" s="22"/>
      <c r="P27" s="37">
        <f t="shared" si="1"/>
        <v>4.7560799999999999</v>
      </c>
      <c r="Q27" s="37">
        <f t="shared" si="2"/>
        <v>2.6596199999999999</v>
      </c>
      <c r="R27" s="37">
        <f t="shared" si="3"/>
        <v>3.4302600000000001</v>
      </c>
      <c r="S27" s="37">
        <f t="shared" si="4"/>
        <v>0.55404000000000009</v>
      </c>
      <c r="T27" s="37">
        <f t="shared" si="10"/>
        <v>11.4</v>
      </c>
    </row>
    <row r="28" spans="1:20">
      <c r="A28" s="8" t="s">
        <v>70</v>
      </c>
      <c r="B28" s="198">
        <v>11.4</v>
      </c>
      <c r="C28" s="198">
        <v>11.4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4.7560799999999999</v>
      </c>
      <c r="J28" s="21">
        <f t="shared" si="6"/>
        <v>2.6596199999999999</v>
      </c>
      <c r="K28" s="21">
        <f t="shared" si="7"/>
        <v>3.4302600000000001</v>
      </c>
      <c r="L28" s="21">
        <f t="shared" si="8"/>
        <v>0.55404000000000009</v>
      </c>
      <c r="M28" s="159">
        <f t="shared" si="9"/>
        <v>11.4</v>
      </c>
      <c r="N28" s="22"/>
      <c r="P28" s="37">
        <f t="shared" si="1"/>
        <v>4.7560799999999999</v>
      </c>
      <c r="Q28" s="37">
        <f t="shared" si="2"/>
        <v>2.6596199999999999</v>
      </c>
      <c r="R28" s="37">
        <f t="shared" si="3"/>
        <v>3.4302600000000001</v>
      </c>
      <c r="S28" s="37">
        <f t="shared" si="4"/>
        <v>0.55404000000000009</v>
      </c>
      <c r="T28" s="37">
        <f t="shared" si="10"/>
        <v>11.4</v>
      </c>
    </row>
    <row r="29" spans="1:20">
      <c r="A29" s="8" t="s">
        <v>71</v>
      </c>
      <c r="B29" s="198">
        <v>11.4</v>
      </c>
      <c r="C29" s="198">
        <v>11.4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4.7560799999999999</v>
      </c>
      <c r="J29" s="21">
        <f t="shared" si="6"/>
        <v>2.6596199999999999</v>
      </c>
      <c r="K29" s="21">
        <f t="shared" si="7"/>
        <v>3.4302600000000001</v>
      </c>
      <c r="L29" s="21">
        <f t="shared" si="8"/>
        <v>0.55404000000000009</v>
      </c>
      <c r="M29" s="159">
        <f t="shared" si="9"/>
        <v>11.4</v>
      </c>
      <c r="N29" s="22"/>
      <c r="P29" s="37">
        <f t="shared" si="1"/>
        <v>4.7560799999999999</v>
      </c>
      <c r="Q29" s="37">
        <f t="shared" si="2"/>
        <v>2.6596199999999999</v>
      </c>
      <c r="R29" s="37">
        <f t="shared" si="3"/>
        <v>3.4302600000000001</v>
      </c>
      <c r="S29" s="37">
        <f t="shared" si="4"/>
        <v>0.55404000000000009</v>
      </c>
      <c r="T29" s="37">
        <f t="shared" si="10"/>
        <v>11.4</v>
      </c>
    </row>
    <row r="30" spans="1:20">
      <c r="A30" s="8" t="s">
        <v>72</v>
      </c>
      <c r="B30" s="198">
        <v>11.4</v>
      </c>
      <c r="C30" s="198">
        <v>11.4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4.7560799999999999</v>
      </c>
      <c r="J30" s="21">
        <f t="shared" si="6"/>
        <v>2.6596199999999999</v>
      </c>
      <c r="K30" s="21">
        <f t="shared" si="7"/>
        <v>3.4302600000000001</v>
      </c>
      <c r="L30" s="21">
        <f t="shared" si="8"/>
        <v>0.55404000000000009</v>
      </c>
      <c r="M30" s="159">
        <f t="shared" si="9"/>
        <v>11.4</v>
      </c>
      <c r="N30" s="22"/>
      <c r="P30" s="37">
        <f t="shared" si="1"/>
        <v>4.7560799999999999</v>
      </c>
      <c r="Q30" s="37">
        <f t="shared" si="2"/>
        <v>2.6596199999999999</v>
      </c>
      <c r="R30" s="37">
        <f t="shared" si="3"/>
        <v>3.4302600000000001</v>
      </c>
      <c r="S30" s="37">
        <f t="shared" si="4"/>
        <v>0.55404000000000009</v>
      </c>
      <c r="T30" s="37">
        <f t="shared" si="10"/>
        <v>11.4</v>
      </c>
    </row>
    <row r="31" spans="1:20">
      <c r="A31" s="8" t="s">
        <v>73</v>
      </c>
      <c r="B31" s="198">
        <v>11.4</v>
      </c>
      <c r="C31" s="198">
        <v>11.4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4.7560799999999999</v>
      </c>
      <c r="J31" s="21">
        <f t="shared" si="6"/>
        <v>2.6596199999999999</v>
      </c>
      <c r="K31" s="21">
        <f t="shared" si="7"/>
        <v>3.4302600000000001</v>
      </c>
      <c r="L31" s="21">
        <f t="shared" si="8"/>
        <v>0.55404000000000009</v>
      </c>
      <c r="M31" s="159">
        <f t="shared" si="9"/>
        <v>11.4</v>
      </c>
      <c r="N31" s="22"/>
      <c r="P31" s="37">
        <f t="shared" si="1"/>
        <v>4.7560799999999999</v>
      </c>
      <c r="Q31" s="37">
        <f t="shared" si="2"/>
        <v>2.6596199999999999</v>
      </c>
      <c r="R31" s="37">
        <f t="shared" si="3"/>
        <v>3.4302600000000001</v>
      </c>
      <c r="S31" s="37">
        <f t="shared" si="4"/>
        <v>0.55404000000000009</v>
      </c>
      <c r="T31" s="37">
        <f t="shared" si="10"/>
        <v>11.4</v>
      </c>
    </row>
    <row r="32" spans="1:20">
      <c r="A32" s="8" t="s">
        <v>74</v>
      </c>
      <c r="B32" s="198">
        <v>11.4</v>
      </c>
      <c r="C32" s="198">
        <v>11.4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4.7560799999999999</v>
      </c>
      <c r="J32" s="21">
        <f t="shared" si="6"/>
        <v>2.6596199999999999</v>
      </c>
      <c r="K32" s="21">
        <f t="shared" si="7"/>
        <v>3.4302600000000001</v>
      </c>
      <c r="L32" s="21">
        <f t="shared" si="8"/>
        <v>0.55404000000000009</v>
      </c>
      <c r="M32" s="159">
        <f t="shared" si="9"/>
        <v>11.4</v>
      </c>
      <c r="N32" s="22"/>
      <c r="P32" s="37">
        <f t="shared" si="1"/>
        <v>4.7560799999999999</v>
      </c>
      <c r="Q32" s="37">
        <f t="shared" si="2"/>
        <v>2.6596199999999999</v>
      </c>
      <c r="R32" s="37">
        <f t="shared" si="3"/>
        <v>3.4302600000000001</v>
      </c>
      <c r="S32" s="37">
        <f t="shared" si="4"/>
        <v>0.55404000000000009</v>
      </c>
      <c r="T32" s="37">
        <f t="shared" si="10"/>
        <v>11.4</v>
      </c>
    </row>
    <row r="33" spans="1:20">
      <c r="A33" s="8" t="s">
        <v>75</v>
      </c>
      <c r="B33" s="198">
        <v>11.4</v>
      </c>
      <c r="C33" s="198">
        <v>11.4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4.7560799999999999</v>
      </c>
      <c r="J33" s="21">
        <f t="shared" si="6"/>
        <v>2.6596199999999999</v>
      </c>
      <c r="K33" s="21">
        <f t="shared" si="7"/>
        <v>3.4302600000000001</v>
      </c>
      <c r="L33" s="21">
        <f t="shared" si="8"/>
        <v>0.55404000000000009</v>
      </c>
      <c r="M33" s="159">
        <f t="shared" si="9"/>
        <v>11.4</v>
      </c>
      <c r="N33" s="22"/>
      <c r="P33" s="37">
        <f t="shared" si="1"/>
        <v>4.7560799999999999</v>
      </c>
      <c r="Q33" s="37">
        <f t="shared" si="2"/>
        <v>2.6596199999999999</v>
      </c>
      <c r="R33" s="37">
        <f t="shared" si="3"/>
        <v>3.4302600000000001</v>
      </c>
      <c r="S33" s="37">
        <f t="shared" si="4"/>
        <v>0.55404000000000009</v>
      </c>
      <c r="T33" s="37">
        <f t="shared" si="10"/>
        <v>11.4</v>
      </c>
    </row>
    <row r="34" spans="1:20">
      <c r="A34" s="8" t="s">
        <v>76</v>
      </c>
      <c r="B34" s="198">
        <v>11.4</v>
      </c>
      <c r="C34" s="198">
        <v>11.4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4.7560799999999999</v>
      </c>
      <c r="J34" s="21">
        <f t="shared" si="6"/>
        <v>2.6596199999999999</v>
      </c>
      <c r="K34" s="21">
        <f t="shared" si="7"/>
        <v>3.4302600000000001</v>
      </c>
      <c r="L34" s="21">
        <f t="shared" si="8"/>
        <v>0.55404000000000009</v>
      </c>
      <c r="M34" s="159">
        <f t="shared" si="9"/>
        <v>11.4</v>
      </c>
      <c r="N34" s="22"/>
      <c r="P34" s="37">
        <f t="shared" si="1"/>
        <v>4.7560799999999999</v>
      </c>
      <c r="Q34" s="37">
        <f t="shared" si="2"/>
        <v>2.6596199999999999</v>
      </c>
      <c r="R34" s="37">
        <f t="shared" si="3"/>
        <v>3.4302600000000001</v>
      </c>
      <c r="S34" s="37">
        <f t="shared" si="4"/>
        <v>0.55404000000000009</v>
      </c>
      <c r="T34" s="37">
        <f t="shared" si="10"/>
        <v>11.4</v>
      </c>
    </row>
    <row r="35" spans="1:20">
      <c r="A35" s="8" t="s">
        <v>77</v>
      </c>
      <c r="B35" s="198">
        <v>11.4</v>
      </c>
      <c r="C35" s="198">
        <v>11.4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4.7560799999999999</v>
      </c>
      <c r="J35" s="21">
        <f t="shared" si="6"/>
        <v>2.6596199999999999</v>
      </c>
      <c r="K35" s="21">
        <f t="shared" si="7"/>
        <v>3.4302600000000001</v>
      </c>
      <c r="L35" s="21">
        <f t="shared" si="8"/>
        <v>0.55404000000000009</v>
      </c>
      <c r="M35" s="159">
        <f t="shared" si="9"/>
        <v>11.4</v>
      </c>
      <c r="N35" s="22"/>
      <c r="P35" s="37">
        <f t="shared" ref="P35:P66" si="12">I35</f>
        <v>4.7560799999999999</v>
      </c>
      <c r="Q35" s="37">
        <f t="shared" ref="Q35:Q66" si="13">J35</f>
        <v>2.6596199999999999</v>
      </c>
      <c r="R35" s="37">
        <f t="shared" ref="R35:R66" si="14">K35</f>
        <v>3.4302600000000001</v>
      </c>
      <c r="S35" s="37">
        <f t="shared" ref="S35:S66" si="15">L35</f>
        <v>0.55404000000000009</v>
      </c>
      <c r="T35" s="37">
        <f t="shared" si="10"/>
        <v>11.4</v>
      </c>
    </row>
    <row r="36" spans="1:20">
      <c r="A36" s="8" t="s">
        <v>78</v>
      </c>
      <c r="B36" s="198">
        <v>11.4</v>
      </c>
      <c r="C36" s="198">
        <v>11.4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4.7560799999999999</v>
      </c>
      <c r="J36" s="21">
        <f t="shared" si="6"/>
        <v>2.6596199999999999</v>
      </c>
      <c r="K36" s="21">
        <f t="shared" si="7"/>
        <v>3.4302600000000001</v>
      </c>
      <c r="L36" s="21">
        <f t="shared" si="8"/>
        <v>0.55404000000000009</v>
      </c>
      <c r="M36" s="159">
        <f t="shared" si="9"/>
        <v>11.4</v>
      </c>
      <c r="N36" s="22"/>
      <c r="P36" s="37">
        <f t="shared" si="12"/>
        <v>4.7560799999999999</v>
      </c>
      <c r="Q36" s="37">
        <f t="shared" si="13"/>
        <v>2.6596199999999999</v>
      </c>
      <c r="R36" s="37">
        <f t="shared" si="14"/>
        <v>3.4302600000000001</v>
      </c>
      <c r="S36" s="37">
        <f t="shared" si="15"/>
        <v>0.55404000000000009</v>
      </c>
      <c r="T36" s="37">
        <f t="shared" si="10"/>
        <v>11.4</v>
      </c>
    </row>
    <row r="37" spans="1:20">
      <c r="A37" s="8" t="s">
        <v>79</v>
      </c>
      <c r="B37" s="198">
        <v>11.4</v>
      </c>
      <c r="C37" s="198">
        <v>11.4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4.7560799999999999</v>
      </c>
      <c r="J37" s="21">
        <f t="shared" si="6"/>
        <v>2.6596199999999999</v>
      </c>
      <c r="K37" s="21">
        <f t="shared" si="7"/>
        <v>3.4302600000000001</v>
      </c>
      <c r="L37" s="21">
        <f t="shared" si="8"/>
        <v>0.55404000000000009</v>
      </c>
      <c r="M37" s="159">
        <f t="shared" si="9"/>
        <v>11.4</v>
      </c>
      <c r="N37" s="22"/>
      <c r="P37" s="37">
        <f t="shared" si="12"/>
        <v>4.7560799999999999</v>
      </c>
      <c r="Q37" s="37">
        <f t="shared" si="13"/>
        <v>2.6596199999999999</v>
      </c>
      <c r="R37" s="37">
        <f t="shared" si="14"/>
        <v>3.4302600000000001</v>
      </c>
      <c r="S37" s="37">
        <f t="shared" si="15"/>
        <v>0.55404000000000009</v>
      </c>
      <c r="T37" s="37">
        <f t="shared" si="10"/>
        <v>11.4</v>
      </c>
    </row>
    <row r="38" spans="1:20">
      <c r="A38" s="8" t="s">
        <v>80</v>
      </c>
      <c r="B38" s="198">
        <v>11.4</v>
      </c>
      <c r="C38" s="198">
        <v>11.4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4.7560799999999999</v>
      </c>
      <c r="J38" s="21">
        <f t="shared" si="6"/>
        <v>2.6596199999999999</v>
      </c>
      <c r="K38" s="21">
        <f t="shared" si="7"/>
        <v>3.4302600000000001</v>
      </c>
      <c r="L38" s="21">
        <f t="shared" si="8"/>
        <v>0.55404000000000009</v>
      </c>
      <c r="M38" s="159">
        <f t="shared" si="9"/>
        <v>11.4</v>
      </c>
      <c r="N38" s="22"/>
      <c r="P38" s="37">
        <f t="shared" si="12"/>
        <v>4.7560799999999999</v>
      </c>
      <c r="Q38" s="37">
        <f t="shared" si="13"/>
        <v>2.6596199999999999</v>
      </c>
      <c r="R38" s="37">
        <f t="shared" si="14"/>
        <v>3.4302600000000001</v>
      </c>
      <c r="S38" s="37">
        <f t="shared" si="15"/>
        <v>0.55404000000000009</v>
      </c>
      <c r="T38" s="37">
        <f t="shared" si="10"/>
        <v>11.4</v>
      </c>
    </row>
    <row r="39" spans="1:20">
      <c r="A39" s="8" t="s">
        <v>81</v>
      </c>
      <c r="B39" s="198">
        <v>11.4</v>
      </c>
      <c r="C39" s="198">
        <v>11.4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4.7560799999999999</v>
      </c>
      <c r="J39" s="21">
        <f t="shared" si="6"/>
        <v>2.6596199999999999</v>
      </c>
      <c r="K39" s="21">
        <f t="shared" si="7"/>
        <v>3.4302600000000001</v>
      </c>
      <c r="L39" s="21">
        <f t="shared" si="8"/>
        <v>0.55404000000000009</v>
      </c>
      <c r="M39" s="159">
        <f t="shared" si="9"/>
        <v>11.4</v>
      </c>
      <c r="N39" s="22"/>
      <c r="P39" s="37">
        <f t="shared" si="12"/>
        <v>4.7560799999999999</v>
      </c>
      <c r="Q39" s="37">
        <f t="shared" si="13"/>
        <v>2.6596199999999999</v>
      </c>
      <c r="R39" s="37">
        <f t="shared" si="14"/>
        <v>3.4302600000000001</v>
      </c>
      <c r="S39" s="37">
        <f t="shared" si="15"/>
        <v>0.55404000000000009</v>
      </c>
      <c r="T39" s="37">
        <f t="shared" si="10"/>
        <v>11.4</v>
      </c>
    </row>
    <row r="40" spans="1:20">
      <c r="A40" s="8" t="s">
        <v>82</v>
      </c>
      <c r="B40" s="198">
        <v>11.4</v>
      </c>
      <c r="C40" s="198">
        <v>11.4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4.7560799999999999</v>
      </c>
      <c r="J40" s="21">
        <f t="shared" si="6"/>
        <v>2.6596199999999999</v>
      </c>
      <c r="K40" s="21">
        <f t="shared" si="7"/>
        <v>3.4302600000000001</v>
      </c>
      <c r="L40" s="21">
        <f t="shared" si="8"/>
        <v>0.55404000000000009</v>
      </c>
      <c r="M40" s="159">
        <f t="shared" si="9"/>
        <v>11.4</v>
      </c>
      <c r="N40" s="22"/>
      <c r="P40" s="37">
        <f t="shared" si="12"/>
        <v>4.7560799999999999</v>
      </c>
      <c r="Q40" s="37">
        <f t="shared" si="13"/>
        <v>2.6596199999999999</v>
      </c>
      <c r="R40" s="37">
        <f t="shared" si="14"/>
        <v>3.4302600000000001</v>
      </c>
      <c r="S40" s="37">
        <f t="shared" si="15"/>
        <v>0.55404000000000009</v>
      </c>
      <c r="T40" s="37">
        <f t="shared" si="10"/>
        <v>11.4</v>
      </c>
    </row>
    <row r="41" spans="1:20">
      <c r="A41" s="8" t="s">
        <v>83</v>
      </c>
      <c r="B41" s="198">
        <v>11.4</v>
      </c>
      <c r="C41" s="198">
        <v>11.4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4.7560799999999999</v>
      </c>
      <c r="J41" s="21">
        <f t="shared" si="6"/>
        <v>2.6596199999999999</v>
      </c>
      <c r="K41" s="21">
        <f t="shared" si="7"/>
        <v>3.4302600000000001</v>
      </c>
      <c r="L41" s="21">
        <f t="shared" si="8"/>
        <v>0.55404000000000009</v>
      </c>
      <c r="M41" s="159">
        <f t="shared" si="9"/>
        <v>11.4</v>
      </c>
      <c r="N41" s="22"/>
      <c r="P41" s="37">
        <f t="shared" si="12"/>
        <v>4.7560799999999999</v>
      </c>
      <c r="Q41" s="37">
        <f t="shared" si="13"/>
        <v>2.6596199999999999</v>
      </c>
      <c r="R41" s="37">
        <f t="shared" si="14"/>
        <v>3.4302600000000001</v>
      </c>
      <c r="S41" s="37">
        <f t="shared" si="15"/>
        <v>0.55404000000000009</v>
      </c>
      <c r="T41" s="37">
        <f t="shared" si="10"/>
        <v>11.4</v>
      </c>
    </row>
    <row r="42" spans="1:20">
      <c r="A42" s="8" t="s">
        <v>84</v>
      </c>
      <c r="B42" s="198">
        <v>11.4</v>
      </c>
      <c r="C42" s="198">
        <v>11.4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4.7560799999999999</v>
      </c>
      <c r="J42" s="21">
        <f t="shared" si="6"/>
        <v>2.6596199999999999</v>
      </c>
      <c r="K42" s="21">
        <f t="shared" si="7"/>
        <v>3.4302600000000001</v>
      </c>
      <c r="L42" s="21">
        <f t="shared" si="8"/>
        <v>0.55404000000000009</v>
      </c>
      <c r="M42" s="159">
        <f t="shared" si="9"/>
        <v>11.4</v>
      </c>
      <c r="N42" s="22"/>
      <c r="P42" s="37">
        <f t="shared" si="12"/>
        <v>4.7560799999999999</v>
      </c>
      <c r="Q42" s="37">
        <f t="shared" si="13"/>
        <v>2.6596199999999999</v>
      </c>
      <c r="R42" s="37">
        <f t="shared" si="14"/>
        <v>3.4302600000000001</v>
      </c>
      <c r="S42" s="37">
        <f t="shared" si="15"/>
        <v>0.55404000000000009</v>
      </c>
      <c r="T42" s="37">
        <f t="shared" si="10"/>
        <v>11.4</v>
      </c>
    </row>
    <row r="43" spans="1:20">
      <c r="A43" s="8" t="s">
        <v>85</v>
      </c>
      <c r="B43" s="198">
        <v>11.4</v>
      </c>
      <c r="C43" s="198">
        <v>11.4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4.7560799999999999</v>
      </c>
      <c r="J43" s="21">
        <f t="shared" si="6"/>
        <v>2.6596199999999999</v>
      </c>
      <c r="K43" s="21">
        <f t="shared" si="7"/>
        <v>3.4302600000000001</v>
      </c>
      <c r="L43" s="21">
        <f t="shared" si="8"/>
        <v>0.55404000000000009</v>
      </c>
      <c r="M43" s="159">
        <f t="shared" si="9"/>
        <v>11.4</v>
      </c>
      <c r="N43" s="22"/>
      <c r="P43" s="37">
        <f t="shared" si="12"/>
        <v>4.7560799999999999</v>
      </c>
      <c r="Q43" s="37">
        <f t="shared" si="13"/>
        <v>2.6596199999999999</v>
      </c>
      <c r="R43" s="37">
        <f t="shared" si="14"/>
        <v>3.4302600000000001</v>
      </c>
      <c r="S43" s="37">
        <f t="shared" si="15"/>
        <v>0.55404000000000009</v>
      </c>
      <c r="T43" s="37">
        <f t="shared" si="10"/>
        <v>11.4</v>
      </c>
    </row>
    <row r="44" spans="1:20">
      <c r="A44" s="8" t="s">
        <v>86</v>
      </c>
      <c r="B44" s="198">
        <v>11.4</v>
      </c>
      <c r="C44" s="198">
        <v>11.4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4.7560799999999999</v>
      </c>
      <c r="J44" s="21">
        <f t="shared" si="6"/>
        <v>2.6596199999999999</v>
      </c>
      <c r="K44" s="21">
        <f t="shared" si="7"/>
        <v>3.4302600000000001</v>
      </c>
      <c r="L44" s="21">
        <f t="shared" si="8"/>
        <v>0.55404000000000009</v>
      </c>
      <c r="M44" s="159">
        <f t="shared" si="9"/>
        <v>11.4</v>
      </c>
      <c r="N44" s="22"/>
      <c r="P44" s="37">
        <f t="shared" si="12"/>
        <v>4.7560799999999999</v>
      </c>
      <c r="Q44" s="37">
        <f t="shared" si="13"/>
        <v>2.6596199999999999</v>
      </c>
      <c r="R44" s="37">
        <f t="shared" si="14"/>
        <v>3.4302600000000001</v>
      </c>
      <c r="S44" s="37">
        <f t="shared" si="15"/>
        <v>0.55404000000000009</v>
      </c>
      <c r="T44" s="37">
        <f t="shared" si="10"/>
        <v>11.4</v>
      </c>
    </row>
    <row r="45" spans="1:20">
      <c r="A45" s="8" t="s">
        <v>87</v>
      </c>
      <c r="B45" s="198">
        <v>11.4</v>
      </c>
      <c r="C45" s="198">
        <v>11.4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4.7560799999999999</v>
      </c>
      <c r="J45" s="21">
        <f t="shared" si="6"/>
        <v>2.6596199999999999</v>
      </c>
      <c r="K45" s="21">
        <f t="shared" si="7"/>
        <v>3.4302600000000001</v>
      </c>
      <c r="L45" s="21">
        <f t="shared" si="8"/>
        <v>0.55404000000000009</v>
      </c>
      <c r="M45" s="159">
        <f t="shared" si="9"/>
        <v>11.4</v>
      </c>
      <c r="N45" s="22"/>
      <c r="P45" s="37">
        <f t="shared" si="12"/>
        <v>4.7560799999999999</v>
      </c>
      <c r="Q45" s="37">
        <f t="shared" si="13"/>
        <v>2.6596199999999999</v>
      </c>
      <c r="R45" s="37">
        <f t="shared" si="14"/>
        <v>3.4302600000000001</v>
      </c>
      <c r="S45" s="37">
        <f t="shared" si="15"/>
        <v>0.55404000000000009</v>
      </c>
      <c r="T45" s="37">
        <f t="shared" si="10"/>
        <v>11.4</v>
      </c>
    </row>
    <row r="46" spans="1:20">
      <c r="A46" s="8" t="s">
        <v>88</v>
      </c>
      <c r="B46" s="198">
        <v>11.4</v>
      </c>
      <c r="C46" s="198">
        <v>11.4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4.7560799999999999</v>
      </c>
      <c r="J46" s="21">
        <f t="shared" si="6"/>
        <v>2.6596199999999999</v>
      </c>
      <c r="K46" s="21">
        <f t="shared" si="7"/>
        <v>3.4302600000000001</v>
      </c>
      <c r="L46" s="21">
        <f t="shared" si="8"/>
        <v>0.55404000000000009</v>
      </c>
      <c r="M46" s="159">
        <f t="shared" si="9"/>
        <v>11.4</v>
      </c>
      <c r="N46" s="22"/>
      <c r="P46" s="37">
        <f t="shared" si="12"/>
        <v>4.7560799999999999</v>
      </c>
      <c r="Q46" s="37">
        <f t="shared" si="13"/>
        <v>2.6596199999999999</v>
      </c>
      <c r="R46" s="37">
        <f t="shared" si="14"/>
        <v>3.4302600000000001</v>
      </c>
      <c r="S46" s="37">
        <f t="shared" si="15"/>
        <v>0.55404000000000009</v>
      </c>
      <c r="T46" s="37">
        <f t="shared" si="10"/>
        <v>11.4</v>
      </c>
    </row>
    <row r="47" spans="1:20">
      <c r="A47" s="8" t="s">
        <v>89</v>
      </c>
      <c r="B47" s="198">
        <v>11.4</v>
      </c>
      <c r="C47" s="198">
        <v>11.4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4.7560799999999999</v>
      </c>
      <c r="J47" s="21">
        <f t="shared" si="6"/>
        <v>2.6596199999999999</v>
      </c>
      <c r="K47" s="21">
        <f t="shared" si="7"/>
        <v>3.4302600000000001</v>
      </c>
      <c r="L47" s="21">
        <f t="shared" si="8"/>
        <v>0.55404000000000009</v>
      </c>
      <c r="M47" s="159">
        <f t="shared" si="9"/>
        <v>11.4</v>
      </c>
      <c r="N47" s="22"/>
      <c r="P47" s="37">
        <f t="shared" si="12"/>
        <v>4.7560799999999999</v>
      </c>
      <c r="Q47" s="37">
        <f t="shared" si="13"/>
        <v>2.6596199999999999</v>
      </c>
      <c r="R47" s="37">
        <f t="shared" si="14"/>
        <v>3.4302600000000001</v>
      </c>
      <c r="S47" s="37">
        <f t="shared" si="15"/>
        <v>0.55404000000000009</v>
      </c>
      <c r="T47" s="37">
        <f t="shared" si="10"/>
        <v>11.4</v>
      </c>
    </row>
    <row r="48" spans="1:20">
      <c r="A48" s="8" t="s">
        <v>90</v>
      </c>
      <c r="B48" s="198">
        <v>11.4</v>
      </c>
      <c r="C48" s="198">
        <v>11.4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4.7560799999999999</v>
      </c>
      <c r="J48" s="21">
        <f t="shared" si="6"/>
        <v>2.6596199999999999</v>
      </c>
      <c r="K48" s="21">
        <f t="shared" si="7"/>
        <v>3.4302600000000001</v>
      </c>
      <c r="L48" s="21">
        <f t="shared" si="8"/>
        <v>0.55404000000000009</v>
      </c>
      <c r="M48" s="159">
        <f t="shared" si="9"/>
        <v>11.4</v>
      </c>
      <c r="N48" s="22"/>
      <c r="P48" s="37">
        <f t="shared" si="12"/>
        <v>4.7560799999999999</v>
      </c>
      <c r="Q48" s="37">
        <f t="shared" si="13"/>
        <v>2.6596199999999999</v>
      </c>
      <c r="R48" s="37">
        <f t="shared" si="14"/>
        <v>3.4302600000000001</v>
      </c>
      <c r="S48" s="37">
        <f t="shared" si="15"/>
        <v>0.55404000000000009</v>
      </c>
      <c r="T48" s="37">
        <f t="shared" si="10"/>
        <v>11.4</v>
      </c>
    </row>
    <row r="49" spans="1:20">
      <c r="A49" s="8" t="s">
        <v>91</v>
      </c>
      <c r="B49" s="198">
        <v>11.4</v>
      </c>
      <c r="C49" s="198">
        <v>11.4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4.7560799999999999</v>
      </c>
      <c r="J49" s="21">
        <f t="shared" si="6"/>
        <v>2.6596199999999999</v>
      </c>
      <c r="K49" s="21">
        <f t="shared" si="7"/>
        <v>3.4302600000000001</v>
      </c>
      <c r="L49" s="21">
        <f t="shared" si="8"/>
        <v>0.55404000000000009</v>
      </c>
      <c r="M49" s="159">
        <f t="shared" si="9"/>
        <v>11.4</v>
      </c>
      <c r="N49" s="22"/>
      <c r="P49" s="37">
        <f t="shared" si="12"/>
        <v>4.7560799999999999</v>
      </c>
      <c r="Q49" s="37">
        <f t="shared" si="13"/>
        <v>2.6596199999999999</v>
      </c>
      <c r="R49" s="37">
        <f t="shared" si="14"/>
        <v>3.4302600000000001</v>
      </c>
      <c r="S49" s="37">
        <f t="shared" si="15"/>
        <v>0.55404000000000009</v>
      </c>
      <c r="T49" s="37">
        <f t="shared" si="10"/>
        <v>11.4</v>
      </c>
    </row>
    <row r="50" spans="1:20">
      <c r="A50" s="8" t="s">
        <v>92</v>
      </c>
      <c r="B50" s="198">
        <v>11.4</v>
      </c>
      <c r="C50" s="198">
        <v>11.4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4.7560799999999999</v>
      </c>
      <c r="J50" s="21">
        <f t="shared" si="6"/>
        <v>2.6596199999999999</v>
      </c>
      <c r="K50" s="21">
        <f t="shared" si="7"/>
        <v>3.4302600000000001</v>
      </c>
      <c r="L50" s="21">
        <f t="shared" si="8"/>
        <v>0.55404000000000009</v>
      </c>
      <c r="M50" s="159">
        <f t="shared" si="9"/>
        <v>11.4</v>
      </c>
      <c r="N50" s="22"/>
      <c r="P50" s="37">
        <f t="shared" si="12"/>
        <v>4.7560799999999999</v>
      </c>
      <c r="Q50" s="37">
        <f t="shared" si="13"/>
        <v>2.6596199999999999</v>
      </c>
      <c r="R50" s="37">
        <f t="shared" si="14"/>
        <v>3.4302600000000001</v>
      </c>
      <c r="S50" s="37">
        <f t="shared" si="15"/>
        <v>0.55404000000000009</v>
      </c>
      <c r="T50" s="37">
        <f t="shared" si="10"/>
        <v>11.4</v>
      </c>
    </row>
    <row r="51" spans="1:20">
      <c r="A51" s="8" t="s">
        <v>93</v>
      </c>
      <c r="B51" s="198">
        <v>11.4</v>
      </c>
      <c r="C51" s="198">
        <v>11.4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4.7560799999999999</v>
      </c>
      <c r="J51" s="21">
        <f t="shared" si="6"/>
        <v>2.6596199999999999</v>
      </c>
      <c r="K51" s="21">
        <f t="shared" si="7"/>
        <v>3.4302600000000001</v>
      </c>
      <c r="L51" s="21">
        <f t="shared" si="8"/>
        <v>0.55404000000000009</v>
      </c>
      <c r="M51" s="159">
        <f t="shared" si="9"/>
        <v>11.4</v>
      </c>
      <c r="N51" s="22"/>
      <c r="P51" s="37">
        <f t="shared" si="12"/>
        <v>4.7560799999999999</v>
      </c>
      <c r="Q51" s="37">
        <f t="shared" si="13"/>
        <v>2.6596199999999999</v>
      </c>
      <c r="R51" s="37">
        <f t="shared" si="14"/>
        <v>3.4302600000000001</v>
      </c>
      <c r="S51" s="37">
        <f t="shared" si="15"/>
        <v>0.55404000000000009</v>
      </c>
      <c r="T51" s="37">
        <f t="shared" si="10"/>
        <v>11.4</v>
      </c>
    </row>
    <row r="52" spans="1:20">
      <c r="A52" s="8" t="s">
        <v>94</v>
      </c>
      <c r="B52" s="198">
        <v>11.4</v>
      </c>
      <c r="C52" s="198">
        <v>11.4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4.7560799999999999</v>
      </c>
      <c r="J52" s="21">
        <f t="shared" si="6"/>
        <v>2.6596199999999999</v>
      </c>
      <c r="K52" s="21">
        <f t="shared" si="7"/>
        <v>3.4302600000000001</v>
      </c>
      <c r="L52" s="21">
        <f t="shared" si="8"/>
        <v>0.55404000000000009</v>
      </c>
      <c r="M52" s="159">
        <f t="shared" si="9"/>
        <v>11.4</v>
      </c>
      <c r="N52" s="22"/>
      <c r="P52" s="37">
        <f t="shared" si="12"/>
        <v>4.7560799999999999</v>
      </c>
      <c r="Q52" s="37">
        <f t="shared" si="13"/>
        <v>2.6596199999999999</v>
      </c>
      <c r="R52" s="37">
        <f t="shared" si="14"/>
        <v>3.4302600000000001</v>
      </c>
      <c r="S52" s="37">
        <f t="shared" si="15"/>
        <v>0.55404000000000009</v>
      </c>
      <c r="T52" s="37">
        <f t="shared" si="10"/>
        <v>11.4</v>
      </c>
    </row>
    <row r="53" spans="1:20">
      <c r="A53" s="8" t="s">
        <v>95</v>
      </c>
      <c r="B53" s="198">
        <v>11.4</v>
      </c>
      <c r="C53" s="198">
        <v>11.4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4.7560799999999999</v>
      </c>
      <c r="J53" s="21">
        <f t="shared" si="6"/>
        <v>2.6596199999999999</v>
      </c>
      <c r="K53" s="21">
        <f t="shared" si="7"/>
        <v>3.4302600000000001</v>
      </c>
      <c r="L53" s="21">
        <f t="shared" si="8"/>
        <v>0.55404000000000009</v>
      </c>
      <c r="M53" s="159">
        <f t="shared" si="9"/>
        <v>11.4</v>
      </c>
      <c r="N53" s="22"/>
      <c r="P53" s="37">
        <f t="shared" si="12"/>
        <v>4.7560799999999999</v>
      </c>
      <c r="Q53" s="37">
        <f t="shared" si="13"/>
        <v>2.6596199999999999</v>
      </c>
      <c r="R53" s="37">
        <f t="shared" si="14"/>
        <v>3.4302600000000001</v>
      </c>
      <c r="S53" s="37">
        <f t="shared" si="15"/>
        <v>0.55404000000000009</v>
      </c>
      <c r="T53" s="37">
        <f t="shared" si="10"/>
        <v>11.4</v>
      </c>
    </row>
    <row r="54" spans="1:20">
      <c r="A54" s="8" t="s">
        <v>96</v>
      </c>
      <c r="B54" s="198">
        <v>11.4</v>
      </c>
      <c r="C54" s="198">
        <v>11.4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4.7560799999999999</v>
      </c>
      <c r="J54" s="21">
        <f t="shared" si="6"/>
        <v>2.6596199999999999</v>
      </c>
      <c r="K54" s="21">
        <f t="shared" si="7"/>
        <v>3.4302600000000001</v>
      </c>
      <c r="L54" s="21">
        <f t="shared" si="8"/>
        <v>0.55404000000000009</v>
      </c>
      <c r="M54" s="159">
        <f t="shared" si="9"/>
        <v>11.4</v>
      </c>
      <c r="N54" s="22"/>
      <c r="P54" s="37">
        <f t="shared" si="12"/>
        <v>4.7560799999999999</v>
      </c>
      <c r="Q54" s="37">
        <f t="shared" si="13"/>
        <v>2.6596199999999999</v>
      </c>
      <c r="R54" s="37">
        <f t="shared" si="14"/>
        <v>3.4302600000000001</v>
      </c>
      <c r="S54" s="37">
        <f t="shared" si="15"/>
        <v>0.55404000000000009</v>
      </c>
      <c r="T54" s="37">
        <f t="shared" si="10"/>
        <v>11.4</v>
      </c>
    </row>
    <row r="55" spans="1:20">
      <c r="A55" s="8" t="s">
        <v>97</v>
      </c>
      <c r="B55" s="198">
        <v>11.4</v>
      </c>
      <c r="C55" s="198">
        <v>11.4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4.7560799999999999</v>
      </c>
      <c r="J55" s="21">
        <f t="shared" si="6"/>
        <v>2.6596199999999999</v>
      </c>
      <c r="K55" s="21">
        <f t="shared" si="7"/>
        <v>3.4302600000000001</v>
      </c>
      <c r="L55" s="21">
        <f t="shared" si="8"/>
        <v>0.55404000000000009</v>
      </c>
      <c r="M55" s="159">
        <f t="shared" si="9"/>
        <v>11.4</v>
      </c>
      <c r="N55" s="22"/>
      <c r="P55" s="37">
        <f t="shared" si="12"/>
        <v>4.7560799999999999</v>
      </c>
      <c r="Q55" s="37">
        <f t="shared" si="13"/>
        <v>2.6596199999999999</v>
      </c>
      <c r="R55" s="37">
        <f t="shared" si="14"/>
        <v>3.4302600000000001</v>
      </c>
      <c r="S55" s="37">
        <f t="shared" si="15"/>
        <v>0.55404000000000009</v>
      </c>
      <c r="T55" s="37">
        <f t="shared" si="10"/>
        <v>11.4</v>
      </c>
    </row>
    <row r="56" spans="1:20">
      <c r="A56" s="8" t="s">
        <v>98</v>
      </c>
      <c r="B56" s="198">
        <v>11.4</v>
      </c>
      <c r="C56" s="198">
        <v>11.4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4.7560799999999999</v>
      </c>
      <c r="J56" s="21">
        <f t="shared" si="6"/>
        <v>2.6596199999999999</v>
      </c>
      <c r="K56" s="21">
        <f t="shared" si="7"/>
        <v>3.4302600000000001</v>
      </c>
      <c r="L56" s="21">
        <f t="shared" si="8"/>
        <v>0.55404000000000009</v>
      </c>
      <c r="M56" s="159">
        <f t="shared" si="9"/>
        <v>11.4</v>
      </c>
      <c r="N56" s="22"/>
      <c r="P56" s="37">
        <f t="shared" si="12"/>
        <v>4.7560799999999999</v>
      </c>
      <c r="Q56" s="37">
        <f t="shared" si="13"/>
        <v>2.6596199999999999</v>
      </c>
      <c r="R56" s="37">
        <f t="shared" si="14"/>
        <v>3.4302600000000001</v>
      </c>
      <c r="S56" s="37">
        <f t="shared" si="15"/>
        <v>0.55404000000000009</v>
      </c>
      <c r="T56" s="37">
        <f t="shared" si="10"/>
        <v>11.4</v>
      </c>
    </row>
    <row r="57" spans="1:20">
      <c r="A57" s="8" t="s">
        <v>99</v>
      </c>
      <c r="B57" s="198">
        <v>11.4</v>
      </c>
      <c r="C57" s="198">
        <v>11.4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4.7560799999999999</v>
      </c>
      <c r="J57" s="21">
        <f t="shared" si="6"/>
        <v>2.6596199999999999</v>
      </c>
      <c r="K57" s="21">
        <f t="shared" si="7"/>
        <v>3.4302600000000001</v>
      </c>
      <c r="L57" s="21">
        <f t="shared" si="8"/>
        <v>0.55404000000000009</v>
      </c>
      <c r="M57" s="159">
        <f t="shared" si="9"/>
        <v>11.4</v>
      </c>
      <c r="N57" s="22"/>
      <c r="P57" s="37">
        <f t="shared" si="12"/>
        <v>4.7560799999999999</v>
      </c>
      <c r="Q57" s="37">
        <f t="shared" si="13"/>
        <v>2.6596199999999999</v>
      </c>
      <c r="R57" s="37">
        <f t="shared" si="14"/>
        <v>3.4302600000000001</v>
      </c>
      <c r="S57" s="37">
        <f t="shared" si="15"/>
        <v>0.55404000000000009</v>
      </c>
      <c r="T57" s="37">
        <f t="shared" si="10"/>
        <v>11.4</v>
      </c>
    </row>
    <row r="58" spans="1:20">
      <c r="A58" s="8" t="s">
        <v>100</v>
      </c>
      <c r="B58" s="198">
        <v>11.4</v>
      </c>
      <c r="C58" s="198">
        <v>11.4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4.7560799999999999</v>
      </c>
      <c r="J58" s="21">
        <f t="shared" si="6"/>
        <v>2.6596199999999999</v>
      </c>
      <c r="K58" s="21">
        <f t="shared" si="7"/>
        <v>3.4302600000000001</v>
      </c>
      <c r="L58" s="21">
        <f t="shared" si="8"/>
        <v>0.55404000000000009</v>
      </c>
      <c r="M58" s="159">
        <f t="shared" si="9"/>
        <v>11.4</v>
      </c>
      <c r="N58" s="22"/>
      <c r="P58" s="37">
        <f t="shared" si="12"/>
        <v>4.7560799999999999</v>
      </c>
      <c r="Q58" s="37">
        <f t="shared" si="13"/>
        <v>2.6596199999999999</v>
      </c>
      <c r="R58" s="37">
        <f t="shared" si="14"/>
        <v>3.4302600000000001</v>
      </c>
      <c r="S58" s="37">
        <f t="shared" si="15"/>
        <v>0.55404000000000009</v>
      </c>
      <c r="T58" s="37">
        <f t="shared" si="10"/>
        <v>11.4</v>
      </c>
    </row>
    <row r="59" spans="1:20">
      <c r="A59" s="8" t="s">
        <v>101</v>
      </c>
      <c r="B59" s="198">
        <v>11.4</v>
      </c>
      <c r="C59" s="198">
        <v>11.4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4.7560799999999999</v>
      </c>
      <c r="J59" s="21">
        <f t="shared" si="6"/>
        <v>2.6596199999999999</v>
      </c>
      <c r="K59" s="21">
        <f t="shared" si="7"/>
        <v>3.4302600000000001</v>
      </c>
      <c r="L59" s="21">
        <f t="shared" si="8"/>
        <v>0.55404000000000009</v>
      </c>
      <c r="M59" s="159">
        <f t="shared" si="9"/>
        <v>11.4</v>
      </c>
      <c r="N59" s="22"/>
      <c r="P59" s="37">
        <f t="shared" si="12"/>
        <v>4.7560799999999999</v>
      </c>
      <c r="Q59" s="37">
        <f t="shared" si="13"/>
        <v>2.6596199999999999</v>
      </c>
      <c r="R59" s="37">
        <f t="shared" si="14"/>
        <v>3.4302600000000001</v>
      </c>
      <c r="S59" s="37">
        <f t="shared" si="15"/>
        <v>0.55404000000000009</v>
      </c>
      <c r="T59" s="37">
        <f t="shared" si="10"/>
        <v>11.4</v>
      </c>
    </row>
    <row r="60" spans="1:20">
      <c r="A60" s="8" t="s">
        <v>102</v>
      </c>
      <c r="B60" s="198">
        <v>11.4</v>
      </c>
      <c r="C60" s="198">
        <v>11.4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4.7560799999999999</v>
      </c>
      <c r="J60" s="21">
        <f t="shared" si="6"/>
        <v>2.6596199999999999</v>
      </c>
      <c r="K60" s="21">
        <f t="shared" si="7"/>
        <v>3.4302600000000001</v>
      </c>
      <c r="L60" s="21">
        <f t="shared" si="8"/>
        <v>0.55404000000000009</v>
      </c>
      <c r="M60" s="159">
        <f t="shared" si="9"/>
        <v>11.4</v>
      </c>
      <c r="N60" s="22"/>
      <c r="P60" s="37">
        <f t="shared" si="12"/>
        <v>4.7560799999999999</v>
      </c>
      <c r="Q60" s="37">
        <f t="shared" si="13"/>
        <v>2.6596199999999999</v>
      </c>
      <c r="R60" s="37">
        <f t="shared" si="14"/>
        <v>3.4302600000000001</v>
      </c>
      <c r="S60" s="37">
        <f t="shared" si="15"/>
        <v>0.55404000000000009</v>
      </c>
      <c r="T60" s="37">
        <f t="shared" si="10"/>
        <v>11.4</v>
      </c>
    </row>
    <row r="61" spans="1:20">
      <c r="A61" s="8" t="s">
        <v>103</v>
      </c>
      <c r="B61" s="198">
        <v>11.4</v>
      </c>
      <c r="C61" s="198">
        <v>11.4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4.7560799999999999</v>
      </c>
      <c r="J61" s="21">
        <f t="shared" si="6"/>
        <v>2.6596199999999999</v>
      </c>
      <c r="K61" s="21">
        <f t="shared" si="7"/>
        <v>3.4302600000000001</v>
      </c>
      <c r="L61" s="21">
        <f t="shared" si="8"/>
        <v>0.55404000000000009</v>
      </c>
      <c r="M61" s="159">
        <f t="shared" si="9"/>
        <v>11.4</v>
      </c>
      <c r="N61" s="22"/>
      <c r="P61" s="37">
        <f t="shared" si="12"/>
        <v>4.7560799999999999</v>
      </c>
      <c r="Q61" s="37">
        <f t="shared" si="13"/>
        <v>2.6596199999999999</v>
      </c>
      <c r="R61" s="37">
        <f t="shared" si="14"/>
        <v>3.4302600000000001</v>
      </c>
      <c r="S61" s="37">
        <f t="shared" si="15"/>
        <v>0.55404000000000009</v>
      </c>
      <c r="T61" s="37">
        <f t="shared" si="10"/>
        <v>11.4</v>
      </c>
    </row>
    <row r="62" spans="1:20">
      <c r="A62" s="8" t="s">
        <v>104</v>
      </c>
      <c r="B62" s="198">
        <v>11.4</v>
      </c>
      <c r="C62" s="198">
        <v>11.4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4.7560799999999999</v>
      </c>
      <c r="J62" s="21">
        <f t="shared" si="6"/>
        <v>2.6596199999999999</v>
      </c>
      <c r="K62" s="21">
        <f t="shared" si="7"/>
        <v>3.4302600000000001</v>
      </c>
      <c r="L62" s="21">
        <f t="shared" si="8"/>
        <v>0.55404000000000009</v>
      </c>
      <c r="M62" s="159">
        <f t="shared" si="9"/>
        <v>11.4</v>
      </c>
      <c r="N62" s="22"/>
      <c r="P62" s="37">
        <f t="shared" si="12"/>
        <v>4.7560799999999999</v>
      </c>
      <c r="Q62" s="37">
        <f t="shared" si="13"/>
        <v>2.6596199999999999</v>
      </c>
      <c r="R62" s="37">
        <f t="shared" si="14"/>
        <v>3.4302600000000001</v>
      </c>
      <c r="S62" s="37">
        <f t="shared" si="15"/>
        <v>0.55404000000000009</v>
      </c>
      <c r="T62" s="37">
        <f t="shared" si="10"/>
        <v>11.4</v>
      </c>
    </row>
    <row r="63" spans="1:20">
      <c r="A63" s="8" t="s">
        <v>105</v>
      </c>
      <c r="B63" s="198">
        <v>11.4</v>
      </c>
      <c r="C63" s="198">
        <v>11.4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4.7560799999999999</v>
      </c>
      <c r="J63" s="21">
        <f t="shared" si="6"/>
        <v>2.6596199999999999</v>
      </c>
      <c r="K63" s="21">
        <f t="shared" si="7"/>
        <v>3.4302600000000001</v>
      </c>
      <c r="L63" s="21">
        <f t="shared" si="8"/>
        <v>0.55404000000000009</v>
      </c>
      <c r="M63" s="159">
        <f t="shared" si="9"/>
        <v>11.4</v>
      </c>
      <c r="N63" s="22"/>
      <c r="P63" s="37">
        <f t="shared" si="12"/>
        <v>4.7560799999999999</v>
      </c>
      <c r="Q63" s="37">
        <f t="shared" si="13"/>
        <v>2.6596199999999999</v>
      </c>
      <c r="R63" s="37">
        <f t="shared" si="14"/>
        <v>3.4302600000000001</v>
      </c>
      <c r="S63" s="37">
        <f t="shared" si="15"/>
        <v>0.55404000000000009</v>
      </c>
      <c r="T63" s="37">
        <f t="shared" si="10"/>
        <v>11.4</v>
      </c>
    </row>
    <row r="64" spans="1:20">
      <c r="A64" s="8" t="s">
        <v>106</v>
      </c>
      <c r="B64" s="198">
        <v>11.4</v>
      </c>
      <c r="C64" s="198">
        <v>11.4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4.7560799999999999</v>
      </c>
      <c r="J64" s="21">
        <f t="shared" si="6"/>
        <v>2.6596199999999999</v>
      </c>
      <c r="K64" s="21">
        <f t="shared" si="7"/>
        <v>3.4302600000000001</v>
      </c>
      <c r="L64" s="21">
        <f t="shared" si="8"/>
        <v>0.55404000000000009</v>
      </c>
      <c r="M64" s="159">
        <f t="shared" si="9"/>
        <v>11.4</v>
      </c>
      <c r="N64" s="22"/>
      <c r="P64" s="37">
        <f t="shared" si="12"/>
        <v>4.7560799999999999</v>
      </c>
      <c r="Q64" s="37">
        <f t="shared" si="13"/>
        <v>2.6596199999999999</v>
      </c>
      <c r="R64" s="37">
        <f t="shared" si="14"/>
        <v>3.4302600000000001</v>
      </c>
      <c r="S64" s="37">
        <f t="shared" si="15"/>
        <v>0.55404000000000009</v>
      </c>
      <c r="T64" s="37">
        <f t="shared" si="10"/>
        <v>11.4</v>
      </c>
    </row>
    <row r="65" spans="1:20">
      <c r="A65" s="8" t="s">
        <v>107</v>
      </c>
      <c r="B65" s="198">
        <v>11.4</v>
      </c>
      <c r="C65" s="198">
        <v>11.4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4.7560799999999999</v>
      </c>
      <c r="J65" s="21">
        <f t="shared" si="6"/>
        <v>2.6596199999999999</v>
      </c>
      <c r="K65" s="21">
        <f t="shared" si="7"/>
        <v>3.4302600000000001</v>
      </c>
      <c r="L65" s="21">
        <f t="shared" si="8"/>
        <v>0.55404000000000009</v>
      </c>
      <c r="M65" s="159">
        <f t="shared" si="9"/>
        <v>11.4</v>
      </c>
      <c r="N65" s="22"/>
      <c r="P65" s="37">
        <f t="shared" si="12"/>
        <v>4.7560799999999999</v>
      </c>
      <c r="Q65" s="37">
        <f t="shared" si="13"/>
        <v>2.6596199999999999</v>
      </c>
      <c r="R65" s="37">
        <f t="shared" si="14"/>
        <v>3.4302600000000001</v>
      </c>
      <c r="S65" s="37">
        <f t="shared" si="15"/>
        <v>0.55404000000000009</v>
      </c>
      <c r="T65" s="37">
        <f t="shared" si="10"/>
        <v>11.4</v>
      </c>
    </row>
    <row r="66" spans="1:20">
      <c r="A66" s="8" t="s">
        <v>108</v>
      </c>
      <c r="B66" s="198">
        <v>11.4</v>
      </c>
      <c r="C66" s="198">
        <v>11.4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4.7560799999999999</v>
      </c>
      <c r="J66" s="21">
        <f t="shared" si="6"/>
        <v>2.6596199999999999</v>
      </c>
      <c r="K66" s="21">
        <f t="shared" si="7"/>
        <v>3.4302600000000001</v>
      </c>
      <c r="L66" s="21">
        <f t="shared" si="8"/>
        <v>0.55404000000000009</v>
      </c>
      <c r="M66" s="159">
        <f t="shared" si="9"/>
        <v>11.4</v>
      </c>
      <c r="N66" s="22"/>
      <c r="P66" s="37">
        <f t="shared" si="12"/>
        <v>4.7560799999999999</v>
      </c>
      <c r="Q66" s="37">
        <f t="shared" si="13"/>
        <v>2.6596199999999999</v>
      </c>
      <c r="R66" s="37">
        <f t="shared" si="14"/>
        <v>3.4302600000000001</v>
      </c>
      <c r="S66" s="37">
        <f t="shared" si="15"/>
        <v>0.55404000000000009</v>
      </c>
      <c r="T66" s="37">
        <f t="shared" si="10"/>
        <v>11.4</v>
      </c>
    </row>
    <row r="67" spans="1:20">
      <c r="A67" s="8" t="s">
        <v>109</v>
      </c>
      <c r="B67" s="198">
        <v>11.4</v>
      </c>
      <c r="C67" s="198">
        <v>11.4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4.7560799999999999</v>
      </c>
      <c r="J67" s="21">
        <f t="shared" si="6"/>
        <v>2.6596199999999999</v>
      </c>
      <c r="K67" s="21">
        <f t="shared" si="7"/>
        <v>3.4302600000000001</v>
      </c>
      <c r="L67" s="21">
        <f t="shared" si="8"/>
        <v>0.55404000000000009</v>
      </c>
      <c r="M67" s="159">
        <f t="shared" si="9"/>
        <v>11.4</v>
      </c>
      <c r="N67" s="22"/>
      <c r="P67" s="37">
        <f t="shared" ref="P67:P98" si="17">I67</f>
        <v>4.7560799999999999</v>
      </c>
      <c r="Q67" s="37">
        <f t="shared" ref="Q67:Q98" si="18">J67</f>
        <v>2.6596199999999999</v>
      </c>
      <c r="R67" s="37">
        <f t="shared" ref="R67:R98" si="19">K67</f>
        <v>3.4302600000000001</v>
      </c>
      <c r="S67" s="37">
        <f t="shared" ref="S67:S98" si="20">L67</f>
        <v>0.55404000000000009</v>
      </c>
      <c r="T67" s="37">
        <f t="shared" si="10"/>
        <v>11.4</v>
      </c>
    </row>
    <row r="68" spans="1:20">
      <c r="A68" s="8" t="s">
        <v>110</v>
      </c>
      <c r="B68" s="198">
        <v>11.4</v>
      </c>
      <c r="C68" s="198">
        <v>11.4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4.7560799999999999</v>
      </c>
      <c r="J68" s="21">
        <f t="shared" ref="J68:J98" si="22">C68*E68/100</f>
        <v>2.6596199999999999</v>
      </c>
      <c r="K68" s="21">
        <f t="shared" ref="K68:K98" si="23">C68*F68/100</f>
        <v>3.4302600000000001</v>
      </c>
      <c r="L68" s="21">
        <f t="shared" ref="L68:L98" si="24">C68*G68/100</f>
        <v>0.55404000000000009</v>
      </c>
      <c r="M68" s="159">
        <f t="shared" ref="M68:M98" si="25">SUM(I68:L68)</f>
        <v>11.4</v>
      </c>
      <c r="N68" s="22"/>
      <c r="P68" s="37">
        <f t="shared" si="17"/>
        <v>4.7560799999999999</v>
      </c>
      <c r="Q68" s="37">
        <f t="shared" si="18"/>
        <v>2.6596199999999999</v>
      </c>
      <c r="R68" s="37">
        <f t="shared" si="19"/>
        <v>3.4302600000000001</v>
      </c>
      <c r="S68" s="37">
        <f t="shared" si="20"/>
        <v>0.55404000000000009</v>
      </c>
      <c r="T68" s="37">
        <f t="shared" ref="T68:T99" si="26">SUM(P68:S68)</f>
        <v>11.4</v>
      </c>
    </row>
    <row r="69" spans="1:20">
      <c r="A69" s="8" t="s">
        <v>111</v>
      </c>
      <c r="B69" s="198">
        <v>11.4</v>
      </c>
      <c r="C69" s="198">
        <v>11.4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4.7560799999999999</v>
      </c>
      <c r="J69" s="21">
        <f t="shared" si="22"/>
        <v>2.6596199999999999</v>
      </c>
      <c r="K69" s="21">
        <f t="shared" si="23"/>
        <v>3.4302600000000001</v>
      </c>
      <c r="L69" s="21">
        <f t="shared" si="24"/>
        <v>0.55404000000000009</v>
      </c>
      <c r="M69" s="159">
        <f t="shared" si="25"/>
        <v>11.4</v>
      </c>
      <c r="N69" s="22"/>
      <c r="P69" s="37">
        <f t="shared" si="17"/>
        <v>4.7560799999999999</v>
      </c>
      <c r="Q69" s="37">
        <f t="shared" si="18"/>
        <v>2.6596199999999999</v>
      </c>
      <c r="R69" s="37">
        <f t="shared" si="19"/>
        <v>3.4302600000000001</v>
      </c>
      <c r="S69" s="37">
        <f t="shared" si="20"/>
        <v>0.55404000000000009</v>
      </c>
      <c r="T69" s="37">
        <f t="shared" si="26"/>
        <v>11.4</v>
      </c>
    </row>
    <row r="70" spans="1:20">
      <c r="A70" s="8" t="s">
        <v>112</v>
      </c>
      <c r="B70" s="198">
        <v>11.4</v>
      </c>
      <c r="C70" s="198">
        <v>11.4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4.7560799999999999</v>
      </c>
      <c r="J70" s="21">
        <f t="shared" si="22"/>
        <v>2.6596199999999999</v>
      </c>
      <c r="K70" s="21">
        <f t="shared" si="23"/>
        <v>3.4302600000000001</v>
      </c>
      <c r="L70" s="21">
        <f t="shared" si="24"/>
        <v>0.55404000000000009</v>
      </c>
      <c r="M70" s="159">
        <f t="shared" si="25"/>
        <v>11.4</v>
      </c>
      <c r="N70" s="22"/>
      <c r="P70" s="37">
        <f t="shared" si="17"/>
        <v>4.7560799999999999</v>
      </c>
      <c r="Q70" s="37">
        <f t="shared" si="18"/>
        <v>2.6596199999999999</v>
      </c>
      <c r="R70" s="37">
        <f t="shared" si="19"/>
        <v>3.4302600000000001</v>
      </c>
      <c r="S70" s="37">
        <f t="shared" si="20"/>
        <v>0.55404000000000009</v>
      </c>
      <c r="T70" s="37">
        <f t="shared" si="26"/>
        <v>11.4</v>
      </c>
    </row>
    <row r="71" spans="1:20">
      <c r="A71" s="8" t="s">
        <v>113</v>
      </c>
      <c r="B71" s="198">
        <v>11.4</v>
      </c>
      <c r="C71" s="198">
        <v>11.4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4.7560799999999999</v>
      </c>
      <c r="J71" s="21">
        <f t="shared" si="22"/>
        <v>2.6596199999999999</v>
      </c>
      <c r="K71" s="21">
        <f t="shared" si="23"/>
        <v>3.4302600000000001</v>
      </c>
      <c r="L71" s="21">
        <f t="shared" si="24"/>
        <v>0.55404000000000009</v>
      </c>
      <c r="M71" s="159">
        <f t="shared" si="25"/>
        <v>11.4</v>
      </c>
      <c r="N71" s="22"/>
      <c r="P71" s="37">
        <f t="shared" si="17"/>
        <v>4.7560799999999999</v>
      </c>
      <c r="Q71" s="37">
        <f t="shared" si="18"/>
        <v>2.6596199999999999</v>
      </c>
      <c r="R71" s="37">
        <f t="shared" si="19"/>
        <v>3.4302600000000001</v>
      </c>
      <c r="S71" s="37">
        <f t="shared" si="20"/>
        <v>0.55404000000000009</v>
      </c>
      <c r="T71" s="37">
        <f t="shared" si="26"/>
        <v>11.4</v>
      </c>
    </row>
    <row r="72" spans="1:20">
      <c r="A72" s="8" t="s">
        <v>114</v>
      </c>
      <c r="B72" s="198">
        <v>11.4</v>
      </c>
      <c r="C72" s="198">
        <v>11.4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4.7560799999999999</v>
      </c>
      <c r="J72" s="21">
        <f t="shared" si="22"/>
        <v>2.6596199999999999</v>
      </c>
      <c r="K72" s="21">
        <f t="shared" si="23"/>
        <v>3.4302600000000001</v>
      </c>
      <c r="L72" s="21">
        <f t="shared" si="24"/>
        <v>0.55404000000000009</v>
      </c>
      <c r="M72" s="159">
        <f t="shared" si="25"/>
        <v>11.4</v>
      </c>
      <c r="N72" s="22"/>
      <c r="P72" s="37">
        <f t="shared" si="17"/>
        <v>4.7560799999999999</v>
      </c>
      <c r="Q72" s="37">
        <f t="shared" si="18"/>
        <v>2.6596199999999999</v>
      </c>
      <c r="R72" s="37">
        <f t="shared" si="19"/>
        <v>3.4302600000000001</v>
      </c>
      <c r="S72" s="37">
        <f t="shared" si="20"/>
        <v>0.55404000000000009</v>
      </c>
      <c r="T72" s="37">
        <f t="shared" si="26"/>
        <v>11.4</v>
      </c>
    </row>
    <row r="73" spans="1:20">
      <c r="A73" s="8" t="s">
        <v>115</v>
      </c>
      <c r="B73" s="198">
        <v>11.4</v>
      </c>
      <c r="C73" s="198">
        <v>11.4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4.7560799999999999</v>
      </c>
      <c r="J73" s="21">
        <f t="shared" si="22"/>
        <v>2.6596199999999999</v>
      </c>
      <c r="K73" s="21">
        <f t="shared" si="23"/>
        <v>3.4302600000000001</v>
      </c>
      <c r="L73" s="21">
        <f t="shared" si="24"/>
        <v>0.55404000000000009</v>
      </c>
      <c r="M73" s="159">
        <f t="shared" si="25"/>
        <v>11.4</v>
      </c>
      <c r="N73" s="22"/>
      <c r="P73" s="37">
        <f t="shared" si="17"/>
        <v>4.7560799999999999</v>
      </c>
      <c r="Q73" s="37">
        <f t="shared" si="18"/>
        <v>2.6596199999999999</v>
      </c>
      <c r="R73" s="37">
        <f t="shared" si="19"/>
        <v>3.4302600000000001</v>
      </c>
      <c r="S73" s="37">
        <f t="shared" si="20"/>
        <v>0.55404000000000009</v>
      </c>
      <c r="T73" s="37">
        <f t="shared" si="26"/>
        <v>11.4</v>
      </c>
    </row>
    <row r="74" spans="1:20">
      <c r="A74" s="8" t="s">
        <v>116</v>
      </c>
      <c r="B74" s="198">
        <v>11.4</v>
      </c>
      <c r="C74" s="198">
        <v>11.4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4.7560799999999999</v>
      </c>
      <c r="J74" s="21">
        <f t="shared" si="22"/>
        <v>2.6596199999999999</v>
      </c>
      <c r="K74" s="21">
        <f t="shared" si="23"/>
        <v>3.4302600000000001</v>
      </c>
      <c r="L74" s="21">
        <f t="shared" si="24"/>
        <v>0.55404000000000009</v>
      </c>
      <c r="M74" s="159">
        <f t="shared" si="25"/>
        <v>11.4</v>
      </c>
      <c r="N74" s="22"/>
      <c r="P74" s="37">
        <f t="shared" si="17"/>
        <v>4.7560799999999999</v>
      </c>
      <c r="Q74" s="37">
        <f t="shared" si="18"/>
        <v>2.6596199999999999</v>
      </c>
      <c r="R74" s="37">
        <f t="shared" si="19"/>
        <v>3.4302600000000001</v>
      </c>
      <c r="S74" s="37">
        <f t="shared" si="20"/>
        <v>0.55404000000000009</v>
      </c>
      <c r="T74" s="37">
        <f t="shared" si="26"/>
        <v>11.4</v>
      </c>
    </row>
    <row r="75" spans="1:20">
      <c r="A75" s="8" t="s">
        <v>117</v>
      </c>
      <c r="B75" s="198">
        <v>11.4</v>
      </c>
      <c r="C75" s="198">
        <v>11.4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4.7560799999999999</v>
      </c>
      <c r="J75" s="21">
        <f t="shared" si="22"/>
        <v>2.6596199999999999</v>
      </c>
      <c r="K75" s="21">
        <f t="shared" si="23"/>
        <v>3.4302600000000001</v>
      </c>
      <c r="L75" s="21">
        <f t="shared" si="24"/>
        <v>0.55404000000000009</v>
      </c>
      <c r="M75" s="159">
        <f t="shared" si="25"/>
        <v>11.4</v>
      </c>
      <c r="N75" s="22"/>
      <c r="P75" s="37">
        <f t="shared" si="17"/>
        <v>4.7560799999999999</v>
      </c>
      <c r="Q75" s="37">
        <f t="shared" si="18"/>
        <v>2.6596199999999999</v>
      </c>
      <c r="R75" s="37">
        <f t="shared" si="19"/>
        <v>3.4302600000000001</v>
      </c>
      <c r="S75" s="37">
        <f t="shared" si="20"/>
        <v>0.55404000000000009</v>
      </c>
      <c r="T75" s="37">
        <f t="shared" si="26"/>
        <v>11.4</v>
      </c>
    </row>
    <row r="76" spans="1:20">
      <c r="A76" s="8" t="s">
        <v>118</v>
      </c>
      <c r="B76" s="198">
        <v>11.4</v>
      </c>
      <c r="C76" s="198">
        <v>11.4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4.7560799999999999</v>
      </c>
      <c r="J76" s="21">
        <f t="shared" si="22"/>
        <v>2.6596199999999999</v>
      </c>
      <c r="K76" s="21">
        <f t="shared" si="23"/>
        <v>3.4302600000000001</v>
      </c>
      <c r="L76" s="21">
        <f t="shared" si="24"/>
        <v>0.55404000000000009</v>
      </c>
      <c r="M76" s="159">
        <f t="shared" si="25"/>
        <v>11.4</v>
      </c>
      <c r="N76" s="22"/>
      <c r="P76" s="37">
        <f t="shared" si="17"/>
        <v>4.7560799999999999</v>
      </c>
      <c r="Q76" s="37">
        <f t="shared" si="18"/>
        <v>2.6596199999999999</v>
      </c>
      <c r="R76" s="37">
        <f t="shared" si="19"/>
        <v>3.4302600000000001</v>
      </c>
      <c r="S76" s="37">
        <f t="shared" si="20"/>
        <v>0.55404000000000009</v>
      </c>
      <c r="T76" s="37">
        <f t="shared" si="26"/>
        <v>11.4</v>
      </c>
    </row>
    <row r="77" spans="1:20">
      <c r="A77" s="8" t="s">
        <v>119</v>
      </c>
      <c r="B77" s="198">
        <v>11.4</v>
      </c>
      <c r="C77" s="198">
        <v>11.4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4.7560799999999999</v>
      </c>
      <c r="J77" s="21">
        <f t="shared" si="22"/>
        <v>2.6596199999999999</v>
      </c>
      <c r="K77" s="21">
        <f t="shared" si="23"/>
        <v>3.4302600000000001</v>
      </c>
      <c r="L77" s="21">
        <f t="shared" si="24"/>
        <v>0.55404000000000009</v>
      </c>
      <c r="M77" s="159">
        <f t="shared" si="25"/>
        <v>11.4</v>
      </c>
      <c r="N77" s="22"/>
      <c r="P77" s="37">
        <f t="shared" si="17"/>
        <v>4.7560799999999999</v>
      </c>
      <c r="Q77" s="37">
        <f t="shared" si="18"/>
        <v>2.6596199999999999</v>
      </c>
      <c r="R77" s="37">
        <f t="shared" si="19"/>
        <v>3.4302600000000001</v>
      </c>
      <c r="S77" s="37">
        <f t="shared" si="20"/>
        <v>0.55404000000000009</v>
      </c>
      <c r="T77" s="37">
        <f t="shared" si="26"/>
        <v>11.4</v>
      </c>
    </row>
    <row r="78" spans="1:20">
      <c r="A78" s="8" t="s">
        <v>120</v>
      </c>
      <c r="B78" s="198">
        <v>11.4</v>
      </c>
      <c r="C78" s="198">
        <v>11.4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4.7560799999999999</v>
      </c>
      <c r="J78" s="21">
        <f t="shared" si="22"/>
        <v>2.6596199999999999</v>
      </c>
      <c r="K78" s="21">
        <f t="shared" si="23"/>
        <v>3.4302600000000001</v>
      </c>
      <c r="L78" s="21">
        <f t="shared" si="24"/>
        <v>0.55404000000000009</v>
      </c>
      <c r="M78" s="159">
        <f t="shared" si="25"/>
        <v>11.4</v>
      </c>
      <c r="N78" s="22"/>
      <c r="P78" s="37">
        <f t="shared" si="17"/>
        <v>4.7560799999999999</v>
      </c>
      <c r="Q78" s="37">
        <f t="shared" si="18"/>
        <v>2.6596199999999999</v>
      </c>
      <c r="R78" s="37">
        <f t="shared" si="19"/>
        <v>3.4302600000000001</v>
      </c>
      <c r="S78" s="37">
        <f t="shared" si="20"/>
        <v>0.55404000000000009</v>
      </c>
      <c r="T78" s="37">
        <f t="shared" si="26"/>
        <v>11.4</v>
      </c>
    </row>
    <row r="79" spans="1:20">
      <c r="A79" s="8" t="s">
        <v>121</v>
      </c>
      <c r="B79" s="198">
        <v>11.4</v>
      </c>
      <c r="C79" s="198">
        <v>11.4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4.7560799999999999</v>
      </c>
      <c r="J79" s="21">
        <f t="shared" si="22"/>
        <v>2.6596199999999999</v>
      </c>
      <c r="K79" s="21">
        <f t="shared" si="23"/>
        <v>3.4302600000000001</v>
      </c>
      <c r="L79" s="21">
        <f t="shared" si="24"/>
        <v>0.55404000000000009</v>
      </c>
      <c r="M79" s="159">
        <f t="shared" si="25"/>
        <v>11.4</v>
      </c>
      <c r="N79" s="22"/>
      <c r="P79" s="37">
        <f t="shared" si="17"/>
        <v>4.7560799999999999</v>
      </c>
      <c r="Q79" s="37">
        <f t="shared" si="18"/>
        <v>2.6596199999999999</v>
      </c>
      <c r="R79" s="37">
        <f t="shared" si="19"/>
        <v>3.4302600000000001</v>
      </c>
      <c r="S79" s="37">
        <f t="shared" si="20"/>
        <v>0.55404000000000009</v>
      </c>
      <c r="T79" s="37">
        <f t="shared" si="26"/>
        <v>11.4</v>
      </c>
    </row>
    <row r="80" spans="1:20">
      <c r="A80" s="8" t="s">
        <v>122</v>
      </c>
      <c r="B80" s="198">
        <v>11.4</v>
      </c>
      <c r="C80" s="198">
        <v>11.4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4.7560799999999999</v>
      </c>
      <c r="J80" s="21">
        <f t="shared" si="22"/>
        <v>2.6596199999999999</v>
      </c>
      <c r="K80" s="21">
        <f t="shared" si="23"/>
        <v>3.4302600000000001</v>
      </c>
      <c r="L80" s="21">
        <f t="shared" si="24"/>
        <v>0.55404000000000009</v>
      </c>
      <c r="M80" s="159">
        <f t="shared" si="25"/>
        <v>11.4</v>
      </c>
      <c r="N80" s="22"/>
      <c r="P80" s="37">
        <f t="shared" si="17"/>
        <v>4.7560799999999999</v>
      </c>
      <c r="Q80" s="37">
        <f t="shared" si="18"/>
        <v>2.6596199999999999</v>
      </c>
      <c r="R80" s="37">
        <f t="shared" si="19"/>
        <v>3.4302600000000001</v>
      </c>
      <c r="S80" s="37">
        <f t="shared" si="20"/>
        <v>0.55404000000000009</v>
      </c>
      <c r="T80" s="37">
        <f t="shared" si="26"/>
        <v>11.4</v>
      </c>
    </row>
    <row r="81" spans="1:20">
      <c r="A81" s="8" t="s">
        <v>123</v>
      </c>
      <c r="B81" s="198">
        <v>11.4</v>
      </c>
      <c r="C81" s="198">
        <v>11.4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4.7560799999999999</v>
      </c>
      <c r="J81" s="21">
        <f t="shared" si="22"/>
        <v>2.6596199999999999</v>
      </c>
      <c r="K81" s="21">
        <f t="shared" si="23"/>
        <v>3.4302600000000001</v>
      </c>
      <c r="L81" s="21">
        <f t="shared" si="24"/>
        <v>0.55404000000000009</v>
      </c>
      <c r="M81" s="159">
        <f t="shared" si="25"/>
        <v>11.4</v>
      </c>
      <c r="N81" s="22"/>
      <c r="P81" s="37">
        <f t="shared" si="17"/>
        <v>4.7560799999999999</v>
      </c>
      <c r="Q81" s="37">
        <f t="shared" si="18"/>
        <v>2.6596199999999999</v>
      </c>
      <c r="R81" s="37">
        <f t="shared" si="19"/>
        <v>3.4302600000000001</v>
      </c>
      <c r="S81" s="37">
        <f t="shared" si="20"/>
        <v>0.55404000000000009</v>
      </c>
      <c r="T81" s="37">
        <f t="shared" si="26"/>
        <v>11.4</v>
      </c>
    </row>
    <row r="82" spans="1:20">
      <c r="A82" s="8" t="s">
        <v>124</v>
      </c>
      <c r="B82" s="198">
        <v>11.4</v>
      </c>
      <c r="C82" s="198">
        <v>11.4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4.7560799999999999</v>
      </c>
      <c r="J82" s="21">
        <f t="shared" si="22"/>
        <v>2.6596199999999999</v>
      </c>
      <c r="K82" s="21">
        <f t="shared" si="23"/>
        <v>3.4302600000000001</v>
      </c>
      <c r="L82" s="21">
        <f t="shared" si="24"/>
        <v>0.55404000000000009</v>
      </c>
      <c r="M82" s="159">
        <f t="shared" si="25"/>
        <v>11.4</v>
      </c>
      <c r="N82" s="22"/>
      <c r="P82" s="37">
        <f t="shared" si="17"/>
        <v>4.7560799999999999</v>
      </c>
      <c r="Q82" s="37">
        <f t="shared" si="18"/>
        <v>2.6596199999999999</v>
      </c>
      <c r="R82" s="37">
        <f t="shared" si="19"/>
        <v>3.4302600000000001</v>
      </c>
      <c r="S82" s="37">
        <f t="shared" si="20"/>
        <v>0.55404000000000009</v>
      </c>
      <c r="T82" s="37">
        <f t="shared" si="26"/>
        <v>11.4</v>
      </c>
    </row>
    <row r="83" spans="1:20">
      <c r="A83" s="8" t="s">
        <v>125</v>
      </c>
      <c r="B83" s="198">
        <v>11.4</v>
      </c>
      <c r="C83" s="198">
        <v>11.4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4.7560799999999999</v>
      </c>
      <c r="J83" s="21">
        <f t="shared" si="22"/>
        <v>2.6596199999999999</v>
      </c>
      <c r="K83" s="21">
        <f t="shared" si="23"/>
        <v>3.4302600000000001</v>
      </c>
      <c r="L83" s="21">
        <f t="shared" si="24"/>
        <v>0.55404000000000009</v>
      </c>
      <c r="M83" s="159">
        <f t="shared" si="25"/>
        <v>11.4</v>
      </c>
      <c r="N83" s="22"/>
      <c r="P83" s="37">
        <f t="shared" si="17"/>
        <v>4.7560799999999999</v>
      </c>
      <c r="Q83" s="37">
        <f t="shared" si="18"/>
        <v>2.6596199999999999</v>
      </c>
      <c r="R83" s="37">
        <f t="shared" si="19"/>
        <v>3.4302600000000001</v>
      </c>
      <c r="S83" s="37">
        <f t="shared" si="20"/>
        <v>0.55404000000000009</v>
      </c>
      <c r="T83" s="37">
        <f t="shared" si="26"/>
        <v>11.4</v>
      </c>
    </row>
    <row r="84" spans="1:20">
      <c r="A84" s="8" t="s">
        <v>126</v>
      </c>
      <c r="B84" s="198">
        <v>11.4</v>
      </c>
      <c r="C84" s="198">
        <v>11.4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4.7560799999999999</v>
      </c>
      <c r="J84" s="21">
        <f t="shared" si="22"/>
        <v>2.6596199999999999</v>
      </c>
      <c r="K84" s="21">
        <f t="shared" si="23"/>
        <v>3.4302600000000001</v>
      </c>
      <c r="L84" s="21">
        <f t="shared" si="24"/>
        <v>0.55404000000000009</v>
      </c>
      <c r="M84" s="159">
        <f t="shared" si="25"/>
        <v>11.4</v>
      </c>
      <c r="N84" s="22"/>
      <c r="P84" s="37">
        <f t="shared" si="17"/>
        <v>4.7560799999999999</v>
      </c>
      <c r="Q84" s="37">
        <f t="shared" si="18"/>
        <v>2.6596199999999999</v>
      </c>
      <c r="R84" s="37">
        <f t="shared" si="19"/>
        <v>3.4302600000000001</v>
      </c>
      <c r="S84" s="37">
        <f t="shared" si="20"/>
        <v>0.55404000000000009</v>
      </c>
      <c r="T84" s="37">
        <f t="shared" si="26"/>
        <v>11.4</v>
      </c>
    </row>
    <row r="85" spans="1:20">
      <c r="A85" s="8" t="s">
        <v>127</v>
      </c>
      <c r="B85" s="198">
        <v>11.4</v>
      </c>
      <c r="C85" s="198">
        <v>11.4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4.7560799999999999</v>
      </c>
      <c r="J85" s="21">
        <f t="shared" si="22"/>
        <v>2.6596199999999999</v>
      </c>
      <c r="K85" s="21">
        <f t="shared" si="23"/>
        <v>3.4302600000000001</v>
      </c>
      <c r="L85" s="21">
        <f t="shared" si="24"/>
        <v>0.55404000000000009</v>
      </c>
      <c r="M85" s="159">
        <f t="shared" si="25"/>
        <v>11.4</v>
      </c>
      <c r="N85" s="22"/>
      <c r="P85" s="37">
        <f t="shared" si="17"/>
        <v>4.7560799999999999</v>
      </c>
      <c r="Q85" s="37">
        <f t="shared" si="18"/>
        <v>2.6596199999999999</v>
      </c>
      <c r="R85" s="37">
        <f t="shared" si="19"/>
        <v>3.4302600000000001</v>
      </c>
      <c r="S85" s="37">
        <f t="shared" si="20"/>
        <v>0.55404000000000009</v>
      </c>
      <c r="T85" s="37">
        <f t="shared" si="26"/>
        <v>11.4</v>
      </c>
    </row>
    <row r="86" spans="1:20">
      <c r="A86" s="8" t="s">
        <v>128</v>
      </c>
      <c r="B86" s="198">
        <v>11.4</v>
      </c>
      <c r="C86" s="198">
        <v>11.4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4.7560799999999999</v>
      </c>
      <c r="J86" s="21">
        <f t="shared" si="22"/>
        <v>2.6596199999999999</v>
      </c>
      <c r="K86" s="21">
        <f t="shared" si="23"/>
        <v>3.4302600000000001</v>
      </c>
      <c r="L86" s="21">
        <f t="shared" si="24"/>
        <v>0.55404000000000009</v>
      </c>
      <c r="M86" s="159">
        <f t="shared" si="25"/>
        <v>11.4</v>
      </c>
      <c r="N86" s="22"/>
      <c r="P86" s="37">
        <f t="shared" si="17"/>
        <v>4.7560799999999999</v>
      </c>
      <c r="Q86" s="37">
        <f t="shared" si="18"/>
        <v>2.6596199999999999</v>
      </c>
      <c r="R86" s="37">
        <f t="shared" si="19"/>
        <v>3.4302600000000001</v>
      </c>
      <c r="S86" s="37">
        <f t="shared" si="20"/>
        <v>0.55404000000000009</v>
      </c>
      <c r="T86" s="37">
        <f t="shared" si="26"/>
        <v>11.4</v>
      </c>
    </row>
    <row r="87" spans="1:20">
      <c r="A87" s="8" t="s">
        <v>129</v>
      </c>
      <c r="B87" s="198">
        <v>11.4</v>
      </c>
      <c r="C87" s="198">
        <v>11.4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4.7560799999999999</v>
      </c>
      <c r="J87" s="21">
        <f t="shared" si="22"/>
        <v>2.6596199999999999</v>
      </c>
      <c r="K87" s="21">
        <f t="shared" si="23"/>
        <v>3.4302600000000001</v>
      </c>
      <c r="L87" s="21">
        <f t="shared" si="24"/>
        <v>0.55404000000000009</v>
      </c>
      <c r="M87" s="159">
        <f t="shared" si="25"/>
        <v>11.4</v>
      </c>
      <c r="N87" s="22"/>
      <c r="P87" s="37">
        <f t="shared" si="17"/>
        <v>4.7560799999999999</v>
      </c>
      <c r="Q87" s="37">
        <f t="shared" si="18"/>
        <v>2.6596199999999999</v>
      </c>
      <c r="R87" s="37">
        <f t="shared" si="19"/>
        <v>3.4302600000000001</v>
      </c>
      <c r="S87" s="37">
        <f t="shared" si="20"/>
        <v>0.55404000000000009</v>
      </c>
      <c r="T87" s="37">
        <f t="shared" si="26"/>
        <v>11.4</v>
      </c>
    </row>
    <row r="88" spans="1:20">
      <c r="A88" s="8" t="s">
        <v>130</v>
      </c>
      <c r="B88" s="198">
        <v>11.4</v>
      </c>
      <c r="C88" s="198">
        <v>11.4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4.7560799999999999</v>
      </c>
      <c r="J88" s="21">
        <f t="shared" si="22"/>
        <v>2.6596199999999999</v>
      </c>
      <c r="K88" s="21">
        <f t="shared" si="23"/>
        <v>3.4302600000000001</v>
      </c>
      <c r="L88" s="21">
        <f t="shared" si="24"/>
        <v>0.55404000000000009</v>
      </c>
      <c r="M88" s="159">
        <f t="shared" si="25"/>
        <v>11.4</v>
      </c>
      <c r="N88" s="22"/>
      <c r="P88" s="37">
        <f t="shared" si="17"/>
        <v>4.7560799999999999</v>
      </c>
      <c r="Q88" s="37">
        <f t="shared" si="18"/>
        <v>2.6596199999999999</v>
      </c>
      <c r="R88" s="37">
        <f t="shared" si="19"/>
        <v>3.4302600000000001</v>
      </c>
      <c r="S88" s="37">
        <f t="shared" si="20"/>
        <v>0.55404000000000009</v>
      </c>
      <c r="T88" s="37">
        <f t="shared" si="26"/>
        <v>11.4</v>
      </c>
    </row>
    <row r="89" spans="1:20">
      <c r="A89" s="8" t="s">
        <v>131</v>
      </c>
      <c r="B89" s="198">
        <v>11.4</v>
      </c>
      <c r="C89" s="198">
        <v>11.4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4.7560799999999999</v>
      </c>
      <c r="J89" s="21">
        <f t="shared" si="22"/>
        <v>2.6596199999999999</v>
      </c>
      <c r="K89" s="21">
        <f t="shared" si="23"/>
        <v>3.4302600000000001</v>
      </c>
      <c r="L89" s="21">
        <f t="shared" si="24"/>
        <v>0.55404000000000009</v>
      </c>
      <c r="M89" s="159">
        <f t="shared" si="25"/>
        <v>11.4</v>
      </c>
      <c r="N89" s="22"/>
      <c r="P89" s="37">
        <f t="shared" si="17"/>
        <v>4.7560799999999999</v>
      </c>
      <c r="Q89" s="37">
        <f t="shared" si="18"/>
        <v>2.6596199999999999</v>
      </c>
      <c r="R89" s="37">
        <f t="shared" si="19"/>
        <v>3.4302600000000001</v>
      </c>
      <c r="S89" s="37">
        <f t="shared" si="20"/>
        <v>0.55404000000000009</v>
      </c>
      <c r="T89" s="37">
        <f t="shared" si="26"/>
        <v>11.4</v>
      </c>
    </row>
    <row r="90" spans="1:20">
      <c r="A90" s="8" t="s">
        <v>132</v>
      </c>
      <c r="B90" s="198">
        <v>11.4</v>
      </c>
      <c r="C90" s="198">
        <v>11.4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4.7560799999999999</v>
      </c>
      <c r="J90" s="21">
        <f t="shared" si="22"/>
        <v>2.6596199999999999</v>
      </c>
      <c r="K90" s="21">
        <f t="shared" si="23"/>
        <v>3.4302600000000001</v>
      </c>
      <c r="L90" s="21">
        <f t="shared" si="24"/>
        <v>0.55404000000000009</v>
      </c>
      <c r="M90" s="159">
        <f t="shared" si="25"/>
        <v>11.4</v>
      </c>
      <c r="N90" s="22"/>
      <c r="P90" s="37">
        <f t="shared" si="17"/>
        <v>4.7560799999999999</v>
      </c>
      <c r="Q90" s="37">
        <f t="shared" si="18"/>
        <v>2.6596199999999999</v>
      </c>
      <c r="R90" s="37">
        <f t="shared" si="19"/>
        <v>3.4302600000000001</v>
      </c>
      <c r="S90" s="37">
        <f t="shared" si="20"/>
        <v>0.55404000000000009</v>
      </c>
      <c r="T90" s="37">
        <f t="shared" si="26"/>
        <v>11.4</v>
      </c>
    </row>
    <row r="91" spans="1:20">
      <c r="A91" s="8" t="s">
        <v>133</v>
      </c>
      <c r="B91" s="198">
        <v>11.4</v>
      </c>
      <c r="C91" s="198">
        <v>11.4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4.7560799999999999</v>
      </c>
      <c r="J91" s="21">
        <f t="shared" si="22"/>
        <v>2.6596199999999999</v>
      </c>
      <c r="K91" s="21">
        <f t="shared" si="23"/>
        <v>3.4302600000000001</v>
      </c>
      <c r="L91" s="21">
        <f t="shared" si="24"/>
        <v>0.55404000000000009</v>
      </c>
      <c r="M91" s="159">
        <f t="shared" si="25"/>
        <v>11.4</v>
      </c>
      <c r="N91" s="22"/>
      <c r="P91" s="37">
        <f t="shared" si="17"/>
        <v>4.7560799999999999</v>
      </c>
      <c r="Q91" s="37">
        <f t="shared" si="18"/>
        <v>2.6596199999999999</v>
      </c>
      <c r="R91" s="37">
        <f t="shared" si="19"/>
        <v>3.4302600000000001</v>
      </c>
      <c r="S91" s="37">
        <f t="shared" si="20"/>
        <v>0.55404000000000009</v>
      </c>
      <c r="T91" s="37">
        <f t="shared" si="26"/>
        <v>11.4</v>
      </c>
    </row>
    <row r="92" spans="1:20">
      <c r="A92" s="8" t="s">
        <v>134</v>
      </c>
      <c r="B92" s="198">
        <v>11.4</v>
      </c>
      <c r="C92" s="198">
        <v>11.4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4.7560799999999999</v>
      </c>
      <c r="J92" s="21">
        <f t="shared" si="22"/>
        <v>2.6596199999999999</v>
      </c>
      <c r="K92" s="21">
        <f t="shared" si="23"/>
        <v>3.4302600000000001</v>
      </c>
      <c r="L92" s="21">
        <f t="shared" si="24"/>
        <v>0.55404000000000009</v>
      </c>
      <c r="M92" s="159">
        <f t="shared" si="25"/>
        <v>11.4</v>
      </c>
      <c r="N92" s="22"/>
      <c r="P92" s="37">
        <f t="shared" si="17"/>
        <v>4.7560799999999999</v>
      </c>
      <c r="Q92" s="37">
        <f t="shared" si="18"/>
        <v>2.6596199999999999</v>
      </c>
      <c r="R92" s="37">
        <f t="shared" si="19"/>
        <v>3.4302600000000001</v>
      </c>
      <c r="S92" s="37">
        <f t="shared" si="20"/>
        <v>0.55404000000000009</v>
      </c>
      <c r="T92" s="37">
        <f t="shared" si="26"/>
        <v>11.4</v>
      </c>
    </row>
    <row r="93" spans="1:20">
      <c r="A93" s="8" t="s">
        <v>135</v>
      </c>
      <c r="B93" s="198">
        <v>11.4</v>
      </c>
      <c r="C93" s="198">
        <v>11.4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4.7560799999999999</v>
      </c>
      <c r="J93" s="21">
        <f t="shared" si="22"/>
        <v>2.6596199999999999</v>
      </c>
      <c r="K93" s="21">
        <f t="shared" si="23"/>
        <v>3.4302600000000001</v>
      </c>
      <c r="L93" s="21">
        <f t="shared" si="24"/>
        <v>0.55404000000000009</v>
      </c>
      <c r="M93" s="159">
        <f t="shared" si="25"/>
        <v>11.4</v>
      </c>
      <c r="N93" s="22"/>
      <c r="P93" s="37">
        <f t="shared" si="17"/>
        <v>4.7560799999999999</v>
      </c>
      <c r="Q93" s="37">
        <f t="shared" si="18"/>
        <v>2.6596199999999999</v>
      </c>
      <c r="R93" s="37">
        <f t="shared" si="19"/>
        <v>3.4302600000000001</v>
      </c>
      <c r="S93" s="37">
        <f t="shared" si="20"/>
        <v>0.55404000000000009</v>
      </c>
      <c r="T93" s="37">
        <f t="shared" si="26"/>
        <v>11.4</v>
      </c>
    </row>
    <row r="94" spans="1:20">
      <c r="A94" s="8" t="s">
        <v>136</v>
      </c>
      <c r="B94" s="198">
        <v>11.4</v>
      </c>
      <c r="C94" s="198">
        <v>11.4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4.7560799999999999</v>
      </c>
      <c r="J94" s="21">
        <f t="shared" si="22"/>
        <v>2.6596199999999999</v>
      </c>
      <c r="K94" s="21">
        <f t="shared" si="23"/>
        <v>3.4302600000000001</v>
      </c>
      <c r="L94" s="21">
        <f t="shared" si="24"/>
        <v>0.55404000000000009</v>
      </c>
      <c r="M94" s="159">
        <f t="shared" si="25"/>
        <v>11.4</v>
      </c>
      <c r="N94" s="22"/>
      <c r="P94" s="37">
        <f t="shared" si="17"/>
        <v>4.7560799999999999</v>
      </c>
      <c r="Q94" s="37">
        <f t="shared" si="18"/>
        <v>2.6596199999999999</v>
      </c>
      <c r="R94" s="37">
        <f t="shared" si="19"/>
        <v>3.4302600000000001</v>
      </c>
      <c r="S94" s="37">
        <f t="shared" si="20"/>
        <v>0.55404000000000009</v>
      </c>
      <c r="T94" s="37">
        <f t="shared" si="26"/>
        <v>11.4</v>
      </c>
    </row>
    <row r="95" spans="1:20">
      <c r="A95" s="8" t="s">
        <v>137</v>
      </c>
      <c r="B95" s="198">
        <v>11.4</v>
      </c>
      <c r="C95" s="198">
        <v>11.4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4.7560799999999999</v>
      </c>
      <c r="J95" s="21">
        <f t="shared" si="22"/>
        <v>2.6596199999999999</v>
      </c>
      <c r="K95" s="21">
        <f t="shared" si="23"/>
        <v>3.4302600000000001</v>
      </c>
      <c r="L95" s="21">
        <f t="shared" si="24"/>
        <v>0.55404000000000009</v>
      </c>
      <c r="M95" s="159">
        <f t="shared" si="25"/>
        <v>11.4</v>
      </c>
      <c r="N95" s="22"/>
      <c r="P95" s="37">
        <f t="shared" si="17"/>
        <v>4.7560799999999999</v>
      </c>
      <c r="Q95" s="37">
        <f t="shared" si="18"/>
        <v>2.6596199999999999</v>
      </c>
      <c r="R95" s="37">
        <f t="shared" si="19"/>
        <v>3.4302600000000001</v>
      </c>
      <c r="S95" s="37">
        <f t="shared" si="20"/>
        <v>0.55404000000000009</v>
      </c>
      <c r="T95" s="37">
        <f t="shared" si="26"/>
        <v>11.4</v>
      </c>
    </row>
    <row r="96" spans="1:20">
      <c r="A96" s="8" t="s">
        <v>138</v>
      </c>
      <c r="B96" s="198">
        <v>11.4</v>
      </c>
      <c r="C96" s="198">
        <v>11.4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4.7560799999999999</v>
      </c>
      <c r="J96" s="21">
        <f t="shared" si="22"/>
        <v>2.6596199999999999</v>
      </c>
      <c r="K96" s="21">
        <f t="shared" si="23"/>
        <v>3.4302600000000001</v>
      </c>
      <c r="L96" s="21">
        <f t="shared" si="24"/>
        <v>0.55404000000000009</v>
      </c>
      <c r="M96" s="159">
        <f t="shared" si="25"/>
        <v>11.4</v>
      </c>
      <c r="N96" s="22"/>
      <c r="P96" s="37">
        <f t="shared" si="17"/>
        <v>4.7560799999999999</v>
      </c>
      <c r="Q96" s="37">
        <f t="shared" si="18"/>
        <v>2.6596199999999999</v>
      </c>
      <c r="R96" s="37">
        <f t="shared" si="19"/>
        <v>3.4302600000000001</v>
      </c>
      <c r="S96" s="37">
        <f t="shared" si="20"/>
        <v>0.55404000000000009</v>
      </c>
      <c r="T96" s="37">
        <f t="shared" si="26"/>
        <v>11.4</v>
      </c>
    </row>
    <row r="97" spans="1:23">
      <c r="A97" s="8" t="s">
        <v>139</v>
      </c>
      <c r="B97" s="198">
        <v>11.4</v>
      </c>
      <c r="C97" s="198">
        <v>11.4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4.7560799999999999</v>
      </c>
      <c r="J97" s="21">
        <f t="shared" si="22"/>
        <v>2.6596199999999999</v>
      </c>
      <c r="K97" s="21">
        <f t="shared" si="23"/>
        <v>3.4302600000000001</v>
      </c>
      <c r="L97" s="21">
        <f t="shared" si="24"/>
        <v>0.55404000000000009</v>
      </c>
      <c r="M97" s="159">
        <f t="shared" si="25"/>
        <v>11.4</v>
      </c>
      <c r="N97" s="22"/>
      <c r="P97" s="37">
        <f t="shared" si="17"/>
        <v>4.7560799999999999</v>
      </c>
      <c r="Q97" s="37">
        <f t="shared" si="18"/>
        <v>2.6596199999999999</v>
      </c>
      <c r="R97" s="37">
        <f t="shared" si="19"/>
        <v>3.4302600000000001</v>
      </c>
      <c r="S97" s="37">
        <f t="shared" si="20"/>
        <v>0.55404000000000009</v>
      </c>
      <c r="T97" s="37">
        <f t="shared" si="26"/>
        <v>11.4</v>
      </c>
    </row>
    <row r="98" spans="1:23" ht="15.75" thickBot="1">
      <c r="A98" s="8" t="s">
        <v>140</v>
      </c>
      <c r="B98" s="198">
        <v>11.4</v>
      </c>
      <c r="C98" s="198">
        <v>11.4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4.7560799999999999</v>
      </c>
      <c r="J98" s="21">
        <f t="shared" si="22"/>
        <v>2.6596199999999999</v>
      </c>
      <c r="K98" s="21">
        <f t="shared" si="23"/>
        <v>3.4302600000000001</v>
      </c>
      <c r="L98" s="21">
        <f t="shared" si="24"/>
        <v>0.55404000000000009</v>
      </c>
      <c r="M98" s="159">
        <f t="shared" si="25"/>
        <v>11.4</v>
      </c>
      <c r="N98" s="22"/>
      <c r="P98" s="37">
        <f t="shared" si="17"/>
        <v>4.7560799999999999</v>
      </c>
      <c r="Q98" s="37">
        <f t="shared" si="18"/>
        <v>2.6596199999999999</v>
      </c>
      <c r="R98" s="37">
        <f t="shared" si="19"/>
        <v>3.4302600000000001</v>
      </c>
      <c r="S98" s="37">
        <f t="shared" si="20"/>
        <v>0.55404000000000009</v>
      </c>
      <c r="T98" s="37">
        <f t="shared" si="26"/>
        <v>11.4</v>
      </c>
    </row>
    <row r="99" spans="1:23" ht="15.75" thickBot="1">
      <c r="A99" s="8" t="s">
        <v>171</v>
      </c>
      <c r="B99" s="20">
        <f t="shared" ref="B99:H99" si="27">SUM(B3:B98)/4000</f>
        <v>0.27359999999999979</v>
      </c>
      <c r="C99" s="20">
        <f t="shared" si="27"/>
        <v>0.27359999999999979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0.11414591999999994</v>
      </c>
      <c r="J99" s="160">
        <f t="shared" ref="J99:L99" si="28">SUM(J3:J98)/4000</f>
        <v>6.3830879999999895E-2</v>
      </c>
      <c r="K99" s="160">
        <f t="shared" si="28"/>
        <v>8.2326239999999912E-2</v>
      </c>
      <c r="L99" s="160">
        <f t="shared" si="28"/>
        <v>1.329696000000001E-2</v>
      </c>
      <c r="M99" s="161">
        <f>SUM(M3:M98)/4000</f>
        <v>0.27359999999999979</v>
      </c>
      <c r="N99" s="23"/>
      <c r="P99" s="37">
        <f>SUM(P3:P98)/4000</f>
        <v>0.11414591999999994</v>
      </c>
      <c r="Q99" s="37">
        <f t="shared" ref="Q99:S99" si="29">SUM(Q3:Q98)/4000</f>
        <v>6.3830879999999895E-2</v>
      </c>
      <c r="R99" s="37">
        <f t="shared" si="29"/>
        <v>8.2326239999999912E-2</v>
      </c>
      <c r="S99" s="37">
        <f t="shared" si="29"/>
        <v>1.329696000000001E-2</v>
      </c>
      <c r="T99" s="37">
        <f t="shared" si="26"/>
        <v>0.27359999999999973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45215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442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162.94</v>
      </c>
      <c r="I3" s="53">
        <v>0</v>
      </c>
      <c r="J3" s="53">
        <v>0</v>
      </c>
      <c r="K3" s="53">
        <v>0</v>
      </c>
      <c r="L3" s="53">
        <v>0</v>
      </c>
      <c r="M3" s="72">
        <v>0.64</v>
      </c>
      <c r="N3" s="71">
        <v>0</v>
      </c>
      <c r="O3" s="53">
        <v>0</v>
      </c>
      <c r="P3" s="53">
        <v>0</v>
      </c>
      <c r="Q3" s="53">
        <v>-52</v>
      </c>
      <c r="R3" s="53">
        <v>0</v>
      </c>
      <c r="S3" s="72">
        <v>0</v>
      </c>
      <c r="U3" s="73">
        <v>-52</v>
      </c>
      <c r="V3" s="74">
        <v>163.58000000000001</v>
      </c>
      <c r="W3">
        <v>162.94</v>
      </c>
      <c r="X3">
        <v>0</v>
      </c>
      <c r="Y3">
        <v>-52</v>
      </c>
      <c r="Z3">
        <v>0.64</v>
      </c>
      <c r="AA3">
        <v>0</v>
      </c>
    </row>
    <row r="4" spans="1:27">
      <c r="D4" t="s">
        <v>442</v>
      </c>
      <c r="F4" t="s">
        <v>441</v>
      </c>
      <c r="G4" t="s">
        <v>46</v>
      </c>
      <c r="H4" s="73">
        <v>114.82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-55</v>
      </c>
      <c r="R4" s="46">
        <v>0</v>
      </c>
      <c r="S4" s="74">
        <v>0</v>
      </c>
      <c r="U4" s="73">
        <v>-55</v>
      </c>
      <c r="V4" s="74">
        <v>114.82</v>
      </c>
      <c r="W4">
        <v>114.82</v>
      </c>
      <c r="X4">
        <v>0</v>
      </c>
      <c r="Y4">
        <v>-55</v>
      </c>
      <c r="Z4">
        <v>0</v>
      </c>
      <c r="AA4">
        <v>0</v>
      </c>
    </row>
    <row r="5" spans="1:27">
      <c r="G5" t="s">
        <v>47</v>
      </c>
      <c r="H5" s="73">
        <v>102.32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-57</v>
      </c>
      <c r="R5" s="46">
        <v>0</v>
      </c>
      <c r="S5" s="74">
        <v>0</v>
      </c>
      <c r="U5" s="73">
        <v>-57</v>
      </c>
      <c r="V5" s="74">
        <v>102.32</v>
      </c>
      <c r="W5">
        <v>102.32</v>
      </c>
      <c r="X5">
        <v>0</v>
      </c>
      <c r="Y5">
        <v>-57</v>
      </c>
      <c r="Z5">
        <v>0</v>
      </c>
      <c r="AA5">
        <v>0</v>
      </c>
    </row>
    <row r="6" spans="1:27">
      <c r="G6" t="s">
        <v>48</v>
      </c>
      <c r="H6" s="73">
        <v>52.62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-59</v>
      </c>
      <c r="R6" s="46">
        <v>0</v>
      </c>
      <c r="S6" s="74">
        <v>0</v>
      </c>
      <c r="U6" s="73">
        <v>-59</v>
      </c>
      <c r="V6" s="74">
        <v>52.62</v>
      </c>
      <c r="W6">
        <v>52.62</v>
      </c>
      <c r="X6">
        <v>0</v>
      </c>
      <c r="Y6">
        <v>-59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-33</v>
      </c>
      <c r="Q7" s="46">
        <v>-66</v>
      </c>
      <c r="R7" s="46">
        <v>0</v>
      </c>
      <c r="S7" s="74">
        <v>0</v>
      </c>
      <c r="U7" s="73">
        <v>-99</v>
      </c>
      <c r="V7" s="74">
        <v>0</v>
      </c>
      <c r="W7">
        <v>0</v>
      </c>
      <c r="X7">
        <v>0</v>
      </c>
      <c r="Y7">
        <v>-66</v>
      </c>
      <c r="Z7">
        <v>0</v>
      </c>
      <c r="AA7">
        <v>-33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-129</v>
      </c>
      <c r="Q8" s="46">
        <v>-66</v>
      </c>
      <c r="R8" s="46">
        <v>0</v>
      </c>
      <c r="S8" s="74">
        <v>0</v>
      </c>
      <c r="U8" s="73">
        <v>-195</v>
      </c>
      <c r="V8" s="74">
        <v>0</v>
      </c>
      <c r="W8">
        <v>0</v>
      </c>
      <c r="X8">
        <v>0</v>
      </c>
      <c r="Y8">
        <v>-66</v>
      </c>
      <c r="Z8">
        <v>0</v>
      </c>
      <c r="AA8">
        <v>-129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-181</v>
      </c>
      <c r="Q9" s="46">
        <v>-66</v>
      </c>
      <c r="R9" s="46">
        <v>0</v>
      </c>
      <c r="S9" s="74">
        <v>0</v>
      </c>
      <c r="U9" s="73">
        <v>-247</v>
      </c>
      <c r="V9" s="74">
        <v>0</v>
      </c>
      <c r="W9">
        <v>0</v>
      </c>
      <c r="X9">
        <v>0</v>
      </c>
      <c r="Y9">
        <v>-66</v>
      </c>
      <c r="Z9">
        <v>0</v>
      </c>
      <c r="AA9">
        <v>-181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-221</v>
      </c>
      <c r="Q10" s="46">
        <v>-66</v>
      </c>
      <c r="R10" s="46">
        <v>0</v>
      </c>
      <c r="S10" s="74">
        <v>0</v>
      </c>
      <c r="U10" s="73">
        <v>-287</v>
      </c>
      <c r="V10" s="74">
        <v>0</v>
      </c>
      <c r="W10">
        <v>0</v>
      </c>
      <c r="X10">
        <v>0</v>
      </c>
      <c r="Y10">
        <v>-66</v>
      </c>
      <c r="Z10">
        <v>0</v>
      </c>
      <c r="AA10">
        <v>-221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-264</v>
      </c>
      <c r="Q11" s="46">
        <v>-66</v>
      </c>
      <c r="R11" s="46">
        <v>0</v>
      </c>
      <c r="S11" s="74">
        <v>0</v>
      </c>
      <c r="U11" s="73">
        <v>-330</v>
      </c>
      <c r="V11" s="74">
        <v>0</v>
      </c>
      <c r="W11">
        <v>0</v>
      </c>
      <c r="X11">
        <v>0</v>
      </c>
      <c r="Y11">
        <v>-66</v>
      </c>
      <c r="Z11">
        <v>0</v>
      </c>
      <c r="AA11">
        <v>-264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-255</v>
      </c>
      <c r="Q12" s="46">
        <v>-66</v>
      </c>
      <c r="R12" s="46">
        <v>0</v>
      </c>
      <c r="S12" s="74">
        <v>0</v>
      </c>
      <c r="U12" s="73">
        <v>-321</v>
      </c>
      <c r="V12" s="74">
        <v>0</v>
      </c>
      <c r="W12">
        <v>0</v>
      </c>
      <c r="X12">
        <v>0</v>
      </c>
      <c r="Y12">
        <v>-66</v>
      </c>
      <c r="Z12">
        <v>0</v>
      </c>
      <c r="AA12">
        <v>-255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-15</v>
      </c>
      <c r="P13" s="46">
        <v>-296</v>
      </c>
      <c r="Q13" s="46">
        <v>-66</v>
      </c>
      <c r="R13" s="46">
        <v>0</v>
      </c>
      <c r="S13" s="74">
        <v>0</v>
      </c>
      <c r="U13" s="73">
        <v>-377</v>
      </c>
      <c r="V13" s="74">
        <v>0</v>
      </c>
      <c r="W13">
        <v>0</v>
      </c>
      <c r="X13">
        <v>-15</v>
      </c>
      <c r="Y13">
        <v>-66</v>
      </c>
      <c r="Z13">
        <v>0</v>
      </c>
      <c r="AA13">
        <v>-296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-30</v>
      </c>
      <c r="P14" s="46">
        <v>-319</v>
      </c>
      <c r="Q14" s="46">
        <v>-66</v>
      </c>
      <c r="R14" s="46">
        <v>0</v>
      </c>
      <c r="S14" s="74">
        <v>0</v>
      </c>
      <c r="U14" s="73">
        <v>-415</v>
      </c>
      <c r="V14" s="74">
        <v>0</v>
      </c>
      <c r="W14">
        <v>0</v>
      </c>
      <c r="X14">
        <v>-30</v>
      </c>
      <c r="Y14">
        <v>-66</v>
      </c>
      <c r="Z14">
        <v>0</v>
      </c>
      <c r="AA14">
        <v>-319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0.36</v>
      </c>
      <c r="N15" s="73">
        <v>0</v>
      </c>
      <c r="O15" s="46">
        <v>-50</v>
      </c>
      <c r="P15" s="46">
        <v>-344</v>
      </c>
      <c r="Q15" s="46">
        <v>-66</v>
      </c>
      <c r="R15" s="46">
        <v>0</v>
      </c>
      <c r="S15" s="74">
        <v>0</v>
      </c>
      <c r="U15" s="73">
        <v>-460</v>
      </c>
      <c r="V15" s="74">
        <v>0.36</v>
      </c>
      <c r="W15">
        <v>0</v>
      </c>
      <c r="X15">
        <v>-50</v>
      </c>
      <c r="Y15">
        <v>-66</v>
      </c>
      <c r="Z15">
        <v>0.36</v>
      </c>
      <c r="AA15">
        <v>-344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0.37</v>
      </c>
      <c r="N16" s="73">
        <v>0</v>
      </c>
      <c r="O16" s="46">
        <v>-70</v>
      </c>
      <c r="P16" s="46">
        <v>-365</v>
      </c>
      <c r="Q16" s="46">
        <v>-66</v>
      </c>
      <c r="R16" s="46">
        <v>0</v>
      </c>
      <c r="S16" s="74">
        <v>0</v>
      </c>
      <c r="U16" s="73">
        <v>-501</v>
      </c>
      <c r="V16" s="74">
        <v>0.37</v>
      </c>
      <c r="W16">
        <v>0</v>
      </c>
      <c r="X16">
        <v>-70</v>
      </c>
      <c r="Y16">
        <v>-66</v>
      </c>
      <c r="Z16">
        <v>0.37</v>
      </c>
      <c r="AA16">
        <v>-365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-85</v>
      </c>
      <c r="P17" s="46">
        <v>-382</v>
      </c>
      <c r="Q17" s="46">
        <v>-66</v>
      </c>
      <c r="R17" s="46">
        <v>0</v>
      </c>
      <c r="S17" s="74">
        <v>0</v>
      </c>
      <c r="U17" s="73">
        <v>-533</v>
      </c>
      <c r="V17" s="74">
        <v>0</v>
      </c>
      <c r="W17">
        <v>0</v>
      </c>
      <c r="X17">
        <v>-85</v>
      </c>
      <c r="Y17">
        <v>-66</v>
      </c>
      <c r="Z17">
        <v>0</v>
      </c>
      <c r="AA17">
        <v>-382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-95</v>
      </c>
      <c r="P18" s="46">
        <v>-391</v>
      </c>
      <c r="Q18" s="46">
        <v>-66</v>
      </c>
      <c r="R18" s="46">
        <v>0</v>
      </c>
      <c r="S18" s="74">
        <v>0</v>
      </c>
      <c r="U18" s="73">
        <v>-552</v>
      </c>
      <c r="V18" s="74">
        <v>0</v>
      </c>
      <c r="W18">
        <v>0</v>
      </c>
      <c r="X18">
        <v>-95</v>
      </c>
      <c r="Y18">
        <v>-66</v>
      </c>
      <c r="Z18">
        <v>0</v>
      </c>
      <c r="AA18">
        <v>-391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-110</v>
      </c>
      <c r="P19" s="46">
        <v>-405</v>
      </c>
      <c r="Q19" s="46">
        <v>-66</v>
      </c>
      <c r="R19" s="46">
        <v>0</v>
      </c>
      <c r="S19" s="74">
        <v>0</v>
      </c>
      <c r="U19" s="73">
        <v>-581</v>
      </c>
      <c r="V19" s="74">
        <v>0</v>
      </c>
      <c r="W19">
        <v>0</v>
      </c>
      <c r="X19">
        <v>-110</v>
      </c>
      <c r="Y19">
        <v>-66</v>
      </c>
      <c r="Z19">
        <v>0</v>
      </c>
      <c r="AA19">
        <v>-405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-120</v>
      </c>
      <c r="P20" s="46">
        <v>-413</v>
      </c>
      <c r="Q20" s="46">
        <v>-66</v>
      </c>
      <c r="R20" s="46">
        <v>0</v>
      </c>
      <c r="S20" s="74">
        <v>0</v>
      </c>
      <c r="U20" s="73">
        <v>-599</v>
      </c>
      <c r="V20" s="74">
        <v>0</v>
      </c>
      <c r="W20">
        <v>0</v>
      </c>
      <c r="X20">
        <v>-120</v>
      </c>
      <c r="Y20">
        <v>-66</v>
      </c>
      <c r="Z20">
        <v>0</v>
      </c>
      <c r="AA20">
        <v>-413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2.13</v>
      </c>
      <c r="N21" s="73">
        <v>0</v>
      </c>
      <c r="O21" s="46">
        <v>-130</v>
      </c>
      <c r="P21" s="46">
        <v>-417</v>
      </c>
      <c r="Q21" s="46">
        <v>-66</v>
      </c>
      <c r="R21" s="46">
        <v>0</v>
      </c>
      <c r="S21" s="74">
        <v>0</v>
      </c>
      <c r="U21" s="73">
        <v>-613</v>
      </c>
      <c r="V21" s="74">
        <v>2.13</v>
      </c>
      <c r="W21">
        <v>0</v>
      </c>
      <c r="X21">
        <v>-130</v>
      </c>
      <c r="Y21">
        <v>-66</v>
      </c>
      <c r="Z21">
        <v>2.13</v>
      </c>
      <c r="AA21">
        <v>-417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3.38</v>
      </c>
      <c r="N22" s="73">
        <v>0</v>
      </c>
      <c r="O22" s="46">
        <v>-130</v>
      </c>
      <c r="P22" s="46">
        <v>-412</v>
      </c>
      <c r="Q22" s="46">
        <v>-66</v>
      </c>
      <c r="R22" s="46">
        <v>0</v>
      </c>
      <c r="S22" s="74">
        <v>0</v>
      </c>
      <c r="U22" s="73">
        <v>-608</v>
      </c>
      <c r="V22" s="74">
        <v>3.38</v>
      </c>
      <c r="W22">
        <v>0</v>
      </c>
      <c r="X22">
        <v>-130</v>
      </c>
      <c r="Y22">
        <v>-66</v>
      </c>
      <c r="Z22">
        <v>3.38</v>
      </c>
      <c r="AA22">
        <v>-412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4.12</v>
      </c>
      <c r="N23" s="73">
        <v>0</v>
      </c>
      <c r="O23" s="46">
        <v>-130</v>
      </c>
      <c r="P23" s="46">
        <v>-405</v>
      </c>
      <c r="Q23" s="46">
        <v>-66</v>
      </c>
      <c r="R23" s="46">
        <v>0</v>
      </c>
      <c r="S23" s="74">
        <v>0</v>
      </c>
      <c r="U23" s="73">
        <v>-601</v>
      </c>
      <c r="V23" s="74">
        <v>4.12</v>
      </c>
      <c r="W23">
        <v>0</v>
      </c>
      <c r="X23">
        <v>-130</v>
      </c>
      <c r="Y23">
        <v>-66</v>
      </c>
      <c r="Z23">
        <v>4.12</v>
      </c>
      <c r="AA23">
        <v>-405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1.84</v>
      </c>
      <c r="N24" s="73">
        <v>0</v>
      </c>
      <c r="O24" s="46">
        <v>-125</v>
      </c>
      <c r="P24" s="46">
        <v>-400.99</v>
      </c>
      <c r="Q24" s="46">
        <v>-66</v>
      </c>
      <c r="R24" s="46">
        <v>0</v>
      </c>
      <c r="S24" s="74">
        <v>0</v>
      </c>
      <c r="U24" s="73">
        <v>-591.99</v>
      </c>
      <c r="V24" s="74">
        <v>1.84</v>
      </c>
      <c r="W24">
        <v>0</v>
      </c>
      <c r="X24">
        <v>-125</v>
      </c>
      <c r="Y24">
        <v>-66</v>
      </c>
      <c r="Z24">
        <v>1.84</v>
      </c>
      <c r="AA24">
        <v>-400.99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1.83</v>
      </c>
      <c r="N25" s="73">
        <v>0</v>
      </c>
      <c r="O25" s="46">
        <v>-125</v>
      </c>
      <c r="P25" s="46">
        <v>-402</v>
      </c>
      <c r="Q25" s="46">
        <v>-66</v>
      </c>
      <c r="R25" s="46">
        <v>0</v>
      </c>
      <c r="S25" s="74">
        <v>0</v>
      </c>
      <c r="U25" s="73">
        <v>-593</v>
      </c>
      <c r="V25" s="74">
        <v>1.83</v>
      </c>
      <c r="W25">
        <v>0</v>
      </c>
      <c r="X25">
        <v>-125</v>
      </c>
      <c r="Y25">
        <v>-66</v>
      </c>
      <c r="Z25">
        <v>1.83</v>
      </c>
      <c r="AA25">
        <v>-402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1.76</v>
      </c>
      <c r="N26" s="73">
        <v>0</v>
      </c>
      <c r="O26" s="46">
        <v>-120</v>
      </c>
      <c r="P26" s="46">
        <v>-409</v>
      </c>
      <c r="Q26" s="46">
        <v>-66</v>
      </c>
      <c r="R26" s="46">
        <v>0</v>
      </c>
      <c r="S26" s="74">
        <v>0</v>
      </c>
      <c r="U26" s="73">
        <v>-595</v>
      </c>
      <c r="V26" s="74">
        <v>1.76</v>
      </c>
      <c r="W26">
        <v>0</v>
      </c>
      <c r="X26">
        <v>-120</v>
      </c>
      <c r="Y26">
        <v>-66</v>
      </c>
      <c r="Z26">
        <v>1.76</v>
      </c>
      <c r="AA26">
        <v>-409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1.93</v>
      </c>
      <c r="N27" s="73">
        <v>0</v>
      </c>
      <c r="O27" s="46">
        <v>-200</v>
      </c>
      <c r="P27" s="46">
        <v>-453</v>
      </c>
      <c r="Q27" s="46">
        <v>-66</v>
      </c>
      <c r="R27" s="46">
        <v>0</v>
      </c>
      <c r="S27" s="74">
        <v>0</v>
      </c>
      <c r="U27" s="73">
        <v>-719</v>
      </c>
      <c r="V27" s="74">
        <v>1.93</v>
      </c>
      <c r="W27">
        <v>0</v>
      </c>
      <c r="X27">
        <v>-200</v>
      </c>
      <c r="Y27">
        <v>-66</v>
      </c>
      <c r="Z27">
        <v>1.93</v>
      </c>
      <c r="AA27">
        <v>-453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2.0699999999999998</v>
      </c>
      <c r="N28" s="73">
        <v>0</v>
      </c>
      <c r="O28" s="46">
        <v>-210</v>
      </c>
      <c r="P28" s="46">
        <v>-481</v>
      </c>
      <c r="Q28" s="46">
        <v>-66</v>
      </c>
      <c r="R28" s="46">
        <v>0</v>
      </c>
      <c r="S28" s="74">
        <v>0</v>
      </c>
      <c r="U28" s="73">
        <v>-757</v>
      </c>
      <c r="V28" s="74">
        <v>2.0699999999999998</v>
      </c>
      <c r="W28">
        <v>0</v>
      </c>
      <c r="X28">
        <v>-210</v>
      </c>
      <c r="Y28">
        <v>-66</v>
      </c>
      <c r="Z28">
        <v>2.0699999999999998</v>
      </c>
      <c r="AA28">
        <v>-481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1.81</v>
      </c>
      <c r="N29" s="73">
        <v>0</v>
      </c>
      <c r="O29" s="46">
        <v>-190</v>
      </c>
      <c r="P29" s="46">
        <v>-475.99</v>
      </c>
      <c r="Q29" s="46">
        <v>-60</v>
      </c>
      <c r="R29" s="46">
        <v>0</v>
      </c>
      <c r="S29" s="74">
        <v>0</v>
      </c>
      <c r="U29" s="73">
        <v>-725.99</v>
      </c>
      <c r="V29" s="74">
        <v>1.81</v>
      </c>
      <c r="W29">
        <v>0</v>
      </c>
      <c r="X29">
        <v>-190</v>
      </c>
      <c r="Y29">
        <v>-60</v>
      </c>
      <c r="Z29">
        <v>1.81</v>
      </c>
      <c r="AA29">
        <v>-475.99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1.8</v>
      </c>
      <c r="N30" s="73">
        <v>0</v>
      </c>
      <c r="O30" s="46">
        <v>-195</v>
      </c>
      <c r="P30" s="46">
        <v>-497</v>
      </c>
      <c r="Q30" s="46">
        <v>-58</v>
      </c>
      <c r="R30" s="46">
        <v>0</v>
      </c>
      <c r="S30" s="74">
        <v>0</v>
      </c>
      <c r="U30" s="73">
        <v>-750</v>
      </c>
      <c r="V30" s="74">
        <v>1.8</v>
      </c>
      <c r="W30">
        <v>0</v>
      </c>
      <c r="X30">
        <v>-195</v>
      </c>
      <c r="Y30">
        <v>-58</v>
      </c>
      <c r="Z30">
        <v>1.8</v>
      </c>
      <c r="AA30">
        <v>-497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1.69</v>
      </c>
      <c r="N31" s="73">
        <v>0</v>
      </c>
      <c r="O31" s="46">
        <v>-205</v>
      </c>
      <c r="P31" s="46">
        <v>-511</v>
      </c>
      <c r="Q31" s="46">
        <v>-51</v>
      </c>
      <c r="R31" s="46">
        <v>0</v>
      </c>
      <c r="S31" s="74">
        <v>0</v>
      </c>
      <c r="U31" s="73">
        <v>-767</v>
      </c>
      <c r="V31" s="74">
        <v>1.69</v>
      </c>
      <c r="W31">
        <v>0</v>
      </c>
      <c r="X31">
        <v>-205</v>
      </c>
      <c r="Y31">
        <v>-51</v>
      </c>
      <c r="Z31">
        <v>1.69</v>
      </c>
      <c r="AA31">
        <v>-511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1.59</v>
      </c>
      <c r="N32" s="73">
        <v>0</v>
      </c>
      <c r="O32" s="46">
        <v>-190</v>
      </c>
      <c r="P32" s="46">
        <v>-494</v>
      </c>
      <c r="Q32" s="46">
        <v>-45</v>
      </c>
      <c r="R32" s="46">
        <v>0</v>
      </c>
      <c r="S32" s="74">
        <v>0</v>
      </c>
      <c r="U32" s="73">
        <v>-729</v>
      </c>
      <c r="V32" s="74">
        <v>1.59</v>
      </c>
      <c r="W32">
        <v>0</v>
      </c>
      <c r="X32">
        <v>-190</v>
      </c>
      <c r="Y32">
        <v>-45</v>
      </c>
      <c r="Z32">
        <v>1.59</v>
      </c>
      <c r="AA32">
        <v>-494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0.22</v>
      </c>
      <c r="N33" s="73">
        <v>0</v>
      </c>
      <c r="O33" s="46">
        <v>-190</v>
      </c>
      <c r="P33" s="46">
        <v>-492</v>
      </c>
      <c r="Q33" s="46">
        <v>-35</v>
      </c>
      <c r="R33" s="46">
        <v>0</v>
      </c>
      <c r="S33" s="74">
        <v>0</v>
      </c>
      <c r="U33" s="73">
        <v>-717</v>
      </c>
      <c r="V33" s="74">
        <v>0.22</v>
      </c>
      <c r="W33">
        <v>0</v>
      </c>
      <c r="X33">
        <v>-190</v>
      </c>
      <c r="Y33">
        <v>-35</v>
      </c>
      <c r="Z33">
        <v>0.22</v>
      </c>
      <c r="AA33">
        <v>-492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-205</v>
      </c>
      <c r="P34" s="46">
        <v>-497</v>
      </c>
      <c r="Q34" s="46">
        <v>-30</v>
      </c>
      <c r="R34" s="46">
        <v>0</v>
      </c>
      <c r="S34" s="74">
        <v>0</v>
      </c>
      <c r="U34" s="73">
        <v>-732</v>
      </c>
      <c r="V34" s="74">
        <v>0</v>
      </c>
      <c r="W34">
        <v>0</v>
      </c>
      <c r="X34">
        <v>-205</v>
      </c>
      <c r="Y34">
        <v>-30</v>
      </c>
      <c r="Z34">
        <v>0</v>
      </c>
      <c r="AA34">
        <v>-497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-220</v>
      </c>
      <c r="P35" s="46">
        <v>-498</v>
      </c>
      <c r="Q35" s="46">
        <v>-15</v>
      </c>
      <c r="R35" s="46">
        <v>0</v>
      </c>
      <c r="S35" s="74">
        <v>0</v>
      </c>
      <c r="U35" s="73">
        <v>-733</v>
      </c>
      <c r="V35" s="74">
        <v>0</v>
      </c>
      <c r="W35">
        <v>0</v>
      </c>
      <c r="X35">
        <v>-220</v>
      </c>
      <c r="Y35">
        <v>-15</v>
      </c>
      <c r="Z35">
        <v>0</v>
      </c>
      <c r="AA35">
        <v>-498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2.42</v>
      </c>
      <c r="N36" s="73">
        <v>0</v>
      </c>
      <c r="O36" s="46">
        <v>-250</v>
      </c>
      <c r="P36" s="46">
        <v>-505</v>
      </c>
      <c r="Q36" s="46">
        <v>-10</v>
      </c>
      <c r="R36" s="46">
        <v>0</v>
      </c>
      <c r="S36" s="74">
        <v>0</v>
      </c>
      <c r="U36" s="73">
        <v>-765</v>
      </c>
      <c r="V36" s="74">
        <v>2.42</v>
      </c>
      <c r="W36">
        <v>0</v>
      </c>
      <c r="X36">
        <v>-250</v>
      </c>
      <c r="Y36">
        <v>-10</v>
      </c>
      <c r="Z36">
        <v>2.42</v>
      </c>
      <c r="AA36">
        <v>-505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3.09</v>
      </c>
      <c r="N37" s="73">
        <v>0</v>
      </c>
      <c r="O37" s="46">
        <v>-280</v>
      </c>
      <c r="P37" s="46">
        <v>-516</v>
      </c>
      <c r="Q37" s="46">
        <v>0</v>
      </c>
      <c r="R37" s="46">
        <v>0</v>
      </c>
      <c r="S37" s="74">
        <v>0</v>
      </c>
      <c r="U37" s="73">
        <v>-796</v>
      </c>
      <c r="V37" s="74">
        <v>3.09</v>
      </c>
      <c r="W37">
        <v>0</v>
      </c>
      <c r="X37">
        <v>-280</v>
      </c>
      <c r="Y37">
        <v>0</v>
      </c>
      <c r="Z37">
        <v>3.09</v>
      </c>
      <c r="AA37">
        <v>-516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2.8</v>
      </c>
      <c r="N38" s="73">
        <v>0</v>
      </c>
      <c r="O38" s="46">
        <v>-300</v>
      </c>
      <c r="P38" s="46">
        <v>-524</v>
      </c>
      <c r="Q38" s="46">
        <v>0</v>
      </c>
      <c r="R38" s="46">
        <v>0</v>
      </c>
      <c r="S38" s="74">
        <v>0</v>
      </c>
      <c r="U38" s="73">
        <v>-824</v>
      </c>
      <c r="V38" s="74">
        <v>2.8</v>
      </c>
      <c r="W38">
        <v>0</v>
      </c>
      <c r="X38">
        <v>-300</v>
      </c>
      <c r="Y38">
        <v>0</v>
      </c>
      <c r="Z38">
        <v>2.8</v>
      </c>
      <c r="AA38">
        <v>-524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2.3199999999999998</v>
      </c>
      <c r="N39" s="73">
        <v>0</v>
      </c>
      <c r="O39" s="46">
        <v>-305</v>
      </c>
      <c r="P39" s="46">
        <v>-528</v>
      </c>
      <c r="Q39" s="46">
        <v>0</v>
      </c>
      <c r="R39" s="46">
        <v>0</v>
      </c>
      <c r="S39" s="74">
        <v>0</v>
      </c>
      <c r="U39" s="73">
        <v>-833</v>
      </c>
      <c r="V39" s="74">
        <v>2.3199999999999998</v>
      </c>
      <c r="W39">
        <v>0</v>
      </c>
      <c r="X39">
        <v>-305</v>
      </c>
      <c r="Y39">
        <v>0</v>
      </c>
      <c r="Z39">
        <v>2.3199999999999998</v>
      </c>
      <c r="AA39">
        <v>-528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2.0299999999999998</v>
      </c>
      <c r="N40" s="73">
        <v>0</v>
      </c>
      <c r="O40" s="46">
        <v>-300</v>
      </c>
      <c r="P40" s="46">
        <v>-455</v>
      </c>
      <c r="Q40" s="46">
        <v>0</v>
      </c>
      <c r="R40" s="46">
        <v>0</v>
      </c>
      <c r="S40" s="74">
        <v>0</v>
      </c>
      <c r="U40" s="73">
        <v>-755</v>
      </c>
      <c r="V40" s="74">
        <v>2.0299999999999998</v>
      </c>
      <c r="W40">
        <v>0</v>
      </c>
      <c r="X40">
        <v>-300</v>
      </c>
      <c r="Y40">
        <v>0</v>
      </c>
      <c r="Z40">
        <v>2.0299999999999998</v>
      </c>
      <c r="AA40">
        <v>-455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1.64</v>
      </c>
      <c r="N41" s="73">
        <v>0</v>
      </c>
      <c r="O41" s="46">
        <v>-280</v>
      </c>
      <c r="P41" s="46">
        <v>-413</v>
      </c>
      <c r="Q41" s="46">
        <v>0</v>
      </c>
      <c r="R41" s="46">
        <v>0</v>
      </c>
      <c r="S41" s="74">
        <v>0</v>
      </c>
      <c r="U41" s="73">
        <v>-693</v>
      </c>
      <c r="V41" s="74">
        <v>1.64</v>
      </c>
      <c r="W41">
        <v>0</v>
      </c>
      <c r="X41">
        <v>-280</v>
      </c>
      <c r="Y41">
        <v>0</v>
      </c>
      <c r="Z41">
        <v>1.64</v>
      </c>
      <c r="AA41">
        <v>-413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0.97</v>
      </c>
      <c r="N42" s="73">
        <v>0</v>
      </c>
      <c r="O42" s="46">
        <v>-265</v>
      </c>
      <c r="P42" s="46">
        <v>-392</v>
      </c>
      <c r="Q42" s="46">
        <v>0</v>
      </c>
      <c r="R42" s="46">
        <v>0</v>
      </c>
      <c r="S42" s="74">
        <v>0</v>
      </c>
      <c r="U42" s="73">
        <v>-657</v>
      </c>
      <c r="V42" s="74">
        <v>0.97</v>
      </c>
      <c r="W42">
        <v>0</v>
      </c>
      <c r="X42">
        <v>-265</v>
      </c>
      <c r="Y42">
        <v>0</v>
      </c>
      <c r="Z42">
        <v>0.97</v>
      </c>
      <c r="AA42">
        <v>-392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0.77</v>
      </c>
      <c r="N43" s="73">
        <v>0</v>
      </c>
      <c r="O43" s="46">
        <v>-260</v>
      </c>
      <c r="P43" s="46">
        <v>-362</v>
      </c>
      <c r="Q43" s="46">
        <v>0</v>
      </c>
      <c r="R43" s="46">
        <v>0</v>
      </c>
      <c r="S43" s="74">
        <v>0</v>
      </c>
      <c r="U43" s="73">
        <v>-622</v>
      </c>
      <c r="V43" s="74">
        <v>0.77</v>
      </c>
      <c r="W43">
        <v>0</v>
      </c>
      <c r="X43">
        <v>-260</v>
      </c>
      <c r="Y43">
        <v>0</v>
      </c>
      <c r="Z43">
        <v>0.77</v>
      </c>
      <c r="AA43">
        <v>-362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0.19</v>
      </c>
      <c r="N44" s="73">
        <v>0</v>
      </c>
      <c r="O44" s="46">
        <v>-250</v>
      </c>
      <c r="P44" s="46">
        <v>-287</v>
      </c>
      <c r="Q44" s="46">
        <v>0</v>
      </c>
      <c r="R44" s="46">
        <v>0</v>
      </c>
      <c r="S44" s="74">
        <v>0</v>
      </c>
      <c r="U44" s="73">
        <v>-537</v>
      </c>
      <c r="V44" s="74">
        <v>0.19</v>
      </c>
      <c r="W44">
        <v>0</v>
      </c>
      <c r="X44">
        <v>-250</v>
      </c>
      <c r="Y44">
        <v>0</v>
      </c>
      <c r="Z44">
        <v>0.19</v>
      </c>
      <c r="AA44">
        <v>-287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0.19</v>
      </c>
      <c r="N45" s="73">
        <v>0</v>
      </c>
      <c r="O45" s="46">
        <v>-235</v>
      </c>
      <c r="P45" s="46">
        <v>-276</v>
      </c>
      <c r="Q45" s="46">
        <v>0</v>
      </c>
      <c r="R45" s="46">
        <v>0</v>
      </c>
      <c r="S45" s="74">
        <v>0</v>
      </c>
      <c r="U45" s="73">
        <v>-511</v>
      </c>
      <c r="V45" s="74">
        <v>0.19</v>
      </c>
      <c r="W45">
        <v>0</v>
      </c>
      <c r="X45">
        <v>-235</v>
      </c>
      <c r="Y45">
        <v>0</v>
      </c>
      <c r="Z45">
        <v>0.19</v>
      </c>
      <c r="AA45">
        <v>-276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-230</v>
      </c>
      <c r="P46" s="46">
        <v>-266</v>
      </c>
      <c r="Q46" s="46">
        <v>0</v>
      </c>
      <c r="R46" s="46">
        <v>0</v>
      </c>
      <c r="S46" s="74">
        <v>0</v>
      </c>
      <c r="U46" s="73">
        <v>-496</v>
      </c>
      <c r="V46" s="74">
        <v>0</v>
      </c>
      <c r="W46">
        <v>0</v>
      </c>
      <c r="X46">
        <v>-230</v>
      </c>
      <c r="Y46">
        <v>0</v>
      </c>
      <c r="Z46">
        <v>0</v>
      </c>
      <c r="AA46">
        <v>-266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0.1</v>
      </c>
      <c r="N47" s="73">
        <v>0</v>
      </c>
      <c r="O47" s="46">
        <v>-219</v>
      </c>
      <c r="P47" s="46">
        <v>-265</v>
      </c>
      <c r="Q47" s="46">
        <v>0</v>
      </c>
      <c r="R47" s="46">
        <v>0</v>
      </c>
      <c r="S47" s="74">
        <v>0</v>
      </c>
      <c r="U47" s="73">
        <v>-484</v>
      </c>
      <c r="V47" s="74">
        <v>0.1</v>
      </c>
      <c r="W47">
        <v>0</v>
      </c>
      <c r="X47">
        <v>-219</v>
      </c>
      <c r="Y47">
        <v>0</v>
      </c>
      <c r="Z47">
        <v>0.1</v>
      </c>
      <c r="AA47">
        <v>-265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-219</v>
      </c>
      <c r="P48" s="46">
        <v>-262</v>
      </c>
      <c r="Q48" s="46">
        <v>0</v>
      </c>
      <c r="R48" s="46">
        <v>0</v>
      </c>
      <c r="S48" s="74">
        <v>0</v>
      </c>
      <c r="U48" s="73">
        <v>-481</v>
      </c>
      <c r="V48" s="74">
        <v>0</v>
      </c>
      <c r="W48">
        <v>0</v>
      </c>
      <c r="X48">
        <v>-219</v>
      </c>
      <c r="Y48">
        <v>0</v>
      </c>
      <c r="Z48">
        <v>0</v>
      </c>
      <c r="AA48">
        <v>-262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-215</v>
      </c>
      <c r="P49" s="46">
        <v>-262</v>
      </c>
      <c r="Q49" s="46">
        <v>0</v>
      </c>
      <c r="R49" s="46">
        <v>0</v>
      </c>
      <c r="S49" s="74">
        <v>0</v>
      </c>
      <c r="U49" s="73">
        <v>-477</v>
      </c>
      <c r="V49" s="74">
        <v>0</v>
      </c>
      <c r="W49">
        <v>0</v>
      </c>
      <c r="X49">
        <v>-215</v>
      </c>
      <c r="Y49">
        <v>0</v>
      </c>
      <c r="Z49">
        <v>0</v>
      </c>
      <c r="AA49">
        <v>-262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-210</v>
      </c>
      <c r="P50" s="46">
        <v>-258</v>
      </c>
      <c r="Q50" s="46">
        <v>0</v>
      </c>
      <c r="R50" s="46">
        <v>0</v>
      </c>
      <c r="S50" s="74">
        <v>0</v>
      </c>
      <c r="U50" s="73">
        <v>-468</v>
      </c>
      <c r="V50" s="74">
        <v>0</v>
      </c>
      <c r="W50">
        <v>0</v>
      </c>
      <c r="X50">
        <v>-210</v>
      </c>
      <c r="Y50">
        <v>0</v>
      </c>
      <c r="Z50">
        <v>0</v>
      </c>
      <c r="AA50">
        <v>-258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-204</v>
      </c>
      <c r="P51" s="46">
        <v>-254</v>
      </c>
      <c r="Q51" s="46">
        <v>0</v>
      </c>
      <c r="R51" s="46">
        <v>0</v>
      </c>
      <c r="S51" s="74">
        <v>0</v>
      </c>
      <c r="U51" s="73">
        <v>-458</v>
      </c>
      <c r="V51" s="74">
        <v>0</v>
      </c>
      <c r="W51">
        <v>0</v>
      </c>
      <c r="X51">
        <v>-204</v>
      </c>
      <c r="Y51">
        <v>0</v>
      </c>
      <c r="Z51">
        <v>0</v>
      </c>
      <c r="AA51">
        <v>-254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-199</v>
      </c>
      <c r="P52" s="46">
        <v>-252</v>
      </c>
      <c r="Q52" s="46">
        <v>0</v>
      </c>
      <c r="R52" s="46">
        <v>0</v>
      </c>
      <c r="S52" s="74">
        <v>0</v>
      </c>
      <c r="U52" s="73">
        <v>-451</v>
      </c>
      <c r="V52" s="74">
        <v>0</v>
      </c>
      <c r="W52">
        <v>0</v>
      </c>
      <c r="X52">
        <v>-199</v>
      </c>
      <c r="Y52">
        <v>0</v>
      </c>
      <c r="Z52">
        <v>0</v>
      </c>
      <c r="AA52">
        <v>-252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-200</v>
      </c>
      <c r="P53" s="46">
        <v>-271</v>
      </c>
      <c r="Q53" s="46">
        <v>0</v>
      </c>
      <c r="R53" s="46">
        <v>0</v>
      </c>
      <c r="S53" s="74">
        <v>0</v>
      </c>
      <c r="U53" s="73">
        <v>-471</v>
      </c>
      <c r="V53" s="74">
        <v>0</v>
      </c>
      <c r="W53">
        <v>0</v>
      </c>
      <c r="X53">
        <v>-200</v>
      </c>
      <c r="Y53">
        <v>0</v>
      </c>
      <c r="Z53">
        <v>0</v>
      </c>
      <c r="AA53">
        <v>-271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-214</v>
      </c>
      <c r="P54" s="46">
        <v>-310</v>
      </c>
      <c r="Q54" s="46">
        <v>0</v>
      </c>
      <c r="R54" s="46">
        <v>0</v>
      </c>
      <c r="S54" s="74">
        <v>0</v>
      </c>
      <c r="U54" s="73">
        <v>-524</v>
      </c>
      <c r="V54" s="74">
        <v>0</v>
      </c>
      <c r="W54">
        <v>0</v>
      </c>
      <c r="X54">
        <v>-214</v>
      </c>
      <c r="Y54">
        <v>0</v>
      </c>
      <c r="Z54">
        <v>0</v>
      </c>
      <c r="AA54">
        <v>-310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-229</v>
      </c>
      <c r="P55" s="46">
        <v>-100</v>
      </c>
      <c r="Q55" s="46">
        <v>0</v>
      </c>
      <c r="R55" s="46">
        <v>0</v>
      </c>
      <c r="S55" s="74">
        <v>0</v>
      </c>
      <c r="U55" s="73">
        <v>-329</v>
      </c>
      <c r="V55" s="74">
        <v>0</v>
      </c>
      <c r="W55">
        <v>0</v>
      </c>
      <c r="X55">
        <v>-229</v>
      </c>
      <c r="Y55">
        <v>0</v>
      </c>
      <c r="Z55">
        <v>0</v>
      </c>
      <c r="AA55">
        <v>-100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-225</v>
      </c>
      <c r="P56" s="46">
        <v>-385.7</v>
      </c>
      <c r="Q56" s="46">
        <v>0</v>
      </c>
      <c r="R56" s="46">
        <v>0</v>
      </c>
      <c r="S56" s="74">
        <v>0</v>
      </c>
      <c r="U56" s="73">
        <v>-610.70000000000005</v>
      </c>
      <c r="V56" s="74">
        <v>0</v>
      </c>
      <c r="W56">
        <v>0</v>
      </c>
      <c r="X56">
        <v>-225</v>
      </c>
      <c r="Y56">
        <v>0</v>
      </c>
      <c r="Z56">
        <v>0</v>
      </c>
      <c r="AA56">
        <v>-385.7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-235</v>
      </c>
      <c r="P57" s="46">
        <v>-392</v>
      </c>
      <c r="Q57" s="46">
        <v>0</v>
      </c>
      <c r="R57" s="46">
        <v>0</v>
      </c>
      <c r="S57" s="74">
        <v>0</v>
      </c>
      <c r="U57" s="73">
        <v>-627</v>
      </c>
      <c r="V57" s="74">
        <v>0</v>
      </c>
      <c r="W57">
        <v>0</v>
      </c>
      <c r="X57">
        <v>-235</v>
      </c>
      <c r="Y57">
        <v>0</v>
      </c>
      <c r="Z57">
        <v>0</v>
      </c>
      <c r="AA57">
        <v>-392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-220</v>
      </c>
      <c r="P58" s="46">
        <v>-289</v>
      </c>
      <c r="Q58" s="46">
        <v>0</v>
      </c>
      <c r="R58" s="46">
        <v>0</v>
      </c>
      <c r="S58" s="74">
        <v>0</v>
      </c>
      <c r="U58" s="73">
        <v>-509</v>
      </c>
      <c r="V58" s="74">
        <v>0</v>
      </c>
      <c r="W58">
        <v>0</v>
      </c>
      <c r="X58">
        <v>-220</v>
      </c>
      <c r="Y58">
        <v>0</v>
      </c>
      <c r="Z58">
        <v>0</v>
      </c>
      <c r="AA58">
        <v>-289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-210</v>
      </c>
      <c r="P59" s="46">
        <v>-251</v>
      </c>
      <c r="Q59" s="46">
        <v>0</v>
      </c>
      <c r="R59" s="46">
        <v>0</v>
      </c>
      <c r="S59" s="74">
        <v>0</v>
      </c>
      <c r="U59" s="73">
        <v>-461</v>
      </c>
      <c r="V59" s="74">
        <v>0</v>
      </c>
      <c r="W59">
        <v>0</v>
      </c>
      <c r="X59">
        <v>-210</v>
      </c>
      <c r="Y59">
        <v>0</v>
      </c>
      <c r="Z59">
        <v>0</v>
      </c>
      <c r="AA59">
        <v>-251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0.28999999999999998</v>
      </c>
      <c r="N60" s="73">
        <v>0</v>
      </c>
      <c r="O60" s="46">
        <v>-195</v>
      </c>
      <c r="P60" s="46">
        <v>-216</v>
      </c>
      <c r="Q60" s="46">
        <v>0</v>
      </c>
      <c r="R60" s="46">
        <v>0</v>
      </c>
      <c r="S60" s="74">
        <v>0</v>
      </c>
      <c r="U60" s="73">
        <v>-411</v>
      </c>
      <c r="V60" s="74">
        <v>0.28999999999999998</v>
      </c>
      <c r="W60">
        <v>0</v>
      </c>
      <c r="X60">
        <v>-195</v>
      </c>
      <c r="Y60">
        <v>0</v>
      </c>
      <c r="Z60">
        <v>0.28999999999999998</v>
      </c>
      <c r="AA60">
        <v>-216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0.81</v>
      </c>
      <c r="N61" s="73">
        <v>0</v>
      </c>
      <c r="O61" s="46">
        <v>-175</v>
      </c>
      <c r="P61" s="46">
        <v>-222.99</v>
      </c>
      <c r="Q61" s="46">
        <v>0</v>
      </c>
      <c r="R61" s="46">
        <v>0</v>
      </c>
      <c r="S61" s="74">
        <v>0</v>
      </c>
      <c r="U61" s="73">
        <v>-397.99</v>
      </c>
      <c r="V61" s="74">
        <v>0.81</v>
      </c>
      <c r="W61">
        <v>0</v>
      </c>
      <c r="X61">
        <v>-175</v>
      </c>
      <c r="Y61">
        <v>0</v>
      </c>
      <c r="Z61">
        <v>0.81</v>
      </c>
      <c r="AA61">
        <v>-222.99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1.68</v>
      </c>
      <c r="N62" s="73">
        <v>0</v>
      </c>
      <c r="O62" s="46">
        <v>-155</v>
      </c>
      <c r="P62" s="46">
        <v>-202</v>
      </c>
      <c r="Q62" s="46">
        <v>0</v>
      </c>
      <c r="R62" s="46">
        <v>0</v>
      </c>
      <c r="S62" s="74">
        <v>0</v>
      </c>
      <c r="U62" s="73">
        <v>-357</v>
      </c>
      <c r="V62" s="74">
        <v>1.68</v>
      </c>
      <c r="W62">
        <v>0</v>
      </c>
      <c r="X62">
        <v>-155</v>
      </c>
      <c r="Y62">
        <v>0</v>
      </c>
      <c r="Z62">
        <v>1.68</v>
      </c>
      <c r="AA62">
        <v>-202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3.29</v>
      </c>
      <c r="N63" s="73">
        <v>0</v>
      </c>
      <c r="O63" s="46">
        <v>-145</v>
      </c>
      <c r="P63" s="46">
        <v>-190</v>
      </c>
      <c r="Q63" s="46">
        <v>0</v>
      </c>
      <c r="R63" s="46">
        <v>0</v>
      </c>
      <c r="S63" s="74">
        <v>0</v>
      </c>
      <c r="U63" s="73">
        <v>-335</v>
      </c>
      <c r="V63" s="74">
        <v>3.29</v>
      </c>
      <c r="W63">
        <v>0</v>
      </c>
      <c r="X63">
        <v>-145</v>
      </c>
      <c r="Y63">
        <v>0</v>
      </c>
      <c r="Z63">
        <v>3.29</v>
      </c>
      <c r="AA63">
        <v>-190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2.96</v>
      </c>
      <c r="N64" s="73">
        <v>0</v>
      </c>
      <c r="O64" s="46">
        <v>-130</v>
      </c>
      <c r="P64" s="46">
        <v>-177</v>
      </c>
      <c r="Q64" s="46">
        <v>0</v>
      </c>
      <c r="R64" s="46">
        <v>0</v>
      </c>
      <c r="S64" s="74">
        <v>0</v>
      </c>
      <c r="U64" s="73">
        <v>-307</v>
      </c>
      <c r="V64" s="74">
        <v>2.96</v>
      </c>
      <c r="W64">
        <v>0</v>
      </c>
      <c r="X64">
        <v>-130</v>
      </c>
      <c r="Y64">
        <v>0</v>
      </c>
      <c r="Z64">
        <v>2.96</v>
      </c>
      <c r="AA64">
        <v>-177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2.69</v>
      </c>
      <c r="N65" s="73">
        <v>0</v>
      </c>
      <c r="O65" s="46">
        <v>-125</v>
      </c>
      <c r="P65" s="46">
        <v>-172</v>
      </c>
      <c r="Q65" s="46">
        <v>0</v>
      </c>
      <c r="R65" s="46">
        <v>0</v>
      </c>
      <c r="S65" s="74">
        <v>0</v>
      </c>
      <c r="U65" s="73">
        <v>-297</v>
      </c>
      <c r="V65" s="74">
        <v>2.69</v>
      </c>
      <c r="W65">
        <v>0</v>
      </c>
      <c r="X65">
        <v>-125</v>
      </c>
      <c r="Y65">
        <v>0</v>
      </c>
      <c r="Z65">
        <v>2.69</v>
      </c>
      <c r="AA65">
        <v>-172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2.0699999999999998</v>
      </c>
      <c r="N66" s="73">
        <v>0</v>
      </c>
      <c r="O66" s="46">
        <v>-115</v>
      </c>
      <c r="P66" s="46">
        <v>-160</v>
      </c>
      <c r="Q66" s="46">
        <v>0</v>
      </c>
      <c r="R66" s="46">
        <v>0</v>
      </c>
      <c r="S66" s="74">
        <v>0</v>
      </c>
      <c r="U66" s="73">
        <v>-275</v>
      </c>
      <c r="V66" s="74">
        <v>2.0699999999999998</v>
      </c>
      <c r="W66">
        <v>0</v>
      </c>
      <c r="X66">
        <v>-115</v>
      </c>
      <c r="Y66">
        <v>0</v>
      </c>
      <c r="Z66">
        <v>2.0699999999999998</v>
      </c>
      <c r="AA66">
        <v>-160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2.2599999999999998</v>
      </c>
      <c r="N67" s="73">
        <v>0</v>
      </c>
      <c r="O67" s="46">
        <v>-100</v>
      </c>
      <c r="P67" s="46">
        <v>-158</v>
      </c>
      <c r="Q67" s="46">
        <v>0</v>
      </c>
      <c r="R67" s="46">
        <v>0</v>
      </c>
      <c r="S67" s="74">
        <v>0</v>
      </c>
      <c r="U67" s="73">
        <v>-258</v>
      </c>
      <c r="V67" s="74">
        <v>2.2599999999999998</v>
      </c>
      <c r="W67">
        <v>0</v>
      </c>
      <c r="X67">
        <v>-100</v>
      </c>
      <c r="Y67">
        <v>0</v>
      </c>
      <c r="Z67">
        <v>2.2599999999999998</v>
      </c>
      <c r="AA67">
        <v>-158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2.02</v>
      </c>
      <c r="N68" s="73">
        <v>0</v>
      </c>
      <c r="O68" s="46">
        <v>-85</v>
      </c>
      <c r="P68" s="46">
        <v>-149</v>
      </c>
      <c r="Q68" s="46">
        <v>0</v>
      </c>
      <c r="R68" s="46">
        <v>0</v>
      </c>
      <c r="S68" s="74">
        <v>0</v>
      </c>
      <c r="U68" s="73">
        <v>-234</v>
      </c>
      <c r="V68" s="74">
        <v>2.02</v>
      </c>
      <c r="W68">
        <v>0</v>
      </c>
      <c r="X68">
        <v>-85</v>
      </c>
      <c r="Y68">
        <v>0</v>
      </c>
      <c r="Z68">
        <v>2.02</v>
      </c>
      <c r="AA68">
        <v>-149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1.84</v>
      </c>
      <c r="N69" s="73">
        <v>0</v>
      </c>
      <c r="O69" s="46">
        <v>-55</v>
      </c>
      <c r="P69" s="46">
        <v>-131</v>
      </c>
      <c r="Q69" s="46">
        <v>0</v>
      </c>
      <c r="R69" s="46">
        <v>0</v>
      </c>
      <c r="S69" s="74">
        <v>0</v>
      </c>
      <c r="U69" s="73">
        <v>-186</v>
      </c>
      <c r="V69" s="74">
        <v>1.84</v>
      </c>
      <c r="W69">
        <v>0</v>
      </c>
      <c r="X69">
        <v>-55</v>
      </c>
      <c r="Y69">
        <v>0</v>
      </c>
      <c r="Z69">
        <v>1.84</v>
      </c>
      <c r="AA69">
        <v>-131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1.74</v>
      </c>
      <c r="N70" s="73">
        <v>0</v>
      </c>
      <c r="O70" s="46">
        <v>-15</v>
      </c>
      <c r="P70" s="46">
        <v>-110</v>
      </c>
      <c r="Q70" s="46">
        <v>0</v>
      </c>
      <c r="R70" s="46">
        <v>0</v>
      </c>
      <c r="S70" s="74">
        <v>0</v>
      </c>
      <c r="U70" s="73">
        <v>-125</v>
      </c>
      <c r="V70" s="74">
        <v>1.74</v>
      </c>
      <c r="W70">
        <v>0</v>
      </c>
      <c r="X70">
        <v>-15</v>
      </c>
      <c r="Y70">
        <v>0</v>
      </c>
      <c r="Z70">
        <v>1.74</v>
      </c>
      <c r="AA70">
        <v>-110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1.5</v>
      </c>
      <c r="N71" s="73">
        <v>0</v>
      </c>
      <c r="O71" s="46">
        <v>0</v>
      </c>
      <c r="P71" s="46">
        <v>-109</v>
      </c>
      <c r="Q71" s="46">
        <v>0</v>
      </c>
      <c r="R71" s="46">
        <v>0</v>
      </c>
      <c r="S71" s="74">
        <v>0</v>
      </c>
      <c r="U71" s="73">
        <v>-109</v>
      </c>
      <c r="V71" s="74">
        <v>1.5</v>
      </c>
      <c r="W71">
        <v>0</v>
      </c>
      <c r="X71">
        <v>0</v>
      </c>
      <c r="Y71">
        <v>0</v>
      </c>
      <c r="Z71">
        <v>1.5</v>
      </c>
      <c r="AA71">
        <v>-109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1.01</v>
      </c>
      <c r="N72" s="73">
        <v>0</v>
      </c>
      <c r="O72" s="46">
        <v>0</v>
      </c>
      <c r="P72" s="46">
        <v>-61</v>
      </c>
      <c r="Q72" s="46">
        <v>0</v>
      </c>
      <c r="R72" s="46">
        <v>0</v>
      </c>
      <c r="S72" s="74">
        <v>0</v>
      </c>
      <c r="U72" s="73">
        <v>-61</v>
      </c>
      <c r="V72" s="74">
        <v>1.01</v>
      </c>
      <c r="W72">
        <v>0</v>
      </c>
      <c r="X72">
        <v>0</v>
      </c>
      <c r="Y72">
        <v>0</v>
      </c>
      <c r="Z72">
        <v>1.01</v>
      </c>
      <c r="AA72">
        <v>-61</v>
      </c>
    </row>
    <row r="73" spans="7:27">
      <c r="G73" t="s">
        <v>115</v>
      </c>
      <c r="H73" s="73">
        <v>3.52</v>
      </c>
      <c r="I73" s="46">
        <v>0</v>
      </c>
      <c r="J73" s="46">
        <v>0</v>
      </c>
      <c r="K73" s="46">
        <v>0</v>
      </c>
      <c r="L73" s="46">
        <v>0</v>
      </c>
      <c r="M73" s="74">
        <v>0.78</v>
      </c>
      <c r="N73" s="73">
        <v>0</v>
      </c>
      <c r="O73" s="46">
        <v>0</v>
      </c>
      <c r="P73" s="46">
        <v>-40</v>
      </c>
      <c r="Q73" s="46">
        <v>0</v>
      </c>
      <c r="R73" s="46">
        <v>0</v>
      </c>
      <c r="S73" s="74">
        <v>0</v>
      </c>
      <c r="U73" s="73">
        <v>-40</v>
      </c>
      <c r="V73" s="74">
        <v>4.3</v>
      </c>
      <c r="W73">
        <v>3.52</v>
      </c>
      <c r="X73">
        <v>0</v>
      </c>
      <c r="Y73">
        <v>0</v>
      </c>
      <c r="Z73">
        <v>0.78</v>
      </c>
      <c r="AA73">
        <v>-40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0.67</v>
      </c>
      <c r="N74" s="73">
        <v>0</v>
      </c>
      <c r="O74" s="46">
        <v>0</v>
      </c>
      <c r="P74" s="46">
        <v>-23</v>
      </c>
      <c r="Q74" s="46">
        <v>0</v>
      </c>
      <c r="R74" s="46">
        <v>0</v>
      </c>
      <c r="S74" s="74">
        <v>0</v>
      </c>
      <c r="U74" s="73">
        <v>-23</v>
      </c>
      <c r="V74" s="74">
        <v>0.67</v>
      </c>
      <c r="W74">
        <v>0</v>
      </c>
      <c r="X74">
        <v>0</v>
      </c>
      <c r="Y74">
        <v>0</v>
      </c>
      <c r="Z74">
        <v>0.67</v>
      </c>
      <c r="AA74">
        <v>-23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0.79</v>
      </c>
      <c r="N75" s="73">
        <v>0</v>
      </c>
      <c r="O75" s="46">
        <v>0</v>
      </c>
      <c r="P75" s="46">
        <v>-99</v>
      </c>
      <c r="Q75" s="46">
        <v>0</v>
      </c>
      <c r="R75" s="46">
        <v>0</v>
      </c>
      <c r="S75" s="74">
        <v>0</v>
      </c>
      <c r="U75" s="73">
        <v>-99</v>
      </c>
      <c r="V75" s="74">
        <v>0.79</v>
      </c>
      <c r="W75">
        <v>0</v>
      </c>
      <c r="X75">
        <v>0</v>
      </c>
      <c r="Y75">
        <v>0</v>
      </c>
      <c r="Z75">
        <v>0.79</v>
      </c>
      <c r="AA75">
        <v>-99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0.72</v>
      </c>
      <c r="N76" s="73">
        <v>0</v>
      </c>
      <c r="O76" s="46">
        <v>0</v>
      </c>
      <c r="P76" s="46">
        <v>-131</v>
      </c>
      <c r="Q76" s="46">
        <v>0</v>
      </c>
      <c r="R76" s="46">
        <v>0</v>
      </c>
      <c r="S76" s="74">
        <v>0</v>
      </c>
      <c r="U76" s="73">
        <v>-131</v>
      </c>
      <c r="V76" s="74">
        <v>0.72</v>
      </c>
      <c r="W76">
        <v>0</v>
      </c>
      <c r="X76">
        <v>0</v>
      </c>
      <c r="Y76">
        <v>0</v>
      </c>
      <c r="Z76">
        <v>0.72</v>
      </c>
      <c r="AA76">
        <v>-131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0.68</v>
      </c>
      <c r="N77" s="73">
        <v>0</v>
      </c>
      <c r="O77" s="46">
        <v>0</v>
      </c>
      <c r="P77" s="46">
        <v>-140</v>
      </c>
      <c r="Q77" s="46">
        <v>0</v>
      </c>
      <c r="R77" s="46">
        <v>0</v>
      </c>
      <c r="S77" s="74">
        <v>0</v>
      </c>
      <c r="U77" s="73">
        <v>-140</v>
      </c>
      <c r="V77" s="74">
        <v>0.68</v>
      </c>
      <c r="W77">
        <v>0</v>
      </c>
      <c r="X77">
        <v>0</v>
      </c>
      <c r="Y77">
        <v>0</v>
      </c>
      <c r="Z77">
        <v>0.68</v>
      </c>
      <c r="AA77">
        <v>-140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0.67</v>
      </c>
      <c r="N78" s="73">
        <v>0</v>
      </c>
      <c r="O78" s="46">
        <v>0</v>
      </c>
      <c r="P78" s="46">
        <v>-159</v>
      </c>
      <c r="Q78" s="46">
        <v>0</v>
      </c>
      <c r="R78" s="46">
        <v>0</v>
      </c>
      <c r="S78" s="74">
        <v>0</v>
      </c>
      <c r="U78" s="73">
        <v>-159</v>
      </c>
      <c r="V78" s="74">
        <v>0.67</v>
      </c>
      <c r="W78">
        <v>0</v>
      </c>
      <c r="X78">
        <v>0</v>
      </c>
      <c r="Y78">
        <v>0</v>
      </c>
      <c r="Z78">
        <v>0.67</v>
      </c>
      <c r="AA78">
        <v>-159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0.62</v>
      </c>
      <c r="N79" s="73">
        <v>0</v>
      </c>
      <c r="O79" s="46">
        <v>0</v>
      </c>
      <c r="P79" s="46">
        <v>-186</v>
      </c>
      <c r="Q79" s="46">
        <v>-10</v>
      </c>
      <c r="R79" s="46">
        <v>0</v>
      </c>
      <c r="S79" s="74">
        <v>0</v>
      </c>
      <c r="U79" s="73">
        <v>-196</v>
      </c>
      <c r="V79" s="74">
        <v>0.62</v>
      </c>
      <c r="W79">
        <v>0</v>
      </c>
      <c r="X79">
        <v>0</v>
      </c>
      <c r="Y79">
        <v>-10</v>
      </c>
      <c r="Z79">
        <v>0.62</v>
      </c>
      <c r="AA79">
        <v>-186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0.64</v>
      </c>
      <c r="N80" s="73">
        <v>0</v>
      </c>
      <c r="O80" s="46">
        <v>0</v>
      </c>
      <c r="P80" s="46">
        <v>-202</v>
      </c>
      <c r="Q80" s="46">
        <v>-10</v>
      </c>
      <c r="R80" s="46">
        <v>0</v>
      </c>
      <c r="S80" s="74">
        <v>0</v>
      </c>
      <c r="U80" s="73">
        <v>-212</v>
      </c>
      <c r="V80" s="74">
        <v>0.64</v>
      </c>
      <c r="W80">
        <v>0</v>
      </c>
      <c r="X80">
        <v>0</v>
      </c>
      <c r="Y80">
        <v>-10</v>
      </c>
      <c r="Z80">
        <v>0.64</v>
      </c>
      <c r="AA80">
        <v>-202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0.65</v>
      </c>
      <c r="N81" s="73">
        <v>0</v>
      </c>
      <c r="O81" s="46">
        <v>0</v>
      </c>
      <c r="P81" s="46">
        <v>-227</v>
      </c>
      <c r="Q81" s="46">
        <v>-10</v>
      </c>
      <c r="R81" s="46">
        <v>0</v>
      </c>
      <c r="S81" s="74">
        <v>0</v>
      </c>
      <c r="U81" s="73">
        <v>-237</v>
      </c>
      <c r="V81" s="74">
        <v>0.65</v>
      </c>
      <c r="W81">
        <v>0</v>
      </c>
      <c r="X81">
        <v>0</v>
      </c>
      <c r="Y81">
        <v>-10</v>
      </c>
      <c r="Z81">
        <v>0.65</v>
      </c>
      <c r="AA81">
        <v>-227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0.78</v>
      </c>
      <c r="N82" s="73">
        <v>0</v>
      </c>
      <c r="O82" s="46">
        <v>0</v>
      </c>
      <c r="P82" s="46">
        <v>-254</v>
      </c>
      <c r="Q82" s="46">
        <v>-15</v>
      </c>
      <c r="R82" s="46">
        <v>0</v>
      </c>
      <c r="S82" s="74">
        <v>0</v>
      </c>
      <c r="U82" s="73">
        <v>-269</v>
      </c>
      <c r="V82" s="74">
        <v>0.78</v>
      </c>
      <c r="W82">
        <v>0</v>
      </c>
      <c r="X82">
        <v>0</v>
      </c>
      <c r="Y82">
        <v>-15</v>
      </c>
      <c r="Z82">
        <v>0.78</v>
      </c>
      <c r="AA82">
        <v>-254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0.95</v>
      </c>
      <c r="N83" s="73">
        <v>0</v>
      </c>
      <c r="O83" s="46">
        <v>0</v>
      </c>
      <c r="P83" s="46">
        <v>-287</v>
      </c>
      <c r="Q83" s="46">
        <v>-20</v>
      </c>
      <c r="R83" s="46">
        <v>0</v>
      </c>
      <c r="S83" s="74">
        <v>0</v>
      </c>
      <c r="U83" s="73">
        <v>-307</v>
      </c>
      <c r="V83" s="74">
        <v>0.95</v>
      </c>
      <c r="W83">
        <v>0</v>
      </c>
      <c r="X83">
        <v>0</v>
      </c>
      <c r="Y83">
        <v>-20</v>
      </c>
      <c r="Z83">
        <v>0.95</v>
      </c>
      <c r="AA83">
        <v>-287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0.92</v>
      </c>
      <c r="N84" s="73">
        <v>0</v>
      </c>
      <c r="O84" s="46">
        <v>0</v>
      </c>
      <c r="P84" s="46">
        <v>-293</v>
      </c>
      <c r="Q84" s="46">
        <v>-20</v>
      </c>
      <c r="R84" s="46">
        <v>0</v>
      </c>
      <c r="S84" s="74">
        <v>0</v>
      </c>
      <c r="U84" s="73">
        <v>-313</v>
      </c>
      <c r="V84" s="74">
        <v>0.92</v>
      </c>
      <c r="W84">
        <v>0</v>
      </c>
      <c r="X84">
        <v>0</v>
      </c>
      <c r="Y84">
        <v>-20</v>
      </c>
      <c r="Z84">
        <v>0.92</v>
      </c>
      <c r="AA84">
        <v>-293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0.97</v>
      </c>
      <c r="N85" s="73">
        <v>0</v>
      </c>
      <c r="O85" s="46">
        <v>0</v>
      </c>
      <c r="P85" s="46">
        <v>-301</v>
      </c>
      <c r="Q85" s="46">
        <v>-25</v>
      </c>
      <c r="R85" s="46">
        <v>0</v>
      </c>
      <c r="S85" s="74">
        <v>0</v>
      </c>
      <c r="U85" s="73">
        <v>-326</v>
      </c>
      <c r="V85" s="74">
        <v>0.97</v>
      </c>
      <c r="W85">
        <v>0</v>
      </c>
      <c r="X85">
        <v>0</v>
      </c>
      <c r="Y85">
        <v>-25</v>
      </c>
      <c r="Z85">
        <v>0.97</v>
      </c>
      <c r="AA85">
        <v>-301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1.05</v>
      </c>
      <c r="N86" s="73">
        <v>0</v>
      </c>
      <c r="O86" s="46">
        <v>0</v>
      </c>
      <c r="P86" s="46">
        <v>-278</v>
      </c>
      <c r="Q86" s="46">
        <v>-25</v>
      </c>
      <c r="R86" s="46">
        <v>0</v>
      </c>
      <c r="S86" s="74">
        <v>0</v>
      </c>
      <c r="U86" s="73">
        <v>-303</v>
      </c>
      <c r="V86" s="74">
        <v>1.05</v>
      </c>
      <c r="W86">
        <v>0</v>
      </c>
      <c r="X86">
        <v>0</v>
      </c>
      <c r="Y86">
        <v>-25</v>
      </c>
      <c r="Z86">
        <v>1.05</v>
      </c>
      <c r="AA86">
        <v>-278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1.05</v>
      </c>
      <c r="N87" s="73">
        <v>0</v>
      </c>
      <c r="O87" s="46">
        <v>0</v>
      </c>
      <c r="P87" s="46">
        <v>-276</v>
      </c>
      <c r="Q87" s="46">
        <v>-30</v>
      </c>
      <c r="R87" s="46">
        <v>0</v>
      </c>
      <c r="S87" s="74">
        <v>0</v>
      </c>
      <c r="U87" s="73">
        <v>-306</v>
      </c>
      <c r="V87" s="74">
        <v>1.05</v>
      </c>
      <c r="W87">
        <v>0</v>
      </c>
      <c r="X87">
        <v>0</v>
      </c>
      <c r="Y87">
        <v>-30</v>
      </c>
      <c r="Z87">
        <v>1.05</v>
      </c>
      <c r="AA87">
        <v>-276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1.1299999999999999</v>
      </c>
      <c r="N88" s="73">
        <v>0</v>
      </c>
      <c r="O88" s="46">
        <v>0</v>
      </c>
      <c r="P88" s="46">
        <v>-247</v>
      </c>
      <c r="Q88" s="46">
        <v>-30</v>
      </c>
      <c r="R88" s="46">
        <v>0</v>
      </c>
      <c r="S88" s="74">
        <v>0</v>
      </c>
      <c r="U88" s="73">
        <v>-277</v>
      </c>
      <c r="V88" s="74">
        <v>1.1299999999999999</v>
      </c>
      <c r="W88">
        <v>0</v>
      </c>
      <c r="X88">
        <v>0</v>
      </c>
      <c r="Y88">
        <v>-30</v>
      </c>
      <c r="Z88">
        <v>1.1299999999999999</v>
      </c>
      <c r="AA88">
        <v>-247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1.1599999999999999</v>
      </c>
      <c r="N89" s="73">
        <v>0</v>
      </c>
      <c r="O89" s="46">
        <v>0</v>
      </c>
      <c r="P89" s="46">
        <v>-228</v>
      </c>
      <c r="Q89" s="46">
        <v>-35</v>
      </c>
      <c r="R89" s="46">
        <v>0</v>
      </c>
      <c r="S89" s="74">
        <v>0</v>
      </c>
      <c r="U89" s="73">
        <v>-263</v>
      </c>
      <c r="V89" s="74">
        <v>1.1599999999999999</v>
      </c>
      <c r="W89">
        <v>0</v>
      </c>
      <c r="X89">
        <v>0</v>
      </c>
      <c r="Y89">
        <v>-35</v>
      </c>
      <c r="Z89">
        <v>1.1599999999999999</v>
      </c>
      <c r="AA89">
        <v>-228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1.1499999999999999</v>
      </c>
      <c r="N90" s="73">
        <v>0</v>
      </c>
      <c r="O90" s="46">
        <v>0</v>
      </c>
      <c r="P90" s="46">
        <v>-181</v>
      </c>
      <c r="Q90" s="46">
        <v>-35</v>
      </c>
      <c r="R90" s="46">
        <v>0</v>
      </c>
      <c r="S90" s="74">
        <v>0</v>
      </c>
      <c r="U90" s="73">
        <v>-216</v>
      </c>
      <c r="V90" s="74">
        <v>1.1499999999999999</v>
      </c>
      <c r="W90">
        <v>0</v>
      </c>
      <c r="X90">
        <v>0</v>
      </c>
      <c r="Y90">
        <v>-35</v>
      </c>
      <c r="Z90">
        <v>1.1499999999999999</v>
      </c>
      <c r="AA90">
        <v>-181</v>
      </c>
    </row>
    <row r="91" spans="7:27">
      <c r="G91" t="s">
        <v>133</v>
      </c>
      <c r="H91" s="73">
        <v>6.7</v>
      </c>
      <c r="I91" s="46">
        <v>3.03</v>
      </c>
      <c r="J91" s="46">
        <v>0</v>
      </c>
      <c r="K91" s="46">
        <v>0</v>
      </c>
      <c r="L91" s="46">
        <v>0</v>
      </c>
      <c r="M91" s="74">
        <v>1.07</v>
      </c>
      <c r="N91" s="73">
        <v>0</v>
      </c>
      <c r="O91" s="46">
        <v>0</v>
      </c>
      <c r="P91" s="46">
        <v>0</v>
      </c>
      <c r="Q91" s="46">
        <v>-35</v>
      </c>
      <c r="R91" s="46">
        <v>0</v>
      </c>
      <c r="S91" s="74">
        <v>0</v>
      </c>
      <c r="U91" s="73">
        <v>-35</v>
      </c>
      <c r="V91" s="74">
        <v>10.8</v>
      </c>
      <c r="W91">
        <v>6.7</v>
      </c>
      <c r="X91">
        <v>3.03</v>
      </c>
      <c r="Y91">
        <v>-35</v>
      </c>
      <c r="Z91">
        <v>1.07</v>
      </c>
      <c r="AA91">
        <v>0</v>
      </c>
    </row>
    <row r="92" spans="7:27">
      <c r="G92" t="s">
        <v>134</v>
      </c>
      <c r="H92" s="73">
        <v>18.36</v>
      </c>
      <c r="I92" s="46">
        <v>12.16</v>
      </c>
      <c r="J92" s="46">
        <v>0</v>
      </c>
      <c r="K92" s="46">
        <v>0</v>
      </c>
      <c r="L92" s="46">
        <v>0</v>
      </c>
      <c r="M92" s="74">
        <v>1.06</v>
      </c>
      <c r="N92" s="73">
        <v>0</v>
      </c>
      <c r="O92" s="46">
        <v>0</v>
      </c>
      <c r="P92" s="46">
        <v>0</v>
      </c>
      <c r="Q92" s="46">
        <v>-40</v>
      </c>
      <c r="R92" s="46">
        <v>0</v>
      </c>
      <c r="S92" s="74">
        <v>0</v>
      </c>
      <c r="U92" s="73">
        <v>-40</v>
      </c>
      <c r="V92" s="74">
        <v>31.58</v>
      </c>
      <c r="W92">
        <v>18.36</v>
      </c>
      <c r="X92">
        <v>12.16</v>
      </c>
      <c r="Y92">
        <v>-40</v>
      </c>
      <c r="Z92">
        <v>1.06</v>
      </c>
      <c r="AA92">
        <v>0</v>
      </c>
    </row>
    <row r="93" spans="7:27">
      <c r="G93" t="s">
        <v>135</v>
      </c>
      <c r="H93" s="73">
        <v>29.38</v>
      </c>
      <c r="I93" s="46">
        <v>19.07</v>
      </c>
      <c r="J93" s="46">
        <v>0</v>
      </c>
      <c r="K93" s="46">
        <v>0</v>
      </c>
      <c r="L93" s="46">
        <v>0</v>
      </c>
      <c r="M93" s="74">
        <v>1.0900000000000001</v>
      </c>
      <c r="N93" s="73">
        <v>0</v>
      </c>
      <c r="O93" s="46">
        <v>0</v>
      </c>
      <c r="P93" s="46">
        <v>0</v>
      </c>
      <c r="Q93" s="46">
        <v>-40</v>
      </c>
      <c r="R93" s="46">
        <v>0</v>
      </c>
      <c r="S93" s="74">
        <v>0</v>
      </c>
      <c r="U93" s="73">
        <v>-40</v>
      </c>
      <c r="V93" s="74">
        <v>49.54</v>
      </c>
      <c r="W93">
        <v>29.38</v>
      </c>
      <c r="X93">
        <v>19.07</v>
      </c>
      <c r="Y93">
        <v>-40</v>
      </c>
      <c r="Z93">
        <v>1.0900000000000001</v>
      </c>
      <c r="AA93">
        <v>0</v>
      </c>
    </row>
    <row r="94" spans="7:27">
      <c r="G94" t="s">
        <v>136</v>
      </c>
      <c r="H94" s="73">
        <v>41.46</v>
      </c>
      <c r="I94" s="46">
        <v>27.8</v>
      </c>
      <c r="J94" s="46">
        <v>0</v>
      </c>
      <c r="K94" s="46">
        <v>0</v>
      </c>
      <c r="L94" s="46">
        <v>0</v>
      </c>
      <c r="M94" s="74">
        <v>0.69</v>
      </c>
      <c r="N94" s="73">
        <v>0</v>
      </c>
      <c r="O94" s="46">
        <v>0</v>
      </c>
      <c r="P94" s="46">
        <v>0</v>
      </c>
      <c r="Q94" s="46">
        <v>-45</v>
      </c>
      <c r="R94" s="46">
        <v>0</v>
      </c>
      <c r="S94" s="74">
        <v>0</v>
      </c>
      <c r="U94" s="73">
        <v>-45</v>
      </c>
      <c r="V94" s="74">
        <v>69.95</v>
      </c>
      <c r="W94">
        <v>41.46</v>
      </c>
      <c r="X94">
        <v>27.8</v>
      </c>
      <c r="Y94">
        <v>-45</v>
      </c>
      <c r="Z94">
        <v>0.69</v>
      </c>
      <c r="AA94">
        <v>0</v>
      </c>
    </row>
    <row r="95" spans="7:27">
      <c r="G95" t="s">
        <v>137</v>
      </c>
      <c r="H95" s="73">
        <v>42.72</v>
      </c>
      <c r="I95" s="46">
        <v>31.97</v>
      </c>
      <c r="J95" s="46">
        <v>0</v>
      </c>
      <c r="K95" s="46">
        <v>0</v>
      </c>
      <c r="L95" s="46">
        <v>0</v>
      </c>
      <c r="M95" s="74">
        <v>1.04</v>
      </c>
      <c r="N95" s="73">
        <v>0</v>
      </c>
      <c r="O95" s="46">
        <v>0</v>
      </c>
      <c r="P95" s="46">
        <v>0</v>
      </c>
      <c r="Q95" s="46">
        <v>-45</v>
      </c>
      <c r="R95" s="46">
        <v>0</v>
      </c>
      <c r="S95" s="74">
        <v>0</v>
      </c>
      <c r="U95" s="73">
        <v>-45</v>
      </c>
      <c r="V95" s="74">
        <v>75.73</v>
      </c>
      <c r="W95">
        <v>42.72</v>
      </c>
      <c r="X95">
        <v>31.97</v>
      </c>
      <c r="Y95">
        <v>-45</v>
      </c>
      <c r="Z95">
        <v>1.04</v>
      </c>
      <c r="AA95">
        <v>0</v>
      </c>
    </row>
    <row r="96" spans="7:27">
      <c r="G96" t="s">
        <v>138</v>
      </c>
      <c r="H96" s="73">
        <v>38.57</v>
      </c>
      <c r="I96" s="46">
        <v>32.880000000000003</v>
      </c>
      <c r="J96" s="46">
        <v>0</v>
      </c>
      <c r="K96" s="46">
        <v>0</v>
      </c>
      <c r="L96" s="46">
        <v>0</v>
      </c>
      <c r="M96" s="74">
        <v>0.7</v>
      </c>
      <c r="N96" s="73">
        <v>0</v>
      </c>
      <c r="O96" s="46">
        <v>0</v>
      </c>
      <c r="P96" s="46">
        <v>0</v>
      </c>
      <c r="Q96" s="46">
        <v>-45</v>
      </c>
      <c r="R96" s="46">
        <v>0</v>
      </c>
      <c r="S96" s="74">
        <v>0</v>
      </c>
      <c r="U96" s="73">
        <v>-45</v>
      </c>
      <c r="V96" s="74">
        <v>72.150000000000006</v>
      </c>
      <c r="W96">
        <v>38.57</v>
      </c>
      <c r="X96">
        <v>32.880000000000003</v>
      </c>
      <c r="Y96">
        <v>-45</v>
      </c>
      <c r="Z96">
        <v>0.7</v>
      </c>
      <c r="AA96">
        <v>0</v>
      </c>
    </row>
    <row r="97" spans="1:83">
      <c r="G97" t="s">
        <v>139</v>
      </c>
      <c r="H97" s="73">
        <v>28.19</v>
      </c>
      <c r="I97" s="46">
        <v>29.19</v>
      </c>
      <c r="J97" s="46">
        <v>0</v>
      </c>
      <c r="K97" s="46">
        <v>0</v>
      </c>
      <c r="L97" s="46">
        <v>0</v>
      </c>
      <c r="M97" s="74">
        <v>0.75</v>
      </c>
      <c r="N97" s="73">
        <v>0</v>
      </c>
      <c r="O97" s="46">
        <v>0</v>
      </c>
      <c r="P97" s="46">
        <v>0</v>
      </c>
      <c r="Q97" s="46">
        <v>-45</v>
      </c>
      <c r="R97" s="46">
        <v>0</v>
      </c>
      <c r="S97" s="74">
        <v>0</v>
      </c>
      <c r="U97" s="73">
        <v>-45</v>
      </c>
      <c r="V97" s="74">
        <v>58.13</v>
      </c>
      <c r="W97">
        <v>28.19</v>
      </c>
      <c r="X97">
        <v>29.19</v>
      </c>
      <c r="Y97">
        <v>-45</v>
      </c>
      <c r="Z97">
        <v>0.75</v>
      </c>
      <c r="AA97">
        <v>0</v>
      </c>
    </row>
    <row r="98" spans="1:83">
      <c r="G98" t="s">
        <v>140</v>
      </c>
      <c r="H98" s="73">
        <v>9.74</v>
      </c>
      <c r="I98" s="46">
        <v>25.45</v>
      </c>
      <c r="J98" s="46">
        <v>0</v>
      </c>
      <c r="K98" s="46">
        <v>0</v>
      </c>
      <c r="L98" s="46">
        <v>0</v>
      </c>
      <c r="M98" s="74">
        <v>0.22</v>
      </c>
      <c r="N98" s="73">
        <v>0</v>
      </c>
      <c r="O98" s="46">
        <v>0</v>
      </c>
      <c r="P98" s="46">
        <v>0</v>
      </c>
      <c r="Q98" s="46">
        <v>-45</v>
      </c>
      <c r="R98" s="46">
        <v>0</v>
      </c>
      <c r="S98" s="74">
        <v>0</v>
      </c>
      <c r="U98" s="73">
        <v>-45</v>
      </c>
      <c r="V98" s="74">
        <v>35.409999999999997</v>
      </c>
      <c r="W98">
        <v>9.74</v>
      </c>
      <c r="X98">
        <v>25.45</v>
      </c>
      <c r="Y98">
        <v>-45</v>
      </c>
      <c r="Z98">
        <v>0.22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0.16283500000000004</v>
      </c>
      <c r="I99" s="69">
        <f t="shared" ref="I99:BQ99" si="1">SUM(I3:I98)/4000</f>
        <v>4.5387499999999997E-2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2.2555000000000006E-2</v>
      </c>
      <c r="N99" s="68">
        <f t="shared" si="1"/>
        <v>0</v>
      </c>
      <c r="O99" s="69">
        <f t="shared" si="1"/>
        <v>-2.54725</v>
      </c>
      <c r="P99" s="69">
        <f t="shared" si="1"/>
        <v>-6.1321675000000004</v>
      </c>
      <c r="Q99" s="69">
        <f t="shared" si="1"/>
        <v>-0.64600000000000002</v>
      </c>
      <c r="R99" s="69">
        <f t="shared" si="1"/>
        <v>0</v>
      </c>
      <c r="S99" s="70">
        <f t="shared" si="1"/>
        <v>0</v>
      </c>
      <c r="U99" s="68">
        <f t="shared" si="1"/>
        <v>-9.3254175000000004</v>
      </c>
      <c r="V99" s="70">
        <f t="shared" si="1"/>
        <v>0.23077749999999994</v>
      </c>
      <c r="W99">
        <f t="shared" si="1"/>
        <v>0.16283500000000004</v>
      </c>
      <c r="X99">
        <f t="shared" si="1"/>
        <v>-2.5018625000000001</v>
      </c>
      <c r="Y99">
        <f t="shared" si="1"/>
        <v>-0.64600000000000002</v>
      </c>
      <c r="Z99">
        <f t="shared" si="1"/>
        <v>2.2555000000000006E-2</v>
      </c>
      <c r="AA99">
        <f t="shared" si="1"/>
        <v>-6.1321675000000004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W3" activePane="bottomRight" state="frozen"/>
      <selection sqref="A1:D35"/>
      <selection pane="topRight" sqref="A1:D35"/>
      <selection pane="bottomLeft" sqref="A1:D35"/>
      <selection pane="bottomRight" activeCell="AH3" sqref="AH3:AH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4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W1" t="s">
        <v>527</v>
      </c>
      <c r="X1" t="s">
        <v>145</v>
      </c>
      <c r="Y1" t="s">
        <v>529</v>
      </c>
      <c r="Z1" t="s">
        <v>145</v>
      </c>
      <c r="AA1" t="s">
        <v>146</v>
      </c>
      <c r="AB1" t="s">
        <v>530</v>
      </c>
      <c r="AC1" t="s">
        <v>531</v>
      </c>
      <c r="AD1" t="s">
        <v>145</v>
      </c>
      <c r="AE1" t="s">
        <v>146</v>
      </c>
      <c r="AF1" t="s">
        <v>533</v>
      </c>
      <c r="AG1" t="s">
        <v>146</v>
      </c>
      <c r="AH1" t="s">
        <v>146</v>
      </c>
    </row>
    <row r="2" spans="1:3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45215</v>
      </c>
      <c r="W2" s="28" t="s">
        <v>358</v>
      </c>
      <c r="X2" t="s">
        <v>528</v>
      </c>
      <c r="Y2" t="s">
        <v>148</v>
      </c>
      <c r="Z2" t="s">
        <v>528</v>
      </c>
      <c r="AA2" t="s">
        <v>528</v>
      </c>
      <c r="AB2" t="s">
        <v>149</v>
      </c>
      <c r="AC2" t="s">
        <v>370</v>
      </c>
      <c r="AD2" t="s">
        <v>528</v>
      </c>
      <c r="AE2" t="s">
        <v>532</v>
      </c>
      <c r="AF2" t="s">
        <v>370</v>
      </c>
      <c r="AG2" t="s">
        <v>534</v>
      </c>
      <c r="AH2" t="s">
        <v>534</v>
      </c>
    </row>
    <row r="3" spans="1:34">
      <c r="A3" t="s">
        <v>145</v>
      </c>
      <c r="B3" t="s">
        <v>146</v>
      </c>
      <c r="C3" t="s">
        <v>149</v>
      </c>
      <c r="D3" t="s">
        <v>148</v>
      </c>
      <c r="E3" t="s">
        <v>370</v>
      </c>
      <c r="G3" t="s">
        <v>45</v>
      </c>
      <c r="H3" s="71">
        <v>0.57999999999999996</v>
      </c>
      <c r="I3" s="53">
        <v>0</v>
      </c>
      <c r="J3" s="53">
        <v>6</v>
      </c>
      <c r="K3" s="53">
        <v>62.82</v>
      </c>
      <c r="L3" s="53">
        <v>6.77</v>
      </c>
      <c r="M3" s="72">
        <v>0</v>
      </c>
      <c r="N3" s="71">
        <v>119.82</v>
      </c>
      <c r="O3" s="53">
        <v>142.71</v>
      </c>
      <c r="P3" s="53">
        <v>0</v>
      </c>
      <c r="Q3" s="53">
        <v>0</v>
      </c>
      <c r="R3" s="53">
        <v>0</v>
      </c>
      <c r="S3" s="72">
        <v>0</v>
      </c>
      <c r="W3">
        <v>0.57999999999999996</v>
      </c>
      <c r="X3">
        <v>99.42</v>
      </c>
      <c r="Y3">
        <v>62.82</v>
      </c>
      <c r="Z3">
        <v>0</v>
      </c>
      <c r="AA3">
        <v>42.71</v>
      </c>
      <c r="AB3">
        <v>6</v>
      </c>
      <c r="AC3">
        <v>6.77</v>
      </c>
      <c r="AD3">
        <v>20.399999999999999</v>
      </c>
      <c r="AE3">
        <v>0</v>
      </c>
      <c r="AF3">
        <v>0</v>
      </c>
      <c r="AG3">
        <v>100</v>
      </c>
      <c r="AH3">
        <v>0</v>
      </c>
    </row>
    <row r="4" spans="1:34">
      <c r="A4" t="s">
        <v>234</v>
      </c>
      <c r="B4" t="s">
        <v>226</v>
      </c>
      <c r="C4" t="s">
        <v>228</v>
      </c>
      <c r="G4" t="s">
        <v>46</v>
      </c>
      <c r="H4" s="73">
        <v>0.57999999999999996</v>
      </c>
      <c r="I4" s="46">
        <v>0</v>
      </c>
      <c r="J4" s="46">
        <v>6</v>
      </c>
      <c r="K4" s="46">
        <v>62.82</v>
      </c>
      <c r="L4" s="46">
        <v>6.77</v>
      </c>
      <c r="M4" s="74">
        <v>0</v>
      </c>
      <c r="N4" s="73">
        <v>119.82</v>
      </c>
      <c r="O4" s="46">
        <v>142.71</v>
      </c>
      <c r="P4" s="46">
        <v>0</v>
      </c>
      <c r="Q4" s="46">
        <v>0</v>
      </c>
      <c r="R4" s="46">
        <v>0</v>
      </c>
      <c r="S4" s="74">
        <v>0</v>
      </c>
      <c r="W4">
        <v>0.57999999999999996</v>
      </c>
      <c r="X4">
        <v>99.42</v>
      </c>
      <c r="Y4">
        <v>62.82</v>
      </c>
      <c r="Z4">
        <v>0</v>
      </c>
      <c r="AA4">
        <v>42.71</v>
      </c>
      <c r="AB4">
        <v>6</v>
      </c>
      <c r="AC4">
        <v>6.77</v>
      </c>
      <c r="AD4">
        <v>20.399999999999999</v>
      </c>
      <c r="AE4">
        <v>0</v>
      </c>
      <c r="AF4">
        <v>0</v>
      </c>
      <c r="AG4">
        <v>100</v>
      </c>
      <c r="AH4">
        <v>0</v>
      </c>
    </row>
    <row r="5" spans="1:34">
      <c r="A5" t="s">
        <v>235</v>
      </c>
      <c r="B5" t="s">
        <v>227</v>
      </c>
      <c r="C5" t="s">
        <v>229</v>
      </c>
      <c r="G5" t="s">
        <v>47</v>
      </c>
      <c r="H5" s="73">
        <v>0.57999999999999996</v>
      </c>
      <c r="I5" s="46">
        <v>0</v>
      </c>
      <c r="J5" s="46">
        <v>6</v>
      </c>
      <c r="K5" s="46">
        <v>62.82</v>
      </c>
      <c r="L5" s="46">
        <v>6.77</v>
      </c>
      <c r="M5" s="74">
        <v>0</v>
      </c>
      <c r="N5" s="73">
        <v>119.82</v>
      </c>
      <c r="O5" s="46">
        <v>142.71</v>
      </c>
      <c r="P5" s="46">
        <v>0</v>
      </c>
      <c r="Q5" s="46">
        <v>0</v>
      </c>
      <c r="R5" s="46">
        <v>0</v>
      </c>
      <c r="S5" s="74">
        <v>0</v>
      </c>
      <c r="W5">
        <v>0.57999999999999996</v>
      </c>
      <c r="X5">
        <v>99.42</v>
      </c>
      <c r="Y5">
        <v>62.82</v>
      </c>
      <c r="Z5">
        <v>0</v>
      </c>
      <c r="AA5">
        <v>42.71</v>
      </c>
      <c r="AB5">
        <v>6</v>
      </c>
      <c r="AC5">
        <v>6.77</v>
      </c>
      <c r="AD5">
        <v>20.399999999999999</v>
      </c>
      <c r="AE5">
        <v>0</v>
      </c>
      <c r="AF5">
        <v>0</v>
      </c>
      <c r="AG5">
        <v>100</v>
      </c>
      <c r="AH5">
        <v>0</v>
      </c>
    </row>
    <row r="6" spans="1:34">
      <c r="A6" t="s">
        <v>236</v>
      </c>
      <c r="B6" t="s">
        <v>258</v>
      </c>
      <c r="C6" t="s">
        <v>230</v>
      </c>
      <c r="G6" t="s">
        <v>48</v>
      </c>
      <c r="H6" s="73">
        <v>0.57999999999999996</v>
      </c>
      <c r="I6" s="46">
        <v>0</v>
      </c>
      <c r="J6" s="46">
        <v>6</v>
      </c>
      <c r="K6" s="46">
        <v>62.82</v>
      </c>
      <c r="L6" s="46">
        <v>6.77</v>
      </c>
      <c r="M6" s="74">
        <v>0</v>
      </c>
      <c r="N6" s="73">
        <v>119.82</v>
      </c>
      <c r="O6" s="46">
        <v>142.71</v>
      </c>
      <c r="P6" s="46">
        <v>0</v>
      </c>
      <c r="Q6" s="46">
        <v>0</v>
      </c>
      <c r="R6" s="46">
        <v>0</v>
      </c>
      <c r="S6" s="74">
        <v>0</v>
      </c>
      <c r="W6">
        <v>0.57999999999999996</v>
      </c>
      <c r="X6">
        <v>99.42</v>
      </c>
      <c r="Y6">
        <v>62.82</v>
      </c>
      <c r="Z6">
        <v>0</v>
      </c>
      <c r="AA6">
        <v>42.71</v>
      </c>
      <c r="AB6">
        <v>6</v>
      </c>
      <c r="AC6">
        <v>6.77</v>
      </c>
      <c r="AD6">
        <v>20.399999999999999</v>
      </c>
      <c r="AE6">
        <v>0</v>
      </c>
      <c r="AF6">
        <v>0</v>
      </c>
      <c r="AG6">
        <v>100</v>
      </c>
      <c r="AH6">
        <v>0</v>
      </c>
    </row>
    <row r="7" spans="1:34">
      <c r="A7" t="s">
        <v>237</v>
      </c>
      <c r="B7" t="s">
        <v>280</v>
      </c>
      <c r="C7" t="s">
        <v>259</v>
      </c>
      <c r="G7" t="s">
        <v>49</v>
      </c>
      <c r="H7" s="73">
        <v>0.53</v>
      </c>
      <c r="I7" s="46">
        <v>0</v>
      </c>
      <c r="J7" s="46">
        <v>6</v>
      </c>
      <c r="K7" s="46">
        <v>62.82</v>
      </c>
      <c r="L7" s="46">
        <v>6.77</v>
      </c>
      <c r="M7" s="74">
        <v>0</v>
      </c>
      <c r="N7" s="73">
        <v>119.82</v>
      </c>
      <c r="O7" s="46">
        <v>142.71</v>
      </c>
      <c r="P7" s="46">
        <v>0</v>
      </c>
      <c r="Q7" s="46">
        <v>0</v>
      </c>
      <c r="R7" s="46">
        <v>0</v>
      </c>
      <c r="S7" s="74">
        <v>0</v>
      </c>
      <c r="W7">
        <v>0.53</v>
      </c>
      <c r="X7">
        <v>99.42</v>
      </c>
      <c r="Y7">
        <v>62.82</v>
      </c>
      <c r="Z7">
        <v>0</v>
      </c>
      <c r="AA7">
        <v>42.71</v>
      </c>
      <c r="AB7">
        <v>6</v>
      </c>
      <c r="AC7">
        <v>6.77</v>
      </c>
      <c r="AD7">
        <v>20.399999999999999</v>
      </c>
      <c r="AE7">
        <v>0</v>
      </c>
      <c r="AF7">
        <v>0</v>
      </c>
      <c r="AG7">
        <v>100</v>
      </c>
      <c r="AH7">
        <v>0</v>
      </c>
    </row>
    <row r="8" spans="1:34">
      <c r="A8" t="s">
        <v>238</v>
      </c>
      <c r="B8" t="s">
        <v>315</v>
      </c>
      <c r="C8" t="s">
        <v>231</v>
      </c>
      <c r="G8" t="s">
        <v>50</v>
      </c>
      <c r="H8" s="73">
        <v>0.53</v>
      </c>
      <c r="I8" s="46">
        <v>0</v>
      </c>
      <c r="J8" s="46">
        <v>6</v>
      </c>
      <c r="K8" s="46">
        <v>62.82</v>
      </c>
      <c r="L8" s="46">
        <v>6.77</v>
      </c>
      <c r="M8" s="74">
        <v>0</v>
      </c>
      <c r="N8" s="73">
        <v>119.82</v>
      </c>
      <c r="O8" s="46">
        <v>142.71</v>
      </c>
      <c r="P8" s="46">
        <v>0</v>
      </c>
      <c r="Q8" s="46">
        <v>0</v>
      </c>
      <c r="R8" s="46">
        <v>0</v>
      </c>
      <c r="S8" s="74">
        <v>0</v>
      </c>
      <c r="W8">
        <v>0.53</v>
      </c>
      <c r="X8">
        <v>99.42</v>
      </c>
      <c r="Y8">
        <v>62.82</v>
      </c>
      <c r="Z8">
        <v>0</v>
      </c>
      <c r="AA8">
        <v>42.71</v>
      </c>
      <c r="AB8">
        <v>6</v>
      </c>
      <c r="AC8">
        <v>6.77</v>
      </c>
      <c r="AD8">
        <v>20.399999999999999</v>
      </c>
      <c r="AE8">
        <v>0</v>
      </c>
      <c r="AF8">
        <v>0</v>
      </c>
      <c r="AG8">
        <v>100</v>
      </c>
      <c r="AH8">
        <v>0</v>
      </c>
    </row>
    <row r="9" spans="1:34">
      <c r="A9" t="s">
        <v>239</v>
      </c>
      <c r="B9" t="s">
        <v>335</v>
      </c>
      <c r="C9" t="s">
        <v>232</v>
      </c>
      <c r="G9" t="s">
        <v>51</v>
      </c>
      <c r="H9" s="73">
        <v>0.53</v>
      </c>
      <c r="I9" s="46">
        <v>0</v>
      </c>
      <c r="J9" s="46">
        <v>6</v>
      </c>
      <c r="K9" s="46">
        <v>62.82</v>
      </c>
      <c r="L9" s="46">
        <v>6.77</v>
      </c>
      <c r="M9" s="74">
        <v>0</v>
      </c>
      <c r="N9" s="73">
        <v>119.82</v>
      </c>
      <c r="O9" s="46">
        <v>142.71</v>
      </c>
      <c r="P9" s="46">
        <v>0</v>
      </c>
      <c r="Q9" s="46">
        <v>0</v>
      </c>
      <c r="R9" s="46">
        <v>0</v>
      </c>
      <c r="S9" s="74">
        <v>0</v>
      </c>
      <c r="W9">
        <v>0.53</v>
      </c>
      <c r="X9">
        <v>99.42</v>
      </c>
      <c r="Y9">
        <v>62.82</v>
      </c>
      <c r="Z9">
        <v>0</v>
      </c>
      <c r="AA9">
        <v>42.71</v>
      </c>
      <c r="AB9">
        <v>6</v>
      </c>
      <c r="AC9">
        <v>6.77</v>
      </c>
      <c r="AD9">
        <v>20.399999999999999</v>
      </c>
      <c r="AE9">
        <v>0</v>
      </c>
      <c r="AF9">
        <v>0</v>
      </c>
      <c r="AG9">
        <v>100</v>
      </c>
      <c r="AH9">
        <v>0</v>
      </c>
    </row>
    <row r="10" spans="1:34">
      <c r="A10" t="s">
        <v>260</v>
      </c>
      <c r="C10" t="s">
        <v>233</v>
      </c>
      <c r="G10" t="s">
        <v>52</v>
      </c>
      <c r="H10" s="73">
        <v>0.53</v>
      </c>
      <c r="I10" s="46">
        <v>0</v>
      </c>
      <c r="J10" s="46">
        <v>6</v>
      </c>
      <c r="K10" s="46">
        <v>62.82</v>
      </c>
      <c r="L10" s="46">
        <v>6.77</v>
      </c>
      <c r="M10" s="74">
        <v>0</v>
      </c>
      <c r="N10" s="73">
        <v>119.82</v>
      </c>
      <c r="O10" s="46">
        <v>142.71</v>
      </c>
      <c r="P10" s="46">
        <v>0</v>
      </c>
      <c r="Q10" s="46">
        <v>0</v>
      </c>
      <c r="R10" s="46">
        <v>0</v>
      </c>
      <c r="S10" s="74">
        <v>0</v>
      </c>
      <c r="W10">
        <v>0.53</v>
      </c>
      <c r="X10">
        <v>99.42</v>
      </c>
      <c r="Y10">
        <v>62.82</v>
      </c>
      <c r="Z10">
        <v>0</v>
      </c>
      <c r="AA10">
        <v>42.71</v>
      </c>
      <c r="AB10">
        <v>6</v>
      </c>
      <c r="AC10">
        <v>6.77</v>
      </c>
      <c r="AD10">
        <v>20.399999999999999</v>
      </c>
      <c r="AE10">
        <v>0</v>
      </c>
      <c r="AF10">
        <v>0</v>
      </c>
      <c r="AG10">
        <v>100</v>
      </c>
      <c r="AH10">
        <v>0</v>
      </c>
    </row>
    <row r="11" spans="1:34">
      <c r="A11" t="s">
        <v>240</v>
      </c>
      <c r="C11" t="s">
        <v>316</v>
      </c>
      <c r="G11" t="s">
        <v>53</v>
      </c>
      <c r="H11" s="73">
        <v>0.53</v>
      </c>
      <c r="I11" s="46">
        <v>0</v>
      </c>
      <c r="J11" s="46">
        <v>5.91</v>
      </c>
      <c r="K11" s="46">
        <v>62.82</v>
      </c>
      <c r="L11" s="46">
        <v>6.77</v>
      </c>
      <c r="M11" s="74">
        <v>0</v>
      </c>
      <c r="N11" s="73">
        <v>119.82</v>
      </c>
      <c r="O11" s="46">
        <v>142.71</v>
      </c>
      <c r="P11" s="46">
        <v>0</v>
      </c>
      <c r="Q11" s="46">
        <v>0</v>
      </c>
      <c r="R11" s="46">
        <v>0</v>
      </c>
      <c r="S11" s="74">
        <v>0</v>
      </c>
      <c r="W11">
        <v>0.53</v>
      </c>
      <c r="X11">
        <v>99.42</v>
      </c>
      <c r="Y11">
        <v>62.82</v>
      </c>
      <c r="Z11">
        <v>0</v>
      </c>
      <c r="AA11">
        <v>42.71</v>
      </c>
      <c r="AB11">
        <v>5.91</v>
      </c>
      <c r="AC11">
        <v>6.77</v>
      </c>
      <c r="AD11">
        <v>20.399999999999999</v>
      </c>
      <c r="AE11">
        <v>0</v>
      </c>
      <c r="AF11">
        <v>0</v>
      </c>
      <c r="AG11">
        <v>100</v>
      </c>
      <c r="AH11">
        <v>0</v>
      </c>
    </row>
    <row r="12" spans="1:34">
      <c r="A12" t="s">
        <v>241</v>
      </c>
      <c r="C12" t="s">
        <v>336</v>
      </c>
      <c r="G12" t="s">
        <v>54</v>
      </c>
      <c r="H12" s="73">
        <v>0.53</v>
      </c>
      <c r="I12" s="46">
        <v>0</v>
      </c>
      <c r="J12" s="46">
        <v>5.91</v>
      </c>
      <c r="K12" s="46">
        <v>62.82</v>
      </c>
      <c r="L12" s="46">
        <v>6.77</v>
      </c>
      <c r="M12" s="74">
        <v>0</v>
      </c>
      <c r="N12" s="73">
        <v>119.82</v>
      </c>
      <c r="O12" s="46">
        <v>142.71</v>
      </c>
      <c r="P12" s="46">
        <v>0</v>
      </c>
      <c r="Q12" s="46">
        <v>0</v>
      </c>
      <c r="R12" s="46">
        <v>0</v>
      </c>
      <c r="S12" s="74">
        <v>0</v>
      </c>
      <c r="W12">
        <v>0.53</v>
      </c>
      <c r="X12">
        <v>99.42</v>
      </c>
      <c r="Y12">
        <v>62.82</v>
      </c>
      <c r="Z12">
        <v>0</v>
      </c>
      <c r="AA12">
        <v>42.71</v>
      </c>
      <c r="AB12">
        <v>5.91</v>
      </c>
      <c r="AC12">
        <v>6.77</v>
      </c>
      <c r="AD12">
        <v>20.399999999999999</v>
      </c>
      <c r="AE12">
        <v>0</v>
      </c>
      <c r="AF12">
        <v>0</v>
      </c>
      <c r="AG12">
        <v>100</v>
      </c>
      <c r="AH12">
        <v>0</v>
      </c>
    </row>
    <row r="13" spans="1:34">
      <c r="A13" t="s">
        <v>242</v>
      </c>
      <c r="G13" t="s">
        <v>55</v>
      </c>
      <c r="H13" s="73">
        <v>0.53</v>
      </c>
      <c r="I13" s="46">
        <v>0</v>
      </c>
      <c r="J13" s="46">
        <v>5.91</v>
      </c>
      <c r="K13" s="46">
        <v>62.82</v>
      </c>
      <c r="L13" s="46">
        <v>6.77</v>
      </c>
      <c r="M13" s="74">
        <v>0</v>
      </c>
      <c r="N13" s="73">
        <v>119.82</v>
      </c>
      <c r="O13" s="46">
        <v>142.71</v>
      </c>
      <c r="P13" s="46">
        <v>0</v>
      </c>
      <c r="Q13" s="46">
        <v>0</v>
      </c>
      <c r="R13" s="46">
        <v>0</v>
      </c>
      <c r="S13" s="74">
        <v>0</v>
      </c>
      <c r="W13">
        <v>0.53</v>
      </c>
      <c r="X13">
        <v>99.42</v>
      </c>
      <c r="Y13">
        <v>62.82</v>
      </c>
      <c r="Z13">
        <v>0</v>
      </c>
      <c r="AA13">
        <v>42.71</v>
      </c>
      <c r="AB13">
        <v>5.91</v>
      </c>
      <c r="AC13">
        <v>6.77</v>
      </c>
      <c r="AD13">
        <v>20.399999999999999</v>
      </c>
      <c r="AE13">
        <v>0</v>
      </c>
      <c r="AF13">
        <v>0</v>
      </c>
      <c r="AG13">
        <v>100</v>
      </c>
      <c r="AH13">
        <v>0</v>
      </c>
    </row>
    <row r="14" spans="1:34">
      <c r="A14" t="s">
        <v>243</v>
      </c>
      <c r="G14" t="s">
        <v>56</v>
      </c>
      <c r="H14" s="73">
        <v>0.53</v>
      </c>
      <c r="I14" s="46">
        <v>0</v>
      </c>
      <c r="J14" s="46">
        <v>5.91</v>
      </c>
      <c r="K14" s="46">
        <v>62.82</v>
      </c>
      <c r="L14" s="46">
        <v>6.77</v>
      </c>
      <c r="M14" s="74">
        <v>0</v>
      </c>
      <c r="N14" s="73">
        <v>119.82</v>
      </c>
      <c r="O14" s="46">
        <v>142.71</v>
      </c>
      <c r="P14" s="46">
        <v>0</v>
      </c>
      <c r="Q14" s="46">
        <v>0</v>
      </c>
      <c r="R14" s="46">
        <v>0</v>
      </c>
      <c r="S14" s="74">
        <v>0</v>
      </c>
      <c r="W14">
        <v>0.53</v>
      </c>
      <c r="X14">
        <v>99.42</v>
      </c>
      <c r="Y14">
        <v>62.82</v>
      </c>
      <c r="Z14">
        <v>0</v>
      </c>
      <c r="AA14">
        <v>42.71</v>
      </c>
      <c r="AB14">
        <v>5.91</v>
      </c>
      <c r="AC14">
        <v>6.77</v>
      </c>
      <c r="AD14">
        <v>20.399999999999999</v>
      </c>
      <c r="AE14">
        <v>0</v>
      </c>
      <c r="AF14">
        <v>0</v>
      </c>
      <c r="AG14">
        <v>100</v>
      </c>
      <c r="AH14">
        <v>0</v>
      </c>
    </row>
    <row r="15" spans="1:34">
      <c r="A15" t="s">
        <v>244</v>
      </c>
      <c r="G15" t="s">
        <v>57</v>
      </c>
      <c r="H15" s="73">
        <v>0.53</v>
      </c>
      <c r="I15" s="46">
        <v>0</v>
      </c>
      <c r="J15" s="46">
        <v>5.91</v>
      </c>
      <c r="K15" s="46">
        <v>62.82</v>
      </c>
      <c r="L15" s="46">
        <v>6.77</v>
      </c>
      <c r="M15" s="74">
        <v>0</v>
      </c>
      <c r="N15" s="73">
        <v>119.82</v>
      </c>
      <c r="O15" s="46">
        <v>142.71</v>
      </c>
      <c r="P15" s="46">
        <v>0</v>
      </c>
      <c r="Q15" s="46">
        <v>0</v>
      </c>
      <c r="R15" s="46">
        <v>0</v>
      </c>
      <c r="S15" s="74">
        <v>0</v>
      </c>
      <c r="W15">
        <v>0.53</v>
      </c>
      <c r="X15">
        <v>99.42</v>
      </c>
      <c r="Y15">
        <v>62.82</v>
      </c>
      <c r="Z15">
        <v>0</v>
      </c>
      <c r="AA15">
        <v>42.71</v>
      </c>
      <c r="AB15">
        <v>5.91</v>
      </c>
      <c r="AC15">
        <v>6.77</v>
      </c>
      <c r="AD15">
        <v>20.399999999999999</v>
      </c>
      <c r="AE15">
        <v>0</v>
      </c>
      <c r="AF15">
        <v>0</v>
      </c>
      <c r="AG15">
        <v>100</v>
      </c>
      <c r="AH15">
        <v>0</v>
      </c>
    </row>
    <row r="16" spans="1:34">
      <c r="A16" t="s">
        <v>245</v>
      </c>
      <c r="G16" t="s">
        <v>58</v>
      </c>
      <c r="H16" s="73">
        <v>0.53</v>
      </c>
      <c r="I16" s="46">
        <v>0</v>
      </c>
      <c r="J16" s="46">
        <v>5.91</v>
      </c>
      <c r="K16" s="46">
        <v>62.82</v>
      </c>
      <c r="L16" s="46">
        <v>6.77</v>
      </c>
      <c r="M16" s="74">
        <v>0</v>
      </c>
      <c r="N16" s="73">
        <v>119.82</v>
      </c>
      <c r="O16" s="46">
        <v>142.71</v>
      </c>
      <c r="P16" s="46">
        <v>0</v>
      </c>
      <c r="Q16" s="46">
        <v>0</v>
      </c>
      <c r="R16" s="46">
        <v>0</v>
      </c>
      <c r="S16" s="74">
        <v>0</v>
      </c>
      <c r="W16">
        <v>0.53</v>
      </c>
      <c r="X16">
        <v>99.42</v>
      </c>
      <c r="Y16">
        <v>62.82</v>
      </c>
      <c r="Z16">
        <v>0</v>
      </c>
      <c r="AA16">
        <v>42.71</v>
      </c>
      <c r="AB16">
        <v>5.91</v>
      </c>
      <c r="AC16">
        <v>6.77</v>
      </c>
      <c r="AD16">
        <v>20.399999999999999</v>
      </c>
      <c r="AE16">
        <v>0</v>
      </c>
      <c r="AF16">
        <v>0</v>
      </c>
      <c r="AG16">
        <v>100</v>
      </c>
      <c r="AH16">
        <v>0</v>
      </c>
    </row>
    <row r="17" spans="1:34">
      <c r="A17" t="s">
        <v>246</v>
      </c>
      <c r="G17" t="s">
        <v>59</v>
      </c>
      <c r="H17" s="73">
        <v>0.53</v>
      </c>
      <c r="I17" s="46">
        <v>0</v>
      </c>
      <c r="J17" s="46">
        <v>5.91</v>
      </c>
      <c r="K17" s="46">
        <v>62.82</v>
      </c>
      <c r="L17" s="46">
        <v>6.77</v>
      </c>
      <c r="M17" s="74">
        <v>0</v>
      </c>
      <c r="N17" s="73">
        <v>119.82</v>
      </c>
      <c r="O17" s="46">
        <v>142.71</v>
      </c>
      <c r="P17" s="46">
        <v>0</v>
      </c>
      <c r="Q17" s="46">
        <v>0</v>
      </c>
      <c r="R17" s="46">
        <v>0</v>
      </c>
      <c r="S17" s="74">
        <v>0</v>
      </c>
      <c r="W17">
        <v>0.53</v>
      </c>
      <c r="X17">
        <v>99.42</v>
      </c>
      <c r="Y17">
        <v>62.82</v>
      </c>
      <c r="Z17">
        <v>0</v>
      </c>
      <c r="AA17">
        <v>42.71</v>
      </c>
      <c r="AB17">
        <v>5.91</v>
      </c>
      <c r="AC17">
        <v>6.77</v>
      </c>
      <c r="AD17">
        <v>20.399999999999999</v>
      </c>
      <c r="AE17">
        <v>0</v>
      </c>
      <c r="AF17">
        <v>0</v>
      </c>
      <c r="AG17">
        <v>100</v>
      </c>
      <c r="AH17">
        <v>0</v>
      </c>
    </row>
    <row r="18" spans="1:34">
      <c r="A18" t="s">
        <v>247</v>
      </c>
      <c r="G18" t="s">
        <v>60</v>
      </c>
      <c r="H18" s="73">
        <v>0.53</v>
      </c>
      <c r="I18" s="46">
        <v>0</v>
      </c>
      <c r="J18" s="46">
        <v>5.91</v>
      </c>
      <c r="K18" s="46">
        <v>62.82</v>
      </c>
      <c r="L18" s="46">
        <v>6.77</v>
      </c>
      <c r="M18" s="74">
        <v>0</v>
      </c>
      <c r="N18" s="73">
        <v>119.82</v>
      </c>
      <c r="O18" s="46">
        <v>142.71</v>
      </c>
      <c r="P18" s="46">
        <v>0</v>
      </c>
      <c r="Q18" s="46">
        <v>0</v>
      </c>
      <c r="R18" s="46">
        <v>0</v>
      </c>
      <c r="S18" s="74">
        <v>0</v>
      </c>
      <c r="W18">
        <v>0.53</v>
      </c>
      <c r="X18">
        <v>99.42</v>
      </c>
      <c r="Y18">
        <v>62.82</v>
      </c>
      <c r="Z18">
        <v>0</v>
      </c>
      <c r="AA18">
        <v>42.71</v>
      </c>
      <c r="AB18">
        <v>5.91</v>
      </c>
      <c r="AC18">
        <v>6.77</v>
      </c>
      <c r="AD18">
        <v>20.399999999999999</v>
      </c>
      <c r="AE18">
        <v>0</v>
      </c>
      <c r="AF18">
        <v>0</v>
      </c>
      <c r="AG18">
        <v>100</v>
      </c>
      <c r="AH18">
        <v>0</v>
      </c>
    </row>
    <row r="19" spans="1:34">
      <c r="A19" t="s">
        <v>261</v>
      </c>
      <c r="G19" t="s">
        <v>61</v>
      </c>
      <c r="H19" s="73">
        <v>0.53</v>
      </c>
      <c r="I19" s="46">
        <v>0</v>
      </c>
      <c r="J19" s="46">
        <v>5.91</v>
      </c>
      <c r="K19" s="46">
        <v>62.82</v>
      </c>
      <c r="L19" s="46">
        <v>6.77</v>
      </c>
      <c r="M19" s="74">
        <v>0</v>
      </c>
      <c r="N19" s="73">
        <v>119.82</v>
      </c>
      <c r="O19" s="46">
        <v>142.71</v>
      </c>
      <c r="P19" s="46">
        <v>0</v>
      </c>
      <c r="Q19" s="46">
        <v>0</v>
      </c>
      <c r="R19" s="46">
        <v>0</v>
      </c>
      <c r="S19" s="74">
        <v>0</v>
      </c>
      <c r="W19">
        <v>0.53</v>
      </c>
      <c r="X19">
        <v>99.42</v>
      </c>
      <c r="Y19">
        <v>62.82</v>
      </c>
      <c r="Z19">
        <v>0</v>
      </c>
      <c r="AA19">
        <v>42.71</v>
      </c>
      <c r="AB19">
        <v>5.91</v>
      </c>
      <c r="AC19">
        <v>6.77</v>
      </c>
      <c r="AD19">
        <v>20.399999999999999</v>
      </c>
      <c r="AE19">
        <v>0</v>
      </c>
      <c r="AF19">
        <v>0</v>
      </c>
      <c r="AG19">
        <v>100</v>
      </c>
      <c r="AH19">
        <v>0</v>
      </c>
    </row>
    <row r="20" spans="1:34">
      <c r="A20" t="s">
        <v>262</v>
      </c>
      <c r="G20" t="s">
        <v>62</v>
      </c>
      <c r="H20" s="73">
        <v>0.53</v>
      </c>
      <c r="I20" s="46">
        <v>0</v>
      </c>
      <c r="J20" s="46">
        <v>5.91</v>
      </c>
      <c r="K20" s="46">
        <v>62.82</v>
      </c>
      <c r="L20" s="46">
        <v>6.77</v>
      </c>
      <c r="M20" s="74">
        <v>0</v>
      </c>
      <c r="N20" s="73">
        <v>119.82</v>
      </c>
      <c r="O20" s="46">
        <v>142.71</v>
      </c>
      <c r="P20" s="46">
        <v>0</v>
      </c>
      <c r="Q20" s="46">
        <v>0</v>
      </c>
      <c r="R20" s="46">
        <v>0</v>
      </c>
      <c r="S20" s="74">
        <v>0</v>
      </c>
      <c r="W20">
        <v>0.53</v>
      </c>
      <c r="X20">
        <v>99.42</v>
      </c>
      <c r="Y20">
        <v>62.82</v>
      </c>
      <c r="Z20">
        <v>0</v>
      </c>
      <c r="AA20">
        <v>42.71</v>
      </c>
      <c r="AB20">
        <v>5.91</v>
      </c>
      <c r="AC20">
        <v>6.77</v>
      </c>
      <c r="AD20">
        <v>20.399999999999999</v>
      </c>
      <c r="AE20">
        <v>0</v>
      </c>
      <c r="AF20">
        <v>0</v>
      </c>
      <c r="AG20">
        <v>100</v>
      </c>
      <c r="AH20">
        <v>0</v>
      </c>
    </row>
    <row r="21" spans="1:34">
      <c r="A21" t="s">
        <v>248</v>
      </c>
      <c r="G21" t="s">
        <v>63</v>
      </c>
      <c r="H21" s="73">
        <v>0.53</v>
      </c>
      <c r="I21" s="46">
        <v>0</v>
      </c>
      <c r="J21" s="46">
        <v>5.91</v>
      </c>
      <c r="K21" s="46">
        <v>62.82</v>
      </c>
      <c r="L21" s="46">
        <v>6.77</v>
      </c>
      <c r="M21" s="74">
        <v>0</v>
      </c>
      <c r="N21" s="73">
        <v>119.82</v>
      </c>
      <c r="O21" s="46">
        <v>142.71</v>
      </c>
      <c r="P21" s="46">
        <v>0</v>
      </c>
      <c r="Q21" s="46">
        <v>0</v>
      </c>
      <c r="R21" s="46">
        <v>0</v>
      </c>
      <c r="S21" s="74">
        <v>0</v>
      </c>
      <c r="W21">
        <v>0.53</v>
      </c>
      <c r="X21">
        <v>99.42</v>
      </c>
      <c r="Y21">
        <v>62.82</v>
      </c>
      <c r="Z21">
        <v>0</v>
      </c>
      <c r="AA21">
        <v>42.71</v>
      </c>
      <c r="AB21">
        <v>5.91</v>
      </c>
      <c r="AC21">
        <v>6.77</v>
      </c>
      <c r="AD21">
        <v>20.399999999999999</v>
      </c>
      <c r="AE21">
        <v>0</v>
      </c>
      <c r="AF21">
        <v>0</v>
      </c>
      <c r="AG21">
        <v>100</v>
      </c>
      <c r="AH21">
        <v>0</v>
      </c>
    </row>
    <row r="22" spans="1:34">
      <c r="A22" t="s">
        <v>249</v>
      </c>
      <c r="G22" t="s">
        <v>64</v>
      </c>
      <c r="H22" s="73">
        <v>0.53</v>
      </c>
      <c r="I22" s="46">
        <v>0</v>
      </c>
      <c r="J22" s="46">
        <v>5.91</v>
      </c>
      <c r="K22" s="46">
        <v>62.82</v>
      </c>
      <c r="L22" s="46">
        <v>6.77</v>
      </c>
      <c r="M22" s="74">
        <v>0</v>
      </c>
      <c r="N22" s="73">
        <v>119.82</v>
      </c>
      <c r="O22" s="46">
        <v>142.71</v>
      </c>
      <c r="P22" s="46">
        <v>0</v>
      </c>
      <c r="Q22" s="46">
        <v>0</v>
      </c>
      <c r="R22" s="46">
        <v>0</v>
      </c>
      <c r="S22" s="74">
        <v>0</v>
      </c>
      <c r="W22">
        <v>0.53</v>
      </c>
      <c r="X22">
        <v>99.42</v>
      </c>
      <c r="Y22">
        <v>62.82</v>
      </c>
      <c r="Z22">
        <v>0</v>
      </c>
      <c r="AA22">
        <v>42.71</v>
      </c>
      <c r="AB22">
        <v>5.91</v>
      </c>
      <c r="AC22">
        <v>6.77</v>
      </c>
      <c r="AD22">
        <v>20.399999999999999</v>
      </c>
      <c r="AE22">
        <v>0</v>
      </c>
      <c r="AF22">
        <v>0</v>
      </c>
      <c r="AG22">
        <v>100</v>
      </c>
      <c r="AH22">
        <v>0</v>
      </c>
    </row>
    <row r="23" spans="1:34">
      <c r="A23" t="s">
        <v>250</v>
      </c>
      <c r="G23" t="s">
        <v>65</v>
      </c>
      <c r="H23" s="73">
        <v>0.53</v>
      </c>
      <c r="I23" s="46">
        <v>0</v>
      </c>
      <c r="J23" s="46">
        <v>5.91</v>
      </c>
      <c r="K23" s="46">
        <v>62.82</v>
      </c>
      <c r="L23" s="46">
        <v>6.77</v>
      </c>
      <c r="M23" s="74">
        <v>0</v>
      </c>
      <c r="N23" s="73">
        <v>119.82</v>
      </c>
      <c r="O23" s="46">
        <v>142.71</v>
      </c>
      <c r="P23" s="46">
        <v>0</v>
      </c>
      <c r="Q23" s="46">
        <v>0</v>
      </c>
      <c r="R23" s="46">
        <v>0</v>
      </c>
      <c r="S23" s="74">
        <v>0</v>
      </c>
      <c r="W23">
        <v>0.53</v>
      </c>
      <c r="X23">
        <v>99.42</v>
      </c>
      <c r="Y23">
        <v>62.82</v>
      </c>
      <c r="Z23">
        <v>0</v>
      </c>
      <c r="AA23">
        <v>42.71</v>
      </c>
      <c r="AB23">
        <v>5.91</v>
      </c>
      <c r="AC23">
        <v>6.77</v>
      </c>
      <c r="AD23">
        <v>20.399999999999999</v>
      </c>
      <c r="AE23">
        <v>0</v>
      </c>
      <c r="AF23">
        <v>0</v>
      </c>
      <c r="AG23">
        <v>100</v>
      </c>
      <c r="AH23">
        <v>0</v>
      </c>
    </row>
    <row r="24" spans="1:34">
      <c r="A24" t="s">
        <v>251</v>
      </c>
      <c r="G24" t="s">
        <v>66</v>
      </c>
      <c r="H24" s="73">
        <v>0.53</v>
      </c>
      <c r="I24" s="46">
        <v>0</v>
      </c>
      <c r="J24" s="46">
        <v>5.91</v>
      </c>
      <c r="K24" s="46">
        <v>62.82</v>
      </c>
      <c r="L24" s="46">
        <v>6.77</v>
      </c>
      <c r="M24" s="74">
        <v>0</v>
      </c>
      <c r="N24" s="73">
        <v>119.82</v>
      </c>
      <c r="O24" s="46">
        <v>142.71</v>
      </c>
      <c r="P24" s="46">
        <v>0</v>
      </c>
      <c r="Q24" s="46">
        <v>0</v>
      </c>
      <c r="R24" s="46">
        <v>0</v>
      </c>
      <c r="S24" s="74">
        <v>0</v>
      </c>
      <c r="W24">
        <v>0.53</v>
      </c>
      <c r="X24">
        <v>99.42</v>
      </c>
      <c r="Y24">
        <v>62.82</v>
      </c>
      <c r="Z24">
        <v>0</v>
      </c>
      <c r="AA24">
        <v>42.71</v>
      </c>
      <c r="AB24">
        <v>5.91</v>
      </c>
      <c r="AC24">
        <v>6.77</v>
      </c>
      <c r="AD24">
        <v>20.399999999999999</v>
      </c>
      <c r="AE24">
        <v>0</v>
      </c>
      <c r="AF24">
        <v>0</v>
      </c>
      <c r="AG24">
        <v>100</v>
      </c>
      <c r="AH24">
        <v>0</v>
      </c>
    </row>
    <row r="25" spans="1:34">
      <c r="A25" t="s">
        <v>252</v>
      </c>
      <c r="G25" t="s">
        <v>67</v>
      </c>
      <c r="H25" s="73">
        <v>0.53</v>
      </c>
      <c r="I25" s="46">
        <v>0</v>
      </c>
      <c r="J25" s="46">
        <v>5.91</v>
      </c>
      <c r="K25" s="46">
        <v>62.82</v>
      </c>
      <c r="L25" s="46">
        <v>6.77</v>
      </c>
      <c r="M25" s="74">
        <v>0</v>
      </c>
      <c r="N25" s="73">
        <v>119.82</v>
      </c>
      <c r="O25" s="46">
        <v>142.71</v>
      </c>
      <c r="P25" s="46">
        <v>0</v>
      </c>
      <c r="Q25" s="46">
        <v>0</v>
      </c>
      <c r="R25" s="46">
        <v>0</v>
      </c>
      <c r="S25" s="74">
        <v>0</v>
      </c>
      <c r="W25">
        <v>0.53</v>
      </c>
      <c r="X25">
        <v>99.42</v>
      </c>
      <c r="Y25">
        <v>62.82</v>
      </c>
      <c r="Z25">
        <v>0</v>
      </c>
      <c r="AA25">
        <v>42.71</v>
      </c>
      <c r="AB25">
        <v>5.91</v>
      </c>
      <c r="AC25">
        <v>6.77</v>
      </c>
      <c r="AD25">
        <v>20.399999999999999</v>
      </c>
      <c r="AE25">
        <v>0</v>
      </c>
      <c r="AF25">
        <v>0</v>
      </c>
      <c r="AG25">
        <v>100</v>
      </c>
      <c r="AH25">
        <v>0</v>
      </c>
    </row>
    <row r="26" spans="1:34">
      <c r="A26" t="s">
        <v>253</v>
      </c>
      <c r="G26" t="s">
        <v>68</v>
      </c>
      <c r="H26" s="73">
        <v>0.53</v>
      </c>
      <c r="I26" s="46">
        <v>0</v>
      </c>
      <c r="J26" s="46">
        <v>5.91</v>
      </c>
      <c r="K26" s="46">
        <v>62.82</v>
      </c>
      <c r="L26" s="46">
        <v>6.77</v>
      </c>
      <c r="M26" s="74">
        <v>0</v>
      </c>
      <c r="N26" s="73">
        <v>119.82</v>
      </c>
      <c r="O26" s="46">
        <v>142.71</v>
      </c>
      <c r="P26" s="46">
        <v>0</v>
      </c>
      <c r="Q26" s="46">
        <v>0</v>
      </c>
      <c r="R26" s="46">
        <v>0</v>
      </c>
      <c r="S26" s="74">
        <v>0</v>
      </c>
      <c r="W26">
        <v>0.53</v>
      </c>
      <c r="X26">
        <v>99.42</v>
      </c>
      <c r="Y26">
        <v>62.82</v>
      </c>
      <c r="Z26">
        <v>0</v>
      </c>
      <c r="AA26">
        <v>42.71</v>
      </c>
      <c r="AB26">
        <v>5.91</v>
      </c>
      <c r="AC26">
        <v>6.77</v>
      </c>
      <c r="AD26">
        <v>20.399999999999999</v>
      </c>
      <c r="AE26">
        <v>0</v>
      </c>
      <c r="AF26">
        <v>0</v>
      </c>
      <c r="AG26">
        <v>100</v>
      </c>
      <c r="AH26">
        <v>0</v>
      </c>
    </row>
    <row r="27" spans="1:34">
      <c r="A27" t="s">
        <v>254</v>
      </c>
      <c r="G27" t="s">
        <v>69</v>
      </c>
      <c r="H27" s="73">
        <v>0.57999999999999996</v>
      </c>
      <c r="I27" s="46">
        <v>0</v>
      </c>
      <c r="J27" s="46">
        <v>5.91</v>
      </c>
      <c r="K27" s="46">
        <v>62.82</v>
      </c>
      <c r="L27" s="46">
        <v>6.77</v>
      </c>
      <c r="M27" s="74">
        <v>0</v>
      </c>
      <c r="N27" s="73">
        <v>222.29</v>
      </c>
      <c r="O27" s="46">
        <v>100</v>
      </c>
      <c r="P27" s="46">
        <v>0</v>
      </c>
      <c r="Q27" s="46">
        <v>0</v>
      </c>
      <c r="R27" s="46">
        <v>0</v>
      </c>
      <c r="S27" s="74">
        <v>0</v>
      </c>
      <c r="W27">
        <v>0.57999999999999996</v>
      </c>
      <c r="X27">
        <v>0</v>
      </c>
      <c r="Y27">
        <v>62.82</v>
      </c>
      <c r="Z27">
        <v>201.89</v>
      </c>
      <c r="AA27">
        <v>0</v>
      </c>
      <c r="AB27">
        <v>5.91</v>
      </c>
      <c r="AC27">
        <v>6.77</v>
      </c>
      <c r="AD27">
        <v>20.399999999999999</v>
      </c>
      <c r="AE27">
        <v>0</v>
      </c>
      <c r="AF27">
        <v>0</v>
      </c>
      <c r="AG27">
        <v>0</v>
      </c>
      <c r="AH27">
        <v>100</v>
      </c>
    </row>
    <row r="28" spans="1:34">
      <c r="A28" t="s">
        <v>255</v>
      </c>
      <c r="G28" t="s">
        <v>70</v>
      </c>
      <c r="H28" s="73">
        <v>0.57999999999999996</v>
      </c>
      <c r="I28" s="46">
        <v>0</v>
      </c>
      <c r="J28" s="46">
        <v>5.91</v>
      </c>
      <c r="K28" s="46">
        <v>62.82</v>
      </c>
      <c r="L28" s="46">
        <v>6.77</v>
      </c>
      <c r="M28" s="74">
        <v>0</v>
      </c>
      <c r="N28" s="73">
        <v>222.29</v>
      </c>
      <c r="O28" s="46">
        <v>100</v>
      </c>
      <c r="P28" s="46">
        <v>0</v>
      </c>
      <c r="Q28" s="46">
        <v>0</v>
      </c>
      <c r="R28" s="46">
        <v>0</v>
      </c>
      <c r="S28" s="74">
        <v>0</v>
      </c>
      <c r="W28">
        <v>0.57999999999999996</v>
      </c>
      <c r="X28">
        <v>0</v>
      </c>
      <c r="Y28">
        <v>62.82</v>
      </c>
      <c r="Z28">
        <v>201.89</v>
      </c>
      <c r="AA28">
        <v>0</v>
      </c>
      <c r="AB28">
        <v>5.91</v>
      </c>
      <c r="AC28">
        <v>6.77</v>
      </c>
      <c r="AD28">
        <v>20.399999999999999</v>
      </c>
      <c r="AE28">
        <v>0</v>
      </c>
      <c r="AF28">
        <v>0</v>
      </c>
      <c r="AG28">
        <v>0</v>
      </c>
      <c r="AH28">
        <v>100</v>
      </c>
    </row>
    <row r="29" spans="1:34">
      <c r="A29" t="s">
        <v>263</v>
      </c>
      <c r="G29" t="s">
        <v>71</v>
      </c>
      <c r="H29" s="73">
        <v>0.57999999999999996</v>
      </c>
      <c r="I29" s="46">
        <v>0</v>
      </c>
      <c r="J29" s="46">
        <v>5.91</v>
      </c>
      <c r="K29" s="46">
        <v>62.82</v>
      </c>
      <c r="L29" s="46">
        <v>6.9099999999999993</v>
      </c>
      <c r="M29" s="74">
        <v>0</v>
      </c>
      <c r="N29" s="73">
        <v>222.29</v>
      </c>
      <c r="O29" s="46">
        <v>100</v>
      </c>
      <c r="P29" s="46">
        <v>0</v>
      </c>
      <c r="Q29" s="46">
        <v>0</v>
      </c>
      <c r="R29" s="46">
        <v>0</v>
      </c>
      <c r="S29" s="74">
        <v>0</v>
      </c>
      <c r="W29">
        <v>0.57999999999999996</v>
      </c>
      <c r="X29">
        <v>0</v>
      </c>
      <c r="Y29">
        <v>62.82</v>
      </c>
      <c r="Z29">
        <v>201.89</v>
      </c>
      <c r="AA29">
        <v>0</v>
      </c>
      <c r="AB29">
        <v>5.91</v>
      </c>
      <c r="AC29">
        <v>6.77</v>
      </c>
      <c r="AD29">
        <v>20.399999999999999</v>
      </c>
      <c r="AE29">
        <v>0</v>
      </c>
      <c r="AF29">
        <v>0.14000000000000001</v>
      </c>
      <c r="AG29">
        <v>0</v>
      </c>
      <c r="AH29">
        <v>100</v>
      </c>
    </row>
    <row r="30" spans="1:34">
      <c r="A30" t="s">
        <v>264</v>
      </c>
      <c r="G30" t="s">
        <v>72</v>
      </c>
      <c r="H30" s="73">
        <v>0.57999999999999996</v>
      </c>
      <c r="I30" s="46">
        <v>0</v>
      </c>
      <c r="J30" s="46">
        <v>5.91</v>
      </c>
      <c r="K30" s="46">
        <v>62.82</v>
      </c>
      <c r="L30" s="46">
        <v>7.1999999999999993</v>
      </c>
      <c r="M30" s="74">
        <v>0</v>
      </c>
      <c r="N30" s="73">
        <v>222.29</v>
      </c>
      <c r="O30" s="46">
        <v>100</v>
      </c>
      <c r="P30" s="46">
        <v>0</v>
      </c>
      <c r="Q30" s="46">
        <v>0</v>
      </c>
      <c r="R30" s="46">
        <v>0</v>
      </c>
      <c r="S30" s="74">
        <v>0</v>
      </c>
      <c r="W30">
        <v>0.57999999999999996</v>
      </c>
      <c r="X30">
        <v>0</v>
      </c>
      <c r="Y30">
        <v>62.82</v>
      </c>
      <c r="Z30">
        <v>201.89</v>
      </c>
      <c r="AA30">
        <v>0</v>
      </c>
      <c r="AB30">
        <v>5.91</v>
      </c>
      <c r="AC30">
        <v>6.77</v>
      </c>
      <c r="AD30">
        <v>20.399999999999999</v>
      </c>
      <c r="AE30">
        <v>0</v>
      </c>
      <c r="AF30">
        <v>0.43</v>
      </c>
      <c r="AG30">
        <v>0</v>
      </c>
      <c r="AH30">
        <v>100</v>
      </c>
    </row>
    <row r="31" spans="1:34">
      <c r="A31" t="s">
        <v>274</v>
      </c>
      <c r="G31" t="s">
        <v>73</v>
      </c>
      <c r="H31" s="73">
        <v>0.68</v>
      </c>
      <c r="I31" s="46">
        <v>0</v>
      </c>
      <c r="J31" s="46">
        <v>5.81</v>
      </c>
      <c r="K31" s="46">
        <v>62.82</v>
      </c>
      <c r="L31" s="46">
        <v>7.52</v>
      </c>
      <c r="M31" s="74">
        <v>0</v>
      </c>
      <c r="N31" s="73">
        <v>222.29</v>
      </c>
      <c r="O31" s="46">
        <v>100</v>
      </c>
      <c r="P31" s="46">
        <v>0</v>
      </c>
      <c r="Q31" s="46">
        <v>0</v>
      </c>
      <c r="R31" s="46">
        <v>0</v>
      </c>
      <c r="S31" s="74">
        <v>0</v>
      </c>
      <c r="W31">
        <v>0.68</v>
      </c>
      <c r="X31">
        <v>0</v>
      </c>
      <c r="Y31">
        <v>62.82</v>
      </c>
      <c r="Z31">
        <v>201.89</v>
      </c>
      <c r="AA31">
        <v>0</v>
      </c>
      <c r="AB31">
        <v>5.81</v>
      </c>
      <c r="AC31">
        <v>6.77</v>
      </c>
      <c r="AD31">
        <v>20.399999999999999</v>
      </c>
      <c r="AE31">
        <v>0</v>
      </c>
      <c r="AF31">
        <v>0.75</v>
      </c>
      <c r="AG31">
        <v>0</v>
      </c>
      <c r="AH31">
        <v>100</v>
      </c>
    </row>
    <row r="32" spans="1:34">
      <c r="A32" t="s">
        <v>275</v>
      </c>
      <c r="G32" t="s">
        <v>74</v>
      </c>
      <c r="H32" s="73">
        <v>0.68</v>
      </c>
      <c r="I32" s="46">
        <v>0</v>
      </c>
      <c r="J32" s="46">
        <v>5.81</v>
      </c>
      <c r="K32" s="46">
        <v>62.82</v>
      </c>
      <c r="L32" s="46">
        <v>7.9099999999999993</v>
      </c>
      <c r="M32" s="74">
        <v>0</v>
      </c>
      <c r="N32" s="73">
        <v>222.29</v>
      </c>
      <c r="O32" s="46">
        <v>100</v>
      </c>
      <c r="P32" s="46">
        <v>0</v>
      </c>
      <c r="Q32" s="46">
        <v>0</v>
      </c>
      <c r="R32" s="46">
        <v>0</v>
      </c>
      <c r="S32" s="74">
        <v>0</v>
      </c>
      <c r="W32">
        <v>0.68</v>
      </c>
      <c r="X32">
        <v>0</v>
      </c>
      <c r="Y32">
        <v>62.82</v>
      </c>
      <c r="Z32">
        <v>201.89</v>
      </c>
      <c r="AA32">
        <v>0</v>
      </c>
      <c r="AB32">
        <v>5.81</v>
      </c>
      <c r="AC32">
        <v>6.77</v>
      </c>
      <c r="AD32">
        <v>20.399999999999999</v>
      </c>
      <c r="AE32">
        <v>0</v>
      </c>
      <c r="AF32">
        <v>1.1399999999999999</v>
      </c>
      <c r="AG32">
        <v>0</v>
      </c>
      <c r="AH32">
        <v>100</v>
      </c>
    </row>
    <row r="33" spans="1:34">
      <c r="A33" t="s">
        <v>276</v>
      </c>
      <c r="G33" t="s">
        <v>75</v>
      </c>
      <c r="H33" s="73">
        <v>0.68</v>
      </c>
      <c r="I33" s="46">
        <v>0</v>
      </c>
      <c r="J33" s="46">
        <v>5.81</v>
      </c>
      <c r="K33" s="46">
        <v>62.82</v>
      </c>
      <c r="L33" s="46">
        <v>8.36</v>
      </c>
      <c r="M33" s="74">
        <v>0</v>
      </c>
      <c r="N33" s="73">
        <v>222.29</v>
      </c>
      <c r="O33" s="46">
        <v>100</v>
      </c>
      <c r="P33" s="46">
        <v>0</v>
      </c>
      <c r="Q33" s="46">
        <v>0</v>
      </c>
      <c r="R33" s="46">
        <v>0</v>
      </c>
      <c r="S33" s="74">
        <v>0</v>
      </c>
      <c r="W33">
        <v>0.68</v>
      </c>
      <c r="X33">
        <v>0</v>
      </c>
      <c r="Y33">
        <v>62.82</v>
      </c>
      <c r="Z33">
        <v>201.89</v>
      </c>
      <c r="AA33">
        <v>0</v>
      </c>
      <c r="AB33">
        <v>5.81</v>
      </c>
      <c r="AC33">
        <v>6.77</v>
      </c>
      <c r="AD33">
        <v>20.399999999999999</v>
      </c>
      <c r="AE33">
        <v>0</v>
      </c>
      <c r="AF33">
        <v>1.59</v>
      </c>
      <c r="AG33">
        <v>0</v>
      </c>
      <c r="AH33">
        <v>100</v>
      </c>
    </row>
    <row r="34" spans="1:34">
      <c r="A34" t="s">
        <v>277</v>
      </c>
      <c r="G34" t="s">
        <v>76</v>
      </c>
      <c r="H34" s="73">
        <v>0.68</v>
      </c>
      <c r="I34" s="46">
        <v>0</v>
      </c>
      <c r="J34" s="46">
        <v>5.81</v>
      </c>
      <c r="K34" s="46">
        <v>62.82</v>
      </c>
      <c r="L34" s="46">
        <v>8.85</v>
      </c>
      <c r="M34" s="74">
        <v>0</v>
      </c>
      <c r="N34" s="73">
        <v>222.29</v>
      </c>
      <c r="O34" s="46">
        <v>100</v>
      </c>
      <c r="P34" s="46">
        <v>0</v>
      </c>
      <c r="Q34" s="46">
        <v>0</v>
      </c>
      <c r="R34" s="46">
        <v>0</v>
      </c>
      <c r="S34" s="74">
        <v>0</v>
      </c>
      <c r="W34">
        <v>0.68</v>
      </c>
      <c r="X34">
        <v>0</v>
      </c>
      <c r="Y34">
        <v>62.82</v>
      </c>
      <c r="Z34">
        <v>201.89</v>
      </c>
      <c r="AA34">
        <v>0</v>
      </c>
      <c r="AB34">
        <v>5.81</v>
      </c>
      <c r="AC34">
        <v>6.77</v>
      </c>
      <c r="AD34">
        <v>20.399999999999999</v>
      </c>
      <c r="AE34">
        <v>0</v>
      </c>
      <c r="AF34">
        <v>2.08</v>
      </c>
      <c r="AG34">
        <v>0</v>
      </c>
      <c r="AH34">
        <v>100</v>
      </c>
    </row>
    <row r="35" spans="1:34">
      <c r="A35" t="s">
        <v>279</v>
      </c>
      <c r="G35" t="s">
        <v>77</v>
      </c>
      <c r="H35" s="73">
        <v>0.97</v>
      </c>
      <c r="I35" s="46">
        <v>0</v>
      </c>
      <c r="J35" s="46">
        <v>5.81</v>
      </c>
      <c r="K35" s="46">
        <v>62.82</v>
      </c>
      <c r="L35" s="46">
        <v>9.3099999999999987</v>
      </c>
      <c r="M35" s="74">
        <v>0</v>
      </c>
      <c r="N35" s="73">
        <v>222.29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0.97</v>
      </c>
      <c r="X35">
        <v>0</v>
      </c>
      <c r="Y35">
        <v>62.82</v>
      </c>
      <c r="Z35">
        <v>201.89</v>
      </c>
      <c r="AA35">
        <v>0</v>
      </c>
      <c r="AB35">
        <v>5.81</v>
      </c>
      <c r="AC35">
        <v>6.77</v>
      </c>
      <c r="AD35">
        <v>20.399999999999999</v>
      </c>
      <c r="AE35">
        <v>0</v>
      </c>
      <c r="AF35">
        <v>2.54</v>
      </c>
      <c r="AG35">
        <v>0</v>
      </c>
      <c r="AH35">
        <v>100</v>
      </c>
    </row>
    <row r="36" spans="1:34">
      <c r="A36" t="s">
        <v>309</v>
      </c>
      <c r="G36" t="s">
        <v>78</v>
      </c>
      <c r="H36" s="73">
        <v>0.97</v>
      </c>
      <c r="I36" s="46">
        <v>0</v>
      </c>
      <c r="J36" s="46">
        <v>5.81</v>
      </c>
      <c r="K36" s="46">
        <v>62.82</v>
      </c>
      <c r="L36" s="46">
        <v>9.7999999999999989</v>
      </c>
      <c r="M36" s="74">
        <v>0</v>
      </c>
      <c r="N36" s="73">
        <v>222.29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0.97</v>
      </c>
      <c r="X36">
        <v>0</v>
      </c>
      <c r="Y36">
        <v>62.82</v>
      </c>
      <c r="Z36">
        <v>201.89</v>
      </c>
      <c r="AA36">
        <v>0</v>
      </c>
      <c r="AB36">
        <v>5.81</v>
      </c>
      <c r="AC36">
        <v>6.77</v>
      </c>
      <c r="AD36">
        <v>20.399999999999999</v>
      </c>
      <c r="AE36">
        <v>0</v>
      </c>
      <c r="AF36">
        <v>3.03</v>
      </c>
      <c r="AG36">
        <v>0</v>
      </c>
      <c r="AH36">
        <v>100</v>
      </c>
    </row>
    <row r="37" spans="1:34">
      <c r="A37" t="s">
        <v>310</v>
      </c>
      <c r="G37" t="s">
        <v>79</v>
      </c>
      <c r="H37" s="73">
        <v>0.97</v>
      </c>
      <c r="I37" s="46">
        <v>0</v>
      </c>
      <c r="J37" s="46">
        <v>5.81</v>
      </c>
      <c r="K37" s="46">
        <v>62.82</v>
      </c>
      <c r="L37" s="46">
        <v>10.32</v>
      </c>
      <c r="M37" s="74">
        <v>0</v>
      </c>
      <c r="N37" s="73">
        <v>222.29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0.97</v>
      </c>
      <c r="X37">
        <v>0</v>
      </c>
      <c r="Y37">
        <v>62.82</v>
      </c>
      <c r="Z37">
        <v>201.89</v>
      </c>
      <c r="AA37">
        <v>0</v>
      </c>
      <c r="AB37">
        <v>5.81</v>
      </c>
      <c r="AC37">
        <v>6.77</v>
      </c>
      <c r="AD37">
        <v>20.399999999999999</v>
      </c>
      <c r="AE37">
        <v>0</v>
      </c>
      <c r="AF37">
        <v>3.55</v>
      </c>
      <c r="AG37">
        <v>0</v>
      </c>
      <c r="AH37">
        <v>100</v>
      </c>
    </row>
    <row r="38" spans="1:34">
      <c r="A38" t="s">
        <v>311</v>
      </c>
      <c r="G38" t="s">
        <v>80</v>
      </c>
      <c r="H38" s="73">
        <v>0.97</v>
      </c>
      <c r="I38" s="46">
        <v>0</v>
      </c>
      <c r="J38" s="46">
        <v>5.81</v>
      </c>
      <c r="K38" s="46">
        <v>62.82</v>
      </c>
      <c r="L38" s="46">
        <v>10.809999999999999</v>
      </c>
      <c r="M38" s="74">
        <v>0</v>
      </c>
      <c r="N38" s="73">
        <v>222.29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0.97</v>
      </c>
      <c r="X38">
        <v>0</v>
      </c>
      <c r="Y38">
        <v>62.82</v>
      </c>
      <c r="Z38">
        <v>201.89</v>
      </c>
      <c r="AA38">
        <v>0</v>
      </c>
      <c r="AB38">
        <v>5.81</v>
      </c>
      <c r="AC38">
        <v>6.77</v>
      </c>
      <c r="AD38">
        <v>20.399999999999999</v>
      </c>
      <c r="AE38">
        <v>0</v>
      </c>
      <c r="AF38">
        <v>4.04</v>
      </c>
      <c r="AG38">
        <v>0</v>
      </c>
      <c r="AH38">
        <v>100</v>
      </c>
    </row>
    <row r="39" spans="1:34">
      <c r="A39" t="s">
        <v>312</v>
      </c>
      <c r="G39" t="s">
        <v>81</v>
      </c>
      <c r="H39" s="73">
        <v>0.97</v>
      </c>
      <c r="I39" s="46">
        <v>0</v>
      </c>
      <c r="J39" s="46">
        <v>5.81</v>
      </c>
      <c r="K39" s="46">
        <v>62.82</v>
      </c>
      <c r="L39" s="46">
        <v>11.28</v>
      </c>
      <c r="M39" s="74">
        <v>0</v>
      </c>
      <c r="N39" s="73">
        <v>222.29</v>
      </c>
      <c r="O39" s="46">
        <v>100</v>
      </c>
      <c r="P39" s="46">
        <v>0</v>
      </c>
      <c r="Q39" s="46">
        <v>0</v>
      </c>
      <c r="R39" s="46">
        <v>0</v>
      </c>
      <c r="S39" s="74">
        <v>0</v>
      </c>
      <c r="W39">
        <v>0.97</v>
      </c>
      <c r="X39">
        <v>0</v>
      </c>
      <c r="Y39">
        <v>62.82</v>
      </c>
      <c r="Z39">
        <v>201.89</v>
      </c>
      <c r="AA39">
        <v>0</v>
      </c>
      <c r="AB39">
        <v>5.81</v>
      </c>
      <c r="AC39">
        <v>6.77</v>
      </c>
      <c r="AD39">
        <v>20.399999999999999</v>
      </c>
      <c r="AE39">
        <v>0</v>
      </c>
      <c r="AF39">
        <v>4.51</v>
      </c>
      <c r="AG39">
        <v>0</v>
      </c>
      <c r="AH39">
        <v>100</v>
      </c>
    </row>
    <row r="40" spans="1:34">
      <c r="A40" t="s">
        <v>329</v>
      </c>
      <c r="G40" t="s">
        <v>82</v>
      </c>
      <c r="H40" s="73">
        <v>0.97</v>
      </c>
      <c r="I40" s="46">
        <v>0</v>
      </c>
      <c r="J40" s="46">
        <v>5.81</v>
      </c>
      <c r="K40" s="46">
        <v>62.82</v>
      </c>
      <c r="L40" s="46">
        <v>11.7</v>
      </c>
      <c r="M40" s="74">
        <v>0</v>
      </c>
      <c r="N40" s="73">
        <v>222.29</v>
      </c>
      <c r="O40" s="46">
        <v>100</v>
      </c>
      <c r="P40" s="46">
        <v>0</v>
      </c>
      <c r="Q40" s="46">
        <v>0</v>
      </c>
      <c r="R40" s="46">
        <v>0</v>
      </c>
      <c r="S40" s="74">
        <v>0</v>
      </c>
      <c r="W40">
        <v>0.97</v>
      </c>
      <c r="X40">
        <v>0</v>
      </c>
      <c r="Y40">
        <v>62.82</v>
      </c>
      <c r="Z40">
        <v>201.89</v>
      </c>
      <c r="AA40">
        <v>0</v>
      </c>
      <c r="AB40">
        <v>5.81</v>
      </c>
      <c r="AC40">
        <v>6.77</v>
      </c>
      <c r="AD40">
        <v>20.399999999999999</v>
      </c>
      <c r="AE40">
        <v>0</v>
      </c>
      <c r="AF40">
        <v>4.93</v>
      </c>
      <c r="AG40">
        <v>0</v>
      </c>
      <c r="AH40">
        <v>100</v>
      </c>
    </row>
    <row r="41" spans="1:34">
      <c r="A41" t="s">
        <v>330</v>
      </c>
      <c r="G41" t="s">
        <v>83</v>
      </c>
      <c r="H41" s="73">
        <v>0.97</v>
      </c>
      <c r="I41" s="46">
        <v>0</v>
      </c>
      <c r="J41" s="46">
        <v>5.81</v>
      </c>
      <c r="K41" s="46">
        <v>62.82</v>
      </c>
      <c r="L41" s="46">
        <v>12.09</v>
      </c>
      <c r="M41" s="74">
        <v>0</v>
      </c>
      <c r="N41" s="73">
        <v>222.29</v>
      </c>
      <c r="O41" s="46">
        <v>100</v>
      </c>
      <c r="P41" s="46">
        <v>0</v>
      </c>
      <c r="Q41" s="46">
        <v>0</v>
      </c>
      <c r="R41" s="46">
        <v>0</v>
      </c>
      <c r="S41" s="74">
        <v>0</v>
      </c>
      <c r="W41">
        <v>0.97</v>
      </c>
      <c r="X41">
        <v>0</v>
      </c>
      <c r="Y41">
        <v>62.82</v>
      </c>
      <c r="Z41">
        <v>201.89</v>
      </c>
      <c r="AA41">
        <v>0</v>
      </c>
      <c r="AB41">
        <v>5.81</v>
      </c>
      <c r="AC41">
        <v>6.77</v>
      </c>
      <c r="AD41">
        <v>20.399999999999999</v>
      </c>
      <c r="AE41">
        <v>0</v>
      </c>
      <c r="AF41">
        <v>5.32</v>
      </c>
      <c r="AG41">
        <v>0</v>
      </c>
      <c r="AH41">
        <v>100</v>
      </c>
    </row>
    <row r="42" spans="1:34">
      <c r="A42" t="s">
        <v>331</v>
      </c>
      <c r="G42" t="s">
        <v>84</v>
      </c>
      <c r="H42" s="73">
        <v>0.97</v>
      </c>
      <c r="I42" s="46">
        <v>0</v>
      </c>
      <c r="J42" s="46">
        <v>5.81</v>
      </c>
      <c r="K42" s="46">
        <v>62.82</v>
      </c>
      <c r="L42" s="46">
        <v>12.28</v>
      </c>
      <c r="M42" s="74">
        <v>0</v>
      </c>
      <c r="N42" s="73">
        <v>222.29</v>
      </c>
      <c r="O42" s="46">
        <v>100</v>
      </c>
      <c r="P42" s="46">
        <v>0</v>
      </c>
      <c r="Q42" s="46">
        <v>0</v>
      </c>
      <c r="R42" s="46">
        <v>0</v>
      </c>
      <c r="S42" s="74">
        <v>0</v>
      </c>
      <c r="W42">
        <v>0.97</v>
      </c>
      <c r="X42">
        <v>0</v>
      </c>
      <c r="Y42">
        <v>62.82</v>
      </c>
      <c r="Z42">
        <v>201.89</v>
      </c>
      <c r="AA42">
        <v>0</v>
      </c>
      <c r="AB42">
        <v>5.81</v>
      </c>
      <c r="AC42">
        <v>6.77</v>
      </c>
      <c r="AD42">
        <v>20.399999999999999</v>
      </c>
      <c r="AE42">
        <v>0</v>
      </c>
      <c r="AF42">
        <v>5.51</v>
      </c>
      <c r="AG42">
        <v>0</v>
      </c>
      <c r="AH42">
        <v>100</v>
      </c>
    </row>
    <row r="43" spans="1:34">
      <c r="A43" t="s">
        <v>337</v>
      </c>
      <c r="G43" t="s">
        <v>85</v>
      </c>
      <c r="H43" s="73">
        <v>0.97</v>
      </c>
      <c r="I43" s="46">
        <v>0</v>
      </c>
      <c r="J43" s="46">
        <v>5.81</v>
      </c>
      <c r="K43" s="46">
        <v>62.82</v>
      </c>
      <c r="L43" s="46">
        <v>12.469999999999999</v>
      </c>
      <c r="M43" s="74">
        <v>0</v>
      </c>
      <c r="N43" s="73">
        <v>222.29</v>
      </c>
      <c r="O43" s="46">
        <v>100</v>
      </c>
      <c r="P43" s="46">
        <v>0</v>
      </c>
      <c r="Q43" s="46">
        <v>0</v>
      </c>
      <c r="R43" s="46">
        <v>0</v>
      </c>
      <c r="S43" s="74">
        <v>0</v>
      </c>
      <c r="W43">
        <v>0.97</v>
      </c>
      <c r="X43">
        <v>0</v>
      </c>
      <c r="Y43">
        <v>62.82</v>
      </c>
      <c r="Z43">
        <v>201.89</v>
      </c>
      <c r="AA43">
        <v>0</v>
      </c>
      <c r="AB43">
        <v>5.81</v>
      </c>
      <c r="AC43">
        <v>6.77</v>
      </c>
      <c r="AD43">
        <v>20.399999999999999</v>
      </c>
      <c r="AE43">
        <v>0</v>
      </c>
      <c r="AF43">
        <v>5.7</v>
      </c>
      <c r="AG43">
        <v>0</v>
      </c>
      <c r="AH43">
        <v>100</v>
      </c>
    </row>
    <row r="44" spans="1:34">
      <c r="A44" t="s">
        <v>339</v>
      </c>
      <c r="G44" t="s">
        <v>86</v>
      </c>
      <c r="H44" s="73">
        <v>0.97</v>
      </c>
      <c r="I44" s="46">
        <v>0</v>
      </c>
      <c r="J44" s="46">
        <v>5.81</v>
      </c>
      <c r="K44" s="46">
        <v>62.82</v>
      </c>
      <c r="L44" s="46">
        <v>12.76</v>
      </c>
      <c r="M44" s="74">
        <v>0</v>
      </c>
      <c r="N44" s="73">
        <v>222.29</v>
      </c>
      <c r="O44" s="46">
        <v>100</v>
      </c>
      <c r="P44" s="46">
        <v>0</v>
      </c>
      <c r="Q44" s="46">
        <v>0</v>
      </c>
      <c r="R44" s="46">
        <v>0</v>
      </c>
      <c r="S44" s="74">
        <v>0</v>
      </c>
      <c r="W44">
        <v>0.97</v>
      </c>
      <c r="X44">
        <v>0</v>
      </c>
      <c r="Y44">
        <v>62.82</v>
      </c>
      <c r="Z44">
        <v>201.89</v>
      </c>
      <c r="AA44">
        <v>0</v>
      </c>
      <c r="AB44">
        <v>5.81</v>
      </c>
      <c r="AC44">
        <v>6.77</v>
      </c>
      <c r="AD44">
        <v>20.399999999999999</v>
      </c>
      <c r="AE44">
        <v>0</v>
      </c>
      <c r="AF44">
        <v>5.99</v>
      </c>
      <c r="AG44">
        <v>0</v>
      </c>
      <c r="AH44">
        <v>100</v>
      </c>
    </row>
    <row r="45" spans="1:34">
      <c r="A45" t="s">
        <v>358</v>
      </c>
      <c r="G45" t="s">
        <v>87</v>
      </c>
      <c r="H45" s="73">
        <v>0.97</v>
      </c>
      <c r="I45" s="46">
        <v>0</v>
      </c>
      <c r="J45" s="46">
        <v>5.81</v>
      </c>
      <c r="K45" s="46">
        <v>62.82</v>
      </c>
      <c r="L45" s="46">
        <v>12.86</v>
      </c>
      <c r="M45" s="74">
        <v>0</v>
      </c>
      <c r="N45" s="73">
        <v>222.29</v>
      </c>
      <c r="O45" s="46">
        <v>100</v>
      </c>
      <c r="P45" s="46">
        <v>0</v>
      </c>
      <c r="Q45" s="46">
        <v>0</v>
      </c>
      <c r="R45" s="46">
        <v>0</v>
      </c>
      <c r="S45" s="74">
        <v>0</v>
      </c>
      <c r="W45">
        <v>0.97</v>
      </c>
      <c r="X45">
        <v>0</v>
      </c>
      <c r="Y45">
        <v>62.82</v>
      </c>
      <c r="Z45">
        <v>201.89</v>
      </c>
      <c r="AA45">
        <v>0</v>
      </c>
      <c r="AB45">
        <v>5.81</v>
      </c>
      <c r="AC45">
        <v>6.77</v>
      </c>
      <c r="AD45">
        <v>20.399999999999999</v>
      </c>
      <c r="AE45">
        <v>0</v>
      </c>
      <c r="AF45">
        <v>6.09</v>
      </c>
      <c r="AG45">
        <v>0</v>
      </c>
      <c r="AH45">
        <v>100</v>
      </c>
    </row>
    <row r="46" spans="1:34">
      <c r="A46" t="s">
        <v>359</v>
      </c>
      <c r="G46" t="s">
        <v>88</v>
      </c>
      <c r="H46" s="73">
        <v>0.97</v>
      </c>
      <c r="I46" s="46">
        <v>0</v>
      </c>
      <c r="J46" s="46">
        <v>5.81</v>
      </c>
      <c r="K46" s="46">
        <v>62.82</v>
      </c>
      <c r="L46" s="46">
        <v>12.96</v>
      </c>
      <c r="M46" s="74">
        <v>0</v>
      </c>
      <c r="N46" s="73">
        <v>222.29</v>
      </c>
      <c r="O46" s="46">
        <v>100</v>
      </c>
      <c r="P46" s="46">
        <v>0</v>
      </c>
      <c r="Q46" s="46">
        <v>0</v>
      </c>
      <c r="R46" s="46">
        <v>0</v>
      </c>
      <c r="S46" s="74">
        <v>0</v>
      </c>
      <c r="W46">
        <v>0.97</v>
      </c>
      <c r="X46">
        <v>0</v>
      </c>
      <c r="Y46">
        <v>62.82</v>
      </c>
      <c r="Z46">
        <v>201.89</v>
      </c>
      <c r="AA46">
        <v>0</v>
      </c>
      <c r="AB46">
        <v>5.81</v>
      </c>
      <c r="AC46">
        <v>6.77</v>
      </c>
      <c r="AD46">
        <v>20.399999999999999</v>
      </c>
      <c r="AE46">
        <v>0</v>
      </c>
      <c r="AF46">
        <v>6.19</v>
      </c>
      <c r="AG46">
        <v>0</v>
      </c>
      <c r="AH46">
        <v>100</v>
      </c>
    </row>
    <row r="47" spans="1:34">
      <c r="A47" t="s">
        <v>360</v>
      </c>
      <c r="G47" t="s">
        <v>89</v>
      </c>
      <c r="H47" s="73">
        <v>0.97</v>
      </c>
      <c r="I47" s="46">
        <v>0</v>
      </c>
      <c r="J47" s="46">
        <v>5.81</v>
      </c>
      <c r="K47" s="46">
        <v>62.82</v>
      </c>
      <c r="L47" s="46">
        <v>13.149999999999999</v>
      </c>
      <c r="M47" s="74">
        <v>0</v>
      </c>
      <c r="N47" s="73">
        <v>222.29</v>
      </c>
      <c r="O47" s="46">
        <v>100</v>
      </c>
      <c r="P47" s="46">
        <v>0</v>
      </c>
      <c r="Q47" s="46">
        <v>0</v>
      </c>
      <c r="R47" s="46">
        <v>0</v>
      </c>
      <c r="S47" s="74">
        <v>0</v>
      </c>
      <c r="W47">
        <v>0.97</v>
      </c>
      <c r="X47">
        <v>0</v>
      </c>
      <c r="Y47">
        <v>62.82</v>
      </c>
      <c r="Z47">
        <v>201.89</v>
      </c>
      <c r="AA47">
        <v>0</v>
      </c>
      <c r="AB47">
        <v>5.81</v>
      </c>
      <c r="AC47">
        <v>6.77</v>
      </c>
      <c r="AD47">
        <v>20.399999999999999</v>
      </c>
      <c r="AE47">
        <v>0</v>
      </c>
      <c r="AF47">
        <v>6.38</v>
      </c>
      <c r="AG47">
        <v>0</v>
      </c>
      <c r="AH47">
        <v>100</v>
      </c>
    </row>
    <row r="48" spans="1:34">
      <c r="A48" t="s">
        <v>364</v>
      </c>
      <c r="G48" t="s">
        <v>90</v>
      </c>
      <c r="H48" s="73">
        <v>0.97</v>
      </c>
      <c r="I48" s="46">
        <v>0</v>
      </c>
      <c r="J48" s="46">
        <v>5.81</v>
      </c>
      <c r="K48" s="46">
        <v>62.82</v>
      </c>
      <c r="L48" s="46">
        <v>13.34</v>
      </c>
      <c r="M48" s="74">
        <v>0</v>
      </c>
      <c r="N48" s="73">
        <v>222.29</v>
      </c>
      <c r="O48" s="46">
        <v>100</v>
      </c>
      <c r="P48" s="46">
        <v>0</v>
      </c>
      <c r="Q48" s="46">
        <v>0</v>
      </c>
      <c r="R48" s="46">
        <v>0</v>
      </c>
      <c r="S48" s="74">
        <v>0</v>
      </c>
      <c r="W48">
        <v>0.97</v>
      </c>
      <c r="X48">
        <v>0</v>
      </c>
      <c r="Y48">
        <v>62.82</v>
      </c>
      <c r="Z48">
        <v>201.89</v>
      </c>
      <c r="AA48">
        <v>0</v>
      </c>
      <c r="AB48">
        <v>5.81</v>
      </c>
      <c r="AC48">
        <v>6.77</v>
      </c>
      <c r="AD48">
        <v>20.399999999999999</v>
      </c>
      <c r="AE48">
        <v>0</v>
      </c>
      <c r="AF48">
        <v>6.57</v>
      </c>
      <c r="AG48">
        <v>0</v>
      </c>
      <c r="AH48">
        <v>100</v>
      </c>
    </row>
    <row r="49" spans="1:34">
      <c r="A49" t="s">
        <v>365</v>
      </c>
      <c r="G49" t="s">
        <v>91</v>
      </c>
      <c r="H49" s="73">
        <v>0.97</v>
      </c>
      <c r="I49" s="46">
        <v>0</v>
      </c>
      <c r="J49" s="46">
        <v>5.81</v>
      </c>
      <c r="K49" s="46">
        <v>62.82</v>
      </c>
      <c r="L49" s="46">
        <v>13.54</v>
      </c>
      <c r="M49" s="74">
        <v>0</v>
      </c>
      <c r="N49" s="73">
        <v>222.29</v>
      </c>
      <c r="O49" s="46">
        <v>100</v>
      </c>
      <c r="P49" s="46">
        <v>0</v>
      </c>
      <c r="Q49" s="46">
        <v>0</v>
      </c>
      <c r="R49" s="46">
        <v>0</v>
      </c>
      <c r="S49" s="74">
        <v>0</v>
      </c>
      <c r="W49">
        <v>0.97</v>
      </c>
      <c r="X49">
        <v>0</v>
      </c>
      <c r="Y49">
        <v>62.82</v>
      </c>
      <c r="Z49">
        <v>201.89</v>
      </c>
      <c r="AA49">
        <v>0</v>
      </c>
      <c r="AB49">
        <v>5.81</v>
      </c>
      <c r="AC49">
        <v>6.77</v>
      </c>
      <c r="AD49">
        <v>20.399999999999999</v>
      </c>
      <c r="AE49">
        <v>0</v>
      </c>
      <c r="AF49">
        <v>6.77</v>
      </c>
      <c r="AG49">
        <v>0</v>
      </c>
      <c r="AH49">
        <v>100</v>
      </c>
    </row>
    <row r="50" spans="1:34">
      <c r="A50" t="s">
        <v>366</v>
      </c>
      <c r="G50" t="s">
        <v>92</v>
      </c>
      <c r="H50" s="73">
        <v>0.97</v>
      </c>
      <c r="I50" s="46">
        <v>0</v>
      </c>
      <c r="J50" s="46">
        <v>5.81</v>
      </c>
      <c r="K50" s="46">
        <v>62.82</v>
      </c>
      <c r="L50" s="46">
        <v>13.73</v>
      </c>
      <c r="M50" s="74">
        <v>0</v>
      </c>
      <c r="N50" s="73">
        <v>222.29</v>
      </c>
      <c r="O50" s="46">
        <v>100</v>
      </c>
      <c r="P50" s="46">
        <v>0</v>
      </c>
      <c r="Q50" s="46">
        <v>0</v>
      </c>
      <c r="R50" s="46">
        <v>0</v>
      </c>
      <c r="S50" s="74">
        <v>0</v>
      </c>
      <c r="W50">
        <v>0.97</v>
      </c>
      <c r="X50">
        <v>0</v>
      </c>
      <c r="Y50">
        <v>62.82</v>
      </c>
      <c r="Z50">
        <v>201.89</v>
      </c>
      <c r="AA50">
        <v>0</v>
      </c>
      <c r="AB50">
        <v>5.81</v>
      </c>
      <c r="AC50">
        <v>6.77</v>
      </c>
      <c r="AD50">
        <v>20.399999999999999</v>
      </c>
      <c r="AE50">
        <v>0</v>
      </c>
      <c r="AF50">
        <v>6.96</v>
      </c>
      <c r="AG50">
        <v>0</v>
      </c>
      <c r="AH50">
        <v>100</v>
      </c>
    </row>
    <row r="51" spans="1:34">
      <c r="A51" t="s">
        <v>368</v>
      </c>
      <c r="G51" t="s">
        <v>93</v>
      </c>
      <c r="H51" s="73">
        <v>0.97</v>
      </c>
      <c r="I51" s="46">
        <v>0</v>
      </c>
      <c r="J51" s="46">
        <v>5.81</v>
      </c>
      <c r="K51" s="46">
        <v>62.82</v>
      </c>
      <c r="L51" s="46">
        <v>14.12</v>
      </c>
      <c r="M51" s="74">
        <v>0</v>
      </c>
      <c r="N51" s="73">
        <v>222.29</v>
      </c>
      <c r="O51" s="46">
        <v>100</v>
      </c>
      <c r="P51" s="46">
        <v>0</v>
      </c>
      <c r="Q51" s="46">
        <v>0</v>
      </c>
      <c r="R51" s="46">
        <v>0</v>
      </c>
      <c r="S51" s="74">
        <v>0</v>
      </c>
      <c r="W51">
        <v>0.97</v>
      </c>
      <c r="X51">
        <v>0</v>
      </c>
      <c r="Y51">
        <v>62.82</v>
      </c>
      <c r="Z51">
        <v>201.89</v>
      </c>
      <c r="AA51">
        <v>0</v>
      </c>
      <c r="AB51">
        <v>5.81</v>
      </c>
      <c r="AC51">
        <v>6.77</v>
      </c>
      <c r="AD51">
        <v>20.399999999999999</v>
      </c>
      <c r="AE51">
        <v>0</v>
      </c>
      <c r="AF51">
        <v>7.35</v>
      </c>
      <c r="AG51">
        <v>0</v>
      </c>
      <c r="AH51">
        <v>100</v>
      </c>
    </row>
    <row r="52" spans="1:34">
      <c r="A52" t="s">
        <v>369</v>
      </c>
      <c r="G52" t="s">
        <v>94</v>
      </c>
      <c r="H52" s="73">
        <v>0.97</v>
      </c>
      <c r="I52" s="46">
        <v>0</v>
      </c>
      <c r="J52" s="46">
        <v>5.81</v>
      </c>
      <c r="K52" s="46">
        <v>62.82</v>
      </c>
      <c r="L52" s="46">
        <v>14.309999999999999</v>
      </c>
      <c r="M52" s="74">
        <v>0</v>
      </c>
      <c r="N52" s="73">
        <v>222.29</v>
      </c>
      <c r="O52" s="46">
        <v>100</v>
      </c>
      <c r="P52" s="46">
        <v>0</v>
      </c>
      <c r="Q52" s="46">
        <v>0</v>
      </c>
      <c r="R52" s="46">
        <v>0</v>
      </c>
      <c r="S52" s="74">
        <v>0</v>
      </c>
      <c r="W52">
        <v>0.97</v>
      </c>
      <c r="X52">
        <v>0</v>
      </c>
      <c r="Y52">
        <v>62.82</v>
      </c>
      <c r="Z52">
        <v>201.89</v>
      </c>
      <c r="AA52">
        <v>0</v>
      </c>
      <c r="AB52">
        <v>5.81</v>
      </c>
      <c r="AC52">
        <v>6.77</v>
      </c>
      <c r="AD52">
        <v>20.399999999999999</v>
      </c>
      <c r="AE52">
        <v>0</v>
      </c>
      <c r="AF52">
        <v>7.54</v>
      </c>
      <c r="AG52">
        <v>0</v>
      </c>
      <c r="AH52">
        <v>100</v>
      </c>
    </row>
    <row r="53" spans="1:34">
      <c r="A53" t="s">
        <v>403</v>
      </c>
      <c r="G53" t="s">
        <v>95</v>
      </c>
      <c r="H53" s="73">
        <v>0.97</v>
      </c>
      <c r="I53" s="46">
        <v>0</v>
      </c>
      <c r="J53" s="46">
        <v>5.81</v>
      </c>
      <c r="K53" s="46">
        <v>62.82</v>
      </c>
      <c r="L53" s="46">
        <v>14.5</v>
      </c>
      <c r="M53" s="74">
        <v>0</v>
      </c>
      <c r="N53" s="73">
        <v>222.29</v>
      </c>
      <c r="O53" s="46">
        <v>100</v>
      </c>
      <c r="P53" s="46">
        <v>0</v>
      </c>
      <c r="Q53" s="46">
        <v>0</v>
      </c>
      <c r="R53" s="46">
        <v>0</v>
      </c>
      <c r="S53" s="74">
        <v>0</v>
      </c>
      <c r="W53">
        <v>0.97</v>
      </c>
      <c r="X53">
        <v>0</v>
      </c>
      <c r="Y53">
        <v>62.82</v>
      </c>
      <c r="Z53">
        <v>201.89</v>
      </c>
      <c r="AA53">
        <v>0</v>
      </c>
      <c r="AB53">
        <v>5.81</v>
      </c>
      <c r="AC53">
        <v>6.77</v>
      </c>
      <c r="AD53">
        <v>20.399999999999999</v>
      </c>
      <c r="AE53">
        <v>0</v>
      </c>
      <c r="AF53">
        <v>7.73</v>
      </c>
      <c r="AG53">
        <v>0</v>
      </c>
      <c r="AH53">
        <v>100</v>
      </c>
    </row>
    <row r="54" spans="1:34">
      <c r="A54" t="s">
        <v>402</v>
      </c>
      <c r="G54" t="s">
        <v>96</v>
      </c>
      <c r="H54" s="73">
        <v>0.97</v>
      </c>
      <c r="I54" s="46">
        <v>0</v>
      </c>
      <c r="J54" s="46">
        <v>5.81</v>
      </c>
      <c r="K54" s="46">
        <v>62.82</v>
      </c>
      <c r="L54" s="46">
        <v>14.99</v>
      </c>
      <c r="M54" s="74">
        <v>0</v>
      </c>
      <c r="N54" s="73">
        <v>222.29</v>
      </c>
      <c r="O54" s="46">
        <v>100</v>
      </c>
      <c r="P54" s="46">
        <v>0</v>
      </c>
      <c r="Q54" s="46">
        <v>0</v>
      </c>
      <c r="R54" s="46">
        <v>0</v>
      </c>
      <c r="S54" s="74">
        <v>0</v>
      </c>
      <c r="W54">
        <v>0.97</v>
      </c>
      <c r="X54">
        <v>0</v>
      </c>
      <c r="Y54">
        <v>62.82</v>
      </c>
      <c r="Z54">
        <v>201.89</v>
      </c>
      <c r="AA54">
        <v>0</v>
      </c>
      <c r="AB54">
        <v>5.81</v>
      </c>
      <c r="AC54">
        <v>6.77</v>
      </c>
      <c r="AD54">
        <v>20.399999999999999</v>
      </c>
      <c r="AE54">
        <v>0</v>
      </c>
      <c r="AF54">
        <v>8.2200000000000006</v>
      </c>
      <c r="AG54">
        <v>0</v>
      </c>
      <c r="AH54">
        <v>100</v>
      </c>
    </row>
    <row r="55" spans="1:34">
      <c r="A55" t="s">
        <v>404</v>
      </c>
      <c r="G55" t="s">
        <v>97</v>
      </c>
      <c r="H55" s="73">
        <v>0.97</v>
      </c>
      <c r="I55" s="46">
        <v>0</v>
      </c>
      <c r="J55" s="46">
        <v>5.81</v>
      </c>
      <c r="K55" s="46">
        <v>62.82</v>
      </c>
      <c r="L55" s="46">
        <v>14.6</v>
      </c>
      <c r="M55" s="74">
        <v>0</v>
      </c>
      <c r="N55" s="73">
        <v>222.29</v>
      </c>
      <c r="O55" s="46">
        <v>100</v>
      </c>
      <c r="P55" s="46">
        <v>0</v>
      </c>
      <c r="Q55" s="46">
        <v>0</v>
      </c>
      <c r="R55" s="46">
        <v>0</v>
      </c>
      <c r="S55" s="74">
        <v>0</v>
      </c>
      <c r="W55">
        <v>0.97</v>
      </c>
      <c r="X55">
        <v>0</v>
      </c>
      <c r="Y55">
        <v>62.82</v>
      </c>
      <c r="Z55">
        <v>201.89</v>
      </c>
      <c r="AA55">
        <v>0</v>
      </c>
      <c r="AB55">
        <v>5.81</v>
      </c>
      <c r="AC55">
        <v>6.77</v>
      </c>
      <c r="AD55">
        <v>20.399999999999999</v>
      </c>
      <c r="AE55">
        <v>0</v>
      </c>
      <c r="AF55">
        <v>7.83</v>
      </c>
      <c r="AG55">
        <v>0</v>
      </c>
      <c r="AH55">
        <v>100</v>
      </c>
    </row>
    <row r="56" spans="1:34">
      <c r="A56" t="s">
        <v>404</v>
      </c>
      <c r="G56" t="s">
        <v>98</v>
      </c>
      <c r="H56" s="73">
        <v>0.97</v>
      </c>
      <c r="I56" s="46">
        <v>0</v>
      </c>
      <c r="J56" s="46">
        <v>5.81</v>
      </c>
      <c r="K56" s="46">
        <v>62.82</v>
      </c>
      <c r="L56" s="46">
        <v>14.309999999999999</v>
      </c>
      <c r="M56" s="74">
        <v>0</v>
      </c>
      <c r="N56" s="73">
        <v>222.29</v>
      </c>
      <c r="O56" s="46">
        <v>100</v>
      </c>
      <c r="P56" s="46">
        <v>0</v>
      </c>
      <c r="Q56" s="46">
        <v>0</v>
      </c>
      <c r="R56" s="46">
        <v>0</v>
      </c>
      <c r="S56" s="74">
        <v>0</v>
      </c>
      <c r="W56">
        <v>0.97</v>
      </c>
      <c r="X56">
        <v>0</v>
      </c>
      <c r="Y56">
        <v>62.82</v>
      </c>
      <c r="Z56">
        <v>201.89</v>
      </c>
      <c r="AA56">
        <v>0</v>
      </c>
      <c r="AB56">
        <v>5.81</v>
      </c>
      <c r="AC56">
        <v>6.77</v>
      </c>
      <c r="AD56">
        <v>20.399999999999999</v>
      </c>
      <c r="AE56">
        <v>0</v>
      </c>
      <c r="AF56">
        <v>7.54</v>
      </c>
      <c r="AG56">
        <v>0</v>
      </c>
      <c r="AH56">
        <v>100</v>
      </c>
    </row>
    <row r="57" spans="1:34">
      <c r="G57" t="s">
        <v>99</v>
      </c>
      <c r="H57" s="73">
        <v>0.97</v>
      </c>
      <c r="I57" s="46">
        <v>0</v>
      </c>
      <c r="J57" s="46">
        <v>5.81</v>
      </c>
      <c r="K57" s="46">
        <v>62.82</v>
      </c>
      <c r="L57" s="46">
        <v>13.829999999999998</v>
      </c>
      <c r="M57" s="74">
        <v>0</v>
      </c>
      <c r="N57" s="73">
        <v>222.29</v>
      </c>
      <c r="O57" s="46">
        <v>100</v>
      </c>
      <c r="P57" s="46">
        <v>0</v>
      </c>
      <c r="Q57" s="46">
        <v>0</v>
      </c>
      <c r="R57" s="46">
        <v>0</v>
      </c>
      <c r="S57" s="74">
        <v>0</v>
      </c>
      <c r="W57">
        <v>0.97</v>
      </c>
      <c r="X57">
        <v>0</v>
      </c>
      <c r="Y57">
        <v>62.82</v>
      </c>
      <c r="Z57">
        <v>201.89</v>
      </c>
      <c r="AA57">
        <v>0</v>
      </c>
      <c r="AB57">
        <v>5.81</v>
      </c>
      <c r="AC57">
        <v>6.77</v>
      </c>
      <c r="AD57">
        <v>20.399999999999999</v>
      </c>
      <c r="AE57">
        <v>0</v>
      </c>
      <c r="AF57">
        <v>7.06</v>
      </c>
      <c r="AG57">
        <v>0</v>
      </c>
      <c r="AH57">
        <v>100</v>
      </c>
    </row>
    <row r="58" spans="1:34">
      <c r="G58" t="s">
        <v>100</v>
      </c>
      <c r="H58" s="73">
        <v>0.97</v>
      </c>
      <c r="I58" s="46">
        <v>0</v>
      </c>
      <c r="J58" s="46">
        <v>5.81</v>
      </c>
      <c r="K58" s="46">
        <v>62.82</v>
      </c>
      <c r="L58" s="46">
        <v>13.34</v>
      </c>
      <c r="M58" s="74">
        <v>0</v>
      </c>
      <c r="N58" s="73">
        <v>222.29</v>
      </c>
      <c r="O58" s="46">
        <v>100</v>
      </c>
      <c r="P58" s="46">
        <v>0</v>
      </c>
      <c r="Q58" s="46">
        <v>0</v>
      </c>
      <c r="R58" s="46">
        <v>0</v>
      </c>
      <c r="S58" s="74">
        <v>0</v>
      </c>
      <c r="W58">
        <v>0.97</v>
      </c>
      <c r="X58">
        <v>0</v>
      </c>
      <c r="Y58">
        <v>62.82</v>
      </c>
      <c r="Z58">
        <v>201.89</v>
      </c>
      <c r="AA58">
        <v>0</v>
      </c>
      <c r="AB58">
        <v>5.81</v>
      </c>
      <c r="AC58">
        <v>6.77</v>
      </c>
      <c r="AD58">
        <v>20.399999999999999</v>
      </c>
      <c r="AE58">
        <v>0</v>
      </c>
      <c r="AF58">
        <v>6.57</v>
      </c>
      <c r="AG58">
        <v>0</v>
      </c>
      <c r="AH58">
        <v>100</v>
      </c>
    </row>
    <row r="59" spans="1:34">
      <c r="G59" t="s">
        <v>101</v>
      </c>
      <c r="H59" s="73">
        <v>0.97</v>
      </c>
      <c r="I59" s="46">
        <v>0</v>
      </c>
      <c r="J59" s="46">
        <v>5.81</v>
      </c>
      <c r="K59" s="46">
        <v>62.82</v>
      </c>
      <c r="L59" s="46">
        <v>13.149999999999999</v>
      </c>
      <c r="M59" s="74">
        <v>0</v>
      </c>
      <c r="N59" s="73">
        <v>222.29</v>
      </c>
      <c r="O59" s="46">
        <v>100</v>
      </c>
      <c r="P59" s="46">
        <v>0</v>
      </c>
      <c r="Q59" s="46">
        <v>0</v>
      </c>
      <c r="R59" s="46">
        <v>0</v>
      </c>
      <c r="S59" s="74">
        <v>0</v>
      </c>
      <c r="W59">
        <v>0.97</v>
      </c>
      <c r="X59">
        <v>0</v>
      </c>
      <c r="Y59">
        <v>62.82</v>
      </c>
      <c r="Z59">
        <v>201.89</v>
      </c>
      <c r="AA59">
        <v>0</v>
      </c>
      <c r="AB59">
        <v>5.81</v>
      </c>
      <c r="AC59">
        <v>6.77</v>
      </c>
      <c r="AD59">
        <v>20.399999999999999</v>
      </c>
      <c r="AE59">
        <v>0</v>
      </c>
      <c r="AF59">
        <v>6.38</v>
      </c>
      <c r="AG59">
        <v>0</v>
      </c>
      <c r="AH59">
        <v>100</v>
      </c>
    </row>
    <row r="60" spans="1:34">
      <c r="G60" t="s">
        <v>102</v>
      </c>
      <c r="H60" s="73">
        <v>0.97</v>
      </c>
      <c r="I60" s="46">
        <v>0</v>
      </c>
      <c r="J60" s="46">
        <v>5.81</v>
      </c>
      <c r="K60" s="46">
        <v>62.82</v>
      </c>
      <c r="L60" s="46">
        <v>12.829999999999998</v>
      </c>
      <c r="M60" s="74">
        <v>0</v>
      </c>
      <c r="N60" s="73">
        <v>222.29</v>
      </c>
      <c r="O60" s="46">
        <v>100</v>
      </c>
      <c r="P60" s="46">
        <v>0</v>
      </c>
      <c r="Q60" s="46">
        <v>0</v>
      </c>
      <c r="R60" s="46">
        <v>0</v>
      </c>
      <c r="S60" s="74">
        <v>0</v>
      </c>
      <c r="W60">
        <v>0.97</v>
      </c>
      <c r="X60">
        <v>0</v>
      </c>
      <c r="Y60">
        <v>62.82</v>
      </c>
      <c r="Z60">
        <v>201.89</v>
      </c>
      <c r="AA60">
        <v>0</v>
      </c>
      <c r="AB60">
        <v>5.81</v>
      </c>
      <c r="AC60">
        <v>6.77</v>
      </c>
      <c r="AD60">
        <v>20.399999999999999</v>
      </c>
      <c r="AE60">
        <v>0</v>
      </c>
      <c r="AF60">
        <v>6.06</v>
      </c>
      <c r="AG60">
        <v>0</v>
      </c>
      <c r="AH60">
        <v>100</v>
      </c>
    </row>
    <row r="61" spans="1:34">
      <c r="G61" t="s">
        <v>103</v>
      </c>
      <c r="H61" s="73">
        <v>0.97</v>
      </c>
      <c r="I61" s="46">
        <v>0</v>
      </c>
      <c r="J61" s="46">
        <v>5.81</v>
      </c>
      <c r="K61" s="46">
        <v>62.82</v>
      </c>
      <c r="L61" s="46">
        <v>12.37</v>
      </c>
      <c r="M61" s="74">
        <v>0</v>
      </c>
      <c r="N61" s="73">
        <v>222.29</v>
      </c>
      <c r="O61" s="46">
        <v>100</v>
      </c>
      <c r="P61" s="46">
        <v>0</v>
      </c>
      <c r="Q61" s="46">
        <v>0</v>
      </c>
      <c r="R61" s="46">
        <v>0</v>
      </c>
      <c r="S61" s="74">
        <v>0</v>
      </c>
      <c r="W61">
        <v>0.97</v>
      </c>
      <c r="X61">
        <v>0</v>
      </c>
      <c r="Y61">
        <v>62.82</v>
      </c>
      <c r="Z61">
        <v>201.89</v>
      </c>
      <c r="AA61">
        <v>0</v>
      </c>
      <c r="AB61">
        <v>5.81</v>
      </c>
      <c r="AC61">
        <v>6.77</v>
      </c>
      <c r="AD61">
        <v>20.399999999999999</v>
      </c>
      <c r="AE61">
        <v>0</v>
      </c>
      <c r="AF61">
        <v>5.6</v>
      </c>
      <c r="AG61">
        <v>0</v>
      </c>
      <c r="AH61">
        <v>100</v>
      </c>
    </row>
    <row r="62" spans="1:34">
      <c r="G62" t="s">
        <v>104</v>
      </c>
      <c r="H62" s="73">
        <v>0.97</v>
      </c>
      <c r="I62" s="46">
        <v>0</v>
      </c>
      <c r="J62" s="46">
        <v>5.81</v>
      </c>
      <c r="K62" s="46">
        <v>62.82</v>
      </c>
      <c r="L62" s="46">
        <v>12.09</v>
      </c>
      <c r="M62" s="74">
        <v>0</v>
      </c>
      <c r="N62" s="73">
        <v>222.29</v>
      </c>
      <c r="O62" s="46">
        <v>100</v>
      </c>
      <c r="P62" s="46">
        <v>0</v>
      </c>
      <c r="Q62" s="46">
        <v>0</v>
      </c>
      <c r="R62" s="46">
        <v>0</v>
      </c>
      <c r="S62" s="74">
        <v>0</v>
      </c>
      <c r="W62">
        <v>0.97</v>
      </c>
      <c r="X62">
        <v>0</v>
      </c>
      <c r="Y62">
        <v>62.82</v>
      </c>
      <c r="Z62">
        <v>201.89</v>
      </c>
      <c r="AA62">
        <v>0</v>
      </c>
      <c r="AB62">
        <v>5.81</v>
      </c>
      <c r="AC62">
        <v>6.77</v>
      </c>
      <c r="AD62">
        <v>20.399999999999999</v>
      </c>
      <c r="AE62">
        <v>0</v>
      </c>
      <c r="AF62">
        <v>5.32</v>
      </c>
      <c r="AG62">
        <v>0</v>
      </c>
      <c r="AH62">
        <v>100</v>
      </c>
    </row>
    <row r="63" spans="1:34">
      <c r="G63" t="s">
        <v>105</v>
      </c>
      <c r="H63" s="73">
        <v>0.97</v>
      </c>
      <c r="I63" s="46">
        <v>0</v>
      </c>
      <c r="J63" s="46">
        <v>5.91</v>
      </c>
      <c r="K63" s="46">
        <v>62.82</v>
      </c>
      <c r="L63" s="46">
        <v>11.64</v>
      </c>
      <c r="M63" s="74">
        <v>0</v>
      </c>
      <c r="N63" s="73">
        <v>222.29</v>
      </c>
      <c r="O63" s="46">
        <v>100</v>
      </c>
      <c r="P63" s="46">
        <v>0</v>
      </c>
      <c r="Q63" s="46">
        <v>0</v>
      </c>
      <c r="R63" s="46">
        <v>0</v>
      </c>
      <c r="S63" s="74">
        <v>0</v>
      </c>
      <c r="W63">
        <v>0.97</v>
      </c>
      <c r="X63">
        <v>0</v>
      </c>
      <c r="Y63">
        <v>62.82</v>
      </c>
      <c r="Z63">
        <v>201.89</v>
      </c>
      <c r="AA63">
        <v>0</v>
      </c>
      <c r="AB63">
        <v>5.91</v>
      </c>
      <c r="AC63">
        <v>6.77</v>
      </c>
      <c r="AD63">
        <v>20.399999999999999</v>
      </c>
      <c r="AE63">
        <v>0</v>
      </c>
      <c r="AF63">
        <v>4.87</v>
      </c>
      <c r="AG63">
        <v>0</v>
      </c>
      <c r="AH63">
        <v>100</v>
      </c>
    </row>
    <row r="64" spans="1:34">
      <c r="G64" t="s">
        <v>106</v>
      </c>
      <c r="H64" s="73">
        <v>0.97</v>
      </c>
      <c r="I64" s="46">
        <v>0</v>
      </c>
      <c r="J64" s="46">
        <v>5.91</v>
      </c>
      <c r="K64" s="46">
        <v>62.82</v>
      </c>
      <c r="L64" s="46">
        <v>11.16</v>
      </c>
      <c r="M64" s="74">
        <v>0</v>
      </c>
      <c r="N64" s="73">
        <v>222.29</v>
      </c>
      <c r="O64" s="46">
        <v>100</v>
      </c>
      <c r="P64" s="46">
        <v>0</v>
      </c>
      <c r="Q64" s="46">
        <v>0</v>
      </c>
      <c r="R64" s="46">
        <v>0</v>
      </c>
      <c r="S64" s="74">
        <v>0</v>
      </c>
      <c r="W64">
        <v>0.97</v>
      </c>
      <c r="X64">
        <v>0</v>
      </c>
      <c r="Y64">
        <v>62.82</v>
      </c>
      <c r="Z64">
        <v>201.89</v>
      </c>
      <c r="AA64">
        <v>0</v>
      </c>
      <c r="AB64">
        <v>5.91</v>
      </c>
      <c r="AC64">
        <v>6.77</v>
      </c>
      <c r="AD64">
        <v>20.399999999999999</v>
      </c>
      <c r="AE64">
        <v>0</v>
      </c>
      <c r="AF64">
        <v>4.3899999999999997</v>
      </c>
      <c r="AG64">
        <v>0</v>
      </c>
      <c r="AH64">
        <v>100</v>
      </c>
    </row>
    <row r="65" spans="7:34">
      <c r="G65" t="s">
        <v>107</v>
      </c>
      <c r="H65" s="73">
        <v>0.97</v>
      </c>
      <c r="I65" s="46">
        <v>0</v>
      </c>
      <c r="J65" s="46">
        <v>5.91</v>
      </c>
      <c r="K65" s="46">
        <v>62.82</v>
      </c>
      <c r="L65" s="46">
        <v>10.43</v>
      </c>
      <c r="M65" s="74">
        <v>0</v>
      </c>
      <c r="N65" s="73">
        <v>222.29</v>
      </c>
      <c r="O65" s="46">
        <v>100</v>
      </c>
      <c r="P65" s="46">
        <v>0</v>
      </c>
      <c r="Q65" s="46">
        <v>0</v>
      </c>
      <c r="R65" s="46">
        <v>0</v>
      </c>
      <c r="S65" s="74">
        <v>0</v>
      </c>
      <c r="W65">
        <v>0.97</v>
      </c>
      <c r="X65">
        <v>0</v>
      </c>
      <c r="Y65">
        <v>62.82</v>
      </c>
      <c r="Z65">
        <v>201.89</v>
      </c>
      <c r="AA65">
        <v>0</v>
      </c>
      <c r="AB65">
        <v>5.91</v>
      </c>
      <c r="AC65">
        <v>6.77</v>
      </c>
      <c r="AD65">
        <v>20.399999999999999</v>
      </c>
      <c r="AE65">
        <v>0</v>
      </c>
      <c r="AF65">
        <v>3.66</v>
      </c>
      <c r="AG65">
        <v>0</v>
      </c>
      <c r="AH65">
        <v>100</v>
      </c>
    </row>
    <row r="66" spans="7:34">
      <c r="G66" t="s">
        <v>108</v>
      </c>
      <c r="H66" s="73">
        <v>0.97</v>
      </c>
      <c r="I66" s="46">
        <v>0</v>
      </c>
      <c r="J66" s="46">
        <v>5.91</v>
      </c>
      <c r="K66" s="46">
        <v>62.82</v>
      </c>
      <c r="L66" s="46">
        <v>10.23</v>
      </c>
      <c r="M66" s="74">
        <v>0</v>
      </c>
      <c r="N66" s="73">
        <v>222.29</v>
      </c>
      <c r="O66" s="46">
        <v>100</v>
      </c>
      <c r="P66" s="46">
        <v>0</v>
      </c>
      <c r="Q66" s="46">
        <v>0</v>
      </c>
      <c r="R66" s="46">
        <v>0</v>
      </c>
      <c r="S66" s="74">
        <v>0</v>
      </c>
      <c r="W66">
        <v>0.97</v>
      </c>
      <c r="X66">
        <v>0</v>
      </c>
      <c r="Y66">
        <v>62.82</v>
      </c>
      <c r="Z66">
        <v>201.89</v>
      </c>
      <c r="AA66">
        <v>0</v>
      </c>
      <c r="AB66">
        <v>5.91</v>
      </c>
      <c r="AC66">
        <v>6.77</v>
      </c>
      <c r="AD66">
        <v>20.399999999999999</v>
      </c>
      <c r="AE66">
        <v>0</v>
      </c>
      <c r="AF66">
        <v>3.46</v>
      </c>
      <c r="AG66">
        <v>0</v>
      </c>
      <c r="AH66">
        <v>100</v>
      </c>
    </row>
    <row r="67" spans="7:34">
      <c r="G67" t="s">
        <v>109</v>
      </c>
      <c r="H67" s="73">
        <v>0.87</v>
      </c>
      <c r="I67" s="46">
        <v>0</v>
      </c>
      <c r="J67" s="46">
        <v>5.91</v>
      </c>
      <c r="K67" s="46">
        <v>62.82</v>
      </c>
      <c r="L67" s="46">
        <v>9.73</v>
      </c>
      <c r="M67" s="74">
        <v>0</v>
      </c>
      <c r="N67" s="73">
        <v>222.29</v>
      </c>
      <c r="O67" s="46">
        <v>100</v>
      </c>
      <c r="P67" s="46">
        <v>0</v>
      </c>
      <c r="Q67" s="46">
        <v>0</v>
      </c>
      <c r="R67" s="46">
        <v>0</v>
      </c>
      <c r="S67" s="74">
        <v>0</v>
      </c>
      <c r="W67">
        <v>0.87</v>
      </c>
      <c r="X67">
        <v>0</v>
      </c>
      <c r="Y67">
        <v>62.82</v>
      </c>
      <c r="Z67">
        <v>201.89</v>
      </c>
      <c r="AA67">
        <v>0</v>
      </c>
      <c r="AB67">
        <v>5.91</v>
      </c>
      <c r="AC67">
        <v>6.77</v>
      </c>
      <c r="AD67">
        <v>20.399999999999999</v>
      </c>
      <c r="AE67">
        <v>0</v>
      </c>
      <c r="AF67">
        <v>2.96</v>
      </c>
      <c r="AG67">
        <v>0</v>
      </c>
      <c r="AH67">
        <v>100</v>
      </c>
    </row>
    <row r="68" spans="7:34">
      <c r="G68" t="s">
        <v>110</v>
      </c>
      <c r="H68" s="73">
        <v>0.87</v>
      </c>
      <c r="I68" s="46">
        <v>0</v>
      </c>
      <c r="J68" s="46">
        <v>5.91</v>
      </c>
      <c r="K68" s="46">
        <v>62.82</v>
      </c>
      <c r="L68" s="46">
        <v>9.2099999999999991</v>
      </c>
      <c r="M68" s="74">
        <v>0</v>
      </c>
      <c r="N68" s="73">
        <v>222.29</v>
      </c>
      <c r="O68" s="46">
        <v>100</v>
      </c>
      <c r="P68" s="46">
        <v>0</v>
      </c>
      <c r="Q68" s="46">
        <v>0</v>
      </c>
      <c r="R68" s="46">
        <v>0</v>
      </c>
      <c r="S68" s="74">
        <v>0</v>
      </c>
      <c r="W68">
        <v>0.87</v>
      </c>
      <c r="X68">
        <v>0</v>
      </c>
      <c r="Y68">
        <v>62.82</v>
      </c>
      <c r="Z68">
        <v>201.89</v>
      </c>
      <c r="AA68">
        <v>0</v>
      </c>
      <c r="AB68">
        <v>5.91</v>
      </c>
      <c r="AC68">
        <v>6.77</v>
      </c>
      <c r="AD68">
        <v>20.399999999999999</v>
      </c>
      <c r="AE68">
        <v>0</v>
      </c>
      <c r="AF68">
        <v>2.44</v>
      </c>
      <c r="AG68">
        <v>0</v>
      </c>
      <c r="AH68">
        <v>100</v>
      </c>
    </row>
    <row r="69" spans="7:34">
      <c r="G69" t="s">
        <v>111</v>
      </c>
      <c r="H69" s="73">
        <v>0.87</v>
      </c>
      <c r="I69" s="46">
        <v>0</v>
      </c>
      <c r="J69" s="46">
        <v>5.91</v>
      </c>
      <c r="K69" s="46">
        <v>62.82</v>
      </c>
      <c r="L69" s="46">
        <v>8.58</v>
      </c>
      <c r="M69" s="74">
        <v>0</v>
      </c>
      <c r="N69" s="73">
        <v>222.29</v>
      </c>
      <c r="O69" s="46">
        <v>100</v>
      </c>
      <c r="P69" s="46">
        <v>0</v>
      </c>
      <c r="Q69" s="46">
        <v>0</v>
      </c>
      <c r="R69" s="46">
        <v>0</v>
      </c>
      <c r="S69" s="74">
        <v>0</v>
      </c>
      <c r="W69">
        <v>0.87</v>
      </c>
      <c r="X69">
        <v>0</v>
      </c>
      <c r="Y69">
        <v>62.82</v>
      </c>
      <c r="Z69">
        <v>201.89</v>
      </c>
      <c r="AA69">
        <v>0</v>
      </c>
      <c r="AB69">
        <v>5.91</v>
      </c>
      <c r="AC69">
        <v>6.77</v>
      </c>
      <c r="AD69">
        <v>20.399999999999999</v>
      </c>
      <c r="AE69">
        <v>0</v>
      </c>
      <c r="AF69">
        <v>1.81</v>
      </c>
      <c r="AG69">
        <v>0</v>
      </c>
      <c r="AH69">
        <v>100</v>
      </c>
    </row>
    <row r="70" spans="7:34">
      <c r="G70" t="s">
        <v>112</v>
      </c>
      <c r="H70" s="73">
        <v>0.87</v>
      </c>
      <c r="I70" s="46">
        <v>0</v>
      </c>
      <c r="J70" s="46">
        <v>5.91</v>
      </c>
      <c r="K70" s="46">
        <v>62.82</v>
      </c>
      <c r="L70" s="46">
        <v>8.14</v>
      </c>
      <c r="M70" s="74">
        <v>0</v>
      </c>
      <c r="N70" s="73">
        <v>222.29</v>
      </c>
      <c r="O70" s="46">
        <v>100</v>
      </c>
      <c r="P70" s="46">
        <v>0</v>
      </c>
      <c r="Q70" s="46">
        <v>0</v>
      </c>
      <c r="R70" s="46">
        <v>0</v>
      </c>
      <c r="S70" s="74">
        <v>0</v>
      </c>
      <c r="W70">
        <v>0.87</v>
      </c>
      <c r="X70">
        <v>0</v>
      </c>
      <c r="Y70">
        <v>62.82</v>
      </c>
      <c r="Z70">
        <v>201.89</v>
      </c>
      <c r="AA70">
        <v>0</v>
      </c>
      <c r="AB70">
        <v>5.91</v>
      </c>
      <c r="AC70">
        <v>6.77</v>
      </c>
      <c r="AD70">
        <v>20.399999999999999</v>
      </c>
      <c r="AE70">
        <v>0</v>
      </c>
      <c r="AF70">
        <v>1.37</v>
      </c>
      <c r="AG70">
        <v>0</v>
      </c>
      <c r="AH70">
        <v>100</v>
      </c>
    </row>
    <row r="71" spans="7:34">
      <c r="G71" t="s">
        <v>113</v>
      </c>
      <c r="H71" s="73">
        <v>0.77</v>
      </c>
      <c r="I71" s="46">
        <v>0</v>
      </c>
      <c r="J71" s="46">
        <v>6</v>
      </c>
      <c r="K71" s="46">
        <v>62.82</v>
      </c>
      <c r="L71" s="46">
        <v>7.7799999999999994</v>
      </c>
      <c r="M71" s="74">
        <v>0</v>
      </c>
      <c r="N71" s="73">
        <v>222.29</v>
      </c>
      <c r="O71" s="46">
        <v>100</v>
      </c>
      <c r="P71" s="46">
        <v>0</v>
      </c>
      <c r="Q71" s="46">
        <v>0</v>
      </c>
      <c r="R71" s="46">
        <v>0</v>
      </c>
      <c r="S71" s="74">
        <v>0</v>
      </c>
      <c r="W71">
        <v>0.77</v>
      </c>
      <c r="X71">
        <v>0</v>
      </c>
      <c r="Y71">
        <v>62.82</v>
      </c>
      <c r="Z71">
        <v>201.89</v>
      </c>
      <c r="AA71">
        <v>0</v>
      </c>
      <c r="AB71">
        <v>6</v>
      </c>
      <c r="AC71">
        <v>6.77</v>
      </c>
      <c r="AD71">
        <v>20.399999999999999</v>
      </c>
      <c r="AE71">
        <v>0</v>
      </c>
      <c r="AF71">
        <v>1.01</v>
      </c>
      <c r="AG71">
        <v>0</v>
      </c>
      <c r="AH71">
        <v>100</v>
      </c>
    </row>
    <row r="72" spans="7:34">
      <c r="G72" t="s">
        <v>114</v>
      </c>
      <c r="H72" s="73">
        <v>0.77</v>
      </c>
      <c r="I72" s="46">
        <v>0</v>
      </c>
      <c r="J72" s="46">
        <v>6</v>
      </c>
      <c r="K72" s="46">
        <v>62.82</v>
      </c>
      <c r="L72" s="46">
        <v>7.5</v>
      </c>
      <c r="M72" s="74">
        <v>0</v>
      </c>
      <c r="N72" s="73">
        <v>222.29</v>
      </c>
      <c r="O72" s="46">
        <v>100</v>
      </c>
      <c r="P72" s="46">
        <v>0</v>
      </c>
      <c r="Q72" s="46">
        <v>0</v>
      </c>
      <c r="R72" s="46">
        <v>0</v>
      </c>
      <c r="S72" s="74">
        <v>0</v>
      </c>
      <c r="W72">
        <v>0.77</v>
      </c>
      <c r="X72">
        <v>0</v>
      </c>
      <c r="Y72">
        <v>62.82</v>
      </c>
      <c r="Z72">
        <v>201.89</v>
      </c>
      <c r="AA72">
        <v>0</v>
      </c>
      <c r="AB72">
        <v>6</v>
      </c>
      <c r="AC72">
        <v>6.77</v>
      </c>
      <c r="AD72">
        <v>20.399999999999999</v>
      </c>
      <c r="AE72">
        <v>0</v>
      </c>
      <c r="AF72">
        <v>0.73</v>
      </c>
      <c r="AG72">
        <v>0</v>
      </c>
      <c r="AH72">
        <v>100</v>
      </c>
    </row>
    <row r="73" spans="7:34">
      <c r="G73" t="s">
        <v>115</v>
      </c>
      <c r="H73" s="73">
        <v>0.77</v>
      </c>
      <c r="I73" s="46">
        <v>0</v>
      </c>
      <c r="J73" s="46">
        <v>6</v>
      </c>
      <c r="K73" s="46">
        <v>62.82</v>
      </c>
      <c r="L73" s="46">
        <v>7.17</v>
      </c>
      <c r="M73" s="74">
        <v>0</v>
      </c>
      <c r="N73" s="73">
        <v>222.29</v>
      </c>
      <c r="O73" s="46">
        <v>100</v>
      </c>
      <c r="P73" s="46">
        <v>0</v>
      </c>
      <c r="Q73" s="46">
        <v>0</v>
      </c>
      <c r="R73" s="46">
        <v>0</v>
      </c>
      <c r="S73" s="74">
        <v>0</v>
      </c>
      <c r="W73">
        <v>0.77</v>
      </c>
      <c r="X73">
        <v>0</v>
      </c>
      <c r="Y73">
        <v>62.82</v>
      </c>
      <c r="Z73">
        <v>201.89</v>
      </c>
      <c r="AA73">
        <v>0</v>
      </c>
      <c r="AB73">
        <v>6</v>
      </c>
      <c r="AC73">
        <v>6.77</v>
      </c>
      <c r="AD73">
        <v>20.399999999999999</v>
      </c>
      <c r="AE73">
        <v>0</v>
      </c>
      <c r="AF73">
        <v>0.4</v>
      </c>
      <c r="AG73">
        <v>0</v>
      </c>
      <c r="AH73">
        <v>100</v>
      </c>
    </row>
    <row r="74" spans="7:34">
      <c r="G74" t="s">
        <v>116</v>
      </c>
      <c r="H74" s="73">
        <v>0.77</v>
      </c>
      <c r="I74" s="46">
        <v>0</v>
      </c>
      <c r="J74" s="46">
        <v>6</v>
      </c>
      <c r="K74" s="46">
        <v>62.82</v>
      </c>
      <c r="L74" s="46">
        <v>6.89</v>
      </c>
      <c r="M74" s="74">
        <v>0</v>
      </c>
      <c r="N74" s="73">
        <v>222.29</v>
      </c>
      <c r="O74" s="46">
        <v>100</v>
      </c>
      <c r="P74" s="46">
        <v>0</v>
      </c>
      <c r="Q74" s="46">
        <v>0</v>
      </c>
      <c r="R74" s="46">
        <v>0</v>
      </c>
      <c r="S74" s="74">
        <v>0</v>
      </c>
      <c r="W74">
        <v>0.77</v>
      </c>
      <c r="X74">
        <v>0</v>
      </c>
      <c r="Y74">
        <v>62.82</v>
      </c>
      <c r="Z74">
        <v>201.89</v>
      </c>
      <c r="AA74">
        <v>0</v>
      </c>
      <c r="AB74">
        <v>6</v>
      </c>
      <c r="AC74">
        <v>6.77</v>
      </c>
      <c r="AD74">
        <v>20.399999999999999</v>
      </c>
      <c r="AE74">
        <v>0</v>
      </c>
      <c r="AF74">
        <v>0.12</v>
      </c>
      <c r="AG74">
        <v>0</v>
      </c>
      <c r="AH74">
        <v>100</v>
      </c>
    </row>
    <row r="75" spans="7:34">
      <c r="G75" t="s">
        <v>117</v>
      </c>
      <c r="H75" s="73">
        <v>0.72</v>
      </c>
      <c r="I75" s="46">
        <v>0</v>
      </c>
      <c r="J75" s="46">
        <v>6.09</v>
      </c>
      <c r="K75" s="46">
        <v>62.82</v>
      </c>
      <c r="L75" s="46">
        <v>6.77</v>
      </c>
      <c r="M75" s="74">
        <v>0</v>
      </c>
      <c r="N75" s="73">
        <v>20.399999999999999</v>
      </c>
      <c r="O75" s="46">
        <v>200</v>
      </c>
      <c r="P75" s="46">
        <v>0</v>
      </c>
      <c r="Q75" s="46">
        <v>0</v>
      </c>
      <c r="R75" s="46">
        <v>0</v>
      </c>
      <c r="S75" s="74">
        <v>0</v>
      </c>
      <c r="W75">
        <v>0.72</v>
      </c>
      <c r="X75">
        <v>0</v>
      </c>
      <c r="Y75">
        <v>62.82</v>
      </c>
      <c r="Z75">
        <v>0</v>
      </c>
      <c r="AA75">
        <v>0</v>
      </c>
      <c r="AB75">
        <v>6.09</v>
      </c>
      <c r="AC75">
        <v>6.77</v>
      </c>
      <c r="AD75">
        <v>20.399999999999999</v>
      </c>
      <c r="AE75">
        <v>100</v>
      </c>
      <c r="AF75">
        <v>0</v>
      </c>
      <c r="AG75">
        <v>100</v>
      </c>
      <c r="AH75">
        <v>0</v>
      </c>
    </row>
    <row r="76" spans="7:34">
      <c r="G76" t="s">
        <v>118</v>
      </c>
      <c r="H76" s="73">
        <v>0.72</v>
      </c>
      <c r="I76" s="46">
        <v>0</v>
      </c>
      <c r="J76" s="46">
        <v>6.09</v>
      </c>
      <c r="K76" s="46">
        <v>62.82</v>
      </c>
      <c r="L76" s="46">
        <v>6.77</v>
      </c>
      <c r="M76" s="74">
        <v>0</v>
      </c>
      <c r="N76" s="73">
        <v>20.399999999999999</v>
      </c>
      <c r="O76" s="46">
        <v>200</v>
      </c>
      <c r="P76" s="46">
        <v>0</v>
      </c>
      <c r="Q76" s="46">
        <v>0</v>
      </c>
      <c r="R76" s="46">
        <v>0</v>
      </c>
      <c r="S76" s="74">
        <v>0</v>
      </c>
      <c r="W76">
        <v>0.72</v>
      </c>
      <c r="X76">
        <v>0</v>
      </c>
      <c r="Y76">
        <v>62.82</v>
      </c>
      <c r="Z76">
        <v>0</v>
      </c>
      <c r="AA76">
        <v>0</v>
      </c>
      <c r="AB76">
        <v>6.09</v>
      </c>
      <c r="AC76">
        <v>6.77</v>
      </c>
      <c r="AD76">
        <v>20.399999999999999</v>
      </c>
      <c r="AE76">
        <v>100</v>
      </c>
      <c r="AF76">
        <v>0</v>
      </c>
      <c r="AG76">
        <v>100</v>
      </c>
      <c r="AH76">
        <v>0</v>
      </c>
    </row>
    <row r="77" spans="7:34">
      <c r="G77" t="s">
        <v>119</v>
      </c>
      <c r="H77" s="73">
        <v>0.72</v>
      </c>
      <c r="I77" s="46">
        <v>0</v>
      </c>
      <c r="J77" s="46">
        <v>6.09</v>
      </c>
      <c r="K77" s="46">
        <v>62.82</v>
      </c>
      <c r="L77" s="46">
        <v>6.77</v>
      </c>
      <c r="M77" s="74">
        <v>0</v>
      </c>
      <c r="N77" s="73">
        <v>20.399999999999999</v>
      </c>
      <c r="O77" s="46">
        <v>200</v>
      </c>
      <c r="P77" s="46">
        <v>0</v>
      </c>
      <c r="Q77" s="46">
        <v>0</v>
      </c>
      <c r="R77" s="46">
        <v>0</v>
      </c>
      <c r="S77" s="74">
        <v>0</v>
      </c>
      <c r="W77">
        <v>0.72</v>
      </c>
      <c r="X77">
        <v>0</v>
      </c>
      <c r="Y77">
        <v>62.82</v>
      </c>
      <c r="Z77">
        <v>0</v>
      </c>
      <c r="AA77">
        <v>0</v>
      </c>
      <c r="AB77">
        <v>6.09</v>
      </c>
      <c r="AC77">
        <v>6.77</v>
      </c>
      <c r="AD77">
        <v>20.399999999999999</v>
      </c>
      <c r="AE77">
        <v>100</v>
      </c>
      <c r="AF77">
        <v>0</v>
      </c>
      <c r="AG77">
        <v>100</v>
      </c>
      <c r="AH77">
        <v>0</v>
      </c>
    </row>
    <row r="78" spans="7:34">
      <c r="G78" t="s">
        <v>120</v>
      </c>
      <c r="H78" s="73">
        <v>0.72</v>
      </c>
      <c r="I78" s="46">
        <v>0</v>
      </c>
      <c r="J78" s="46">
        <v>6.09</v>
      </c>
      <c r="K78" s="46">
        <v>62.82</v>
      </c>
      <c r="L78" s="46">
        <v>6.77</v>
      </c>
      <c r="M78" s="74">
        <v>0</v>
      </c>
      <c r="N78" s="73">
        <v>20.399999999999999</v>
      </c>
      <c r="O78" s="46">
        <v>200</v>
      </c>
      <c r="P78" s="46">
        <v>0</v>
      </c>
      <c r="Q78" s="46">
        <v>0</v>
      </c>
      <c r="R78" s="46">
        <v>0</v>
      </c>
      <c r="S78" s="74">
        <v>0</v>
      </c>
      <c r="W78">
        <v>0.72</v>
      </c>
      <c r="X78">
        <v>0</v>
      </c>
      <c r="Y78">
        <v>62.82</v>
      </c>
      <c r="Z78">
        <v>0</v>
      </c>
      <c r="AA78">
        <v>0</v>
      </c>
      <c r="AB78">
        <v>6.09</v>
      </c>
      <c r="AC78">
        <v>6.77</v>
      </c>
      <c r="AD78">
        <v>20.399999999999999</v>
      </c>
      <c r="AE78">
        <v>100</v>
      </c>
      <c r="AF78">
        <v>0</v>
      </c>
      <c r="AG78">
        <v>100</v>
      </c>
      <c r="AH78">
        <v>0</v>
      </c>
    </row>
    <row r="79" spans="7:34">
      <c r="G79" t="s">
        <v>121</v>
      </c>
      <c r="H79" s="73">
        <v>0.72</v>
      </c>
      <c r="I79" s="46">
        <v>0</v>
      </c>
      <c r="J79" s="46">
        <v>6.19</v>
      </c>
      <c r="K79" s="46">
        <v>62.82</v>
      </c>
      <c r="L79" s="46">
        <v>6.77</v>
      </c>
      <c r="M79" s="74">
        <v>0</v>
      </c>
      <c r="N79" s="73">
        <v>20.399999999999999</v>
      </c>
      <c r="O79" s="46">
        <v>200</v>
      </c>
      <c r="P79" s="46">
        <v>0</v>
      </c>
      <c r="Q79" s="46">
        <v>0</v>
      </c>
      <c r="R79" s="46">
        <v>0</v>
      </c>
      <c r="S79" s="74">
        <v>0</v>
      </c>
      <c r="W79">
        <v>0.72</v>
      </c>
      <c r="X79">
        <v>0</v>
      </c>
      <c r="Y79">
        <v>62.82</v>
      </c>
      <c r="Z79">
        <v>0</v>
      </c>
      <c r="AA79">
        <v>0</v>
      </c>
      <c r="AB79">
        <v>6.19</v>
      </c>
      <c r="AC79">
        <v>6.77</v>
      </c>
      <c r="AD79">
        <v>20.399999999999999</v>
      </c>
      <c r="AE79">
        <v>100</v>
      </c>
      <c r="AF79">
        <v>0</v>
      </c>
      <c r="AG79">
        <v>100</v>
      </c>
      <c r="AH79">
        <v>0</v>
      </c>
    </row>
    <row r="80" spans="7:34">
      <c r="G80" t="s">
        <v>122</v>
      </c>
      <c r="H80" s="73">
        <v>0.72</v>
      </c>
      <c r="I80" s="46">
        <v>0</v>
      </c>
      <c r="J80" s="46">
        <v>6.19</v>
      </c>
      <c r="K80" s="46">
        <v>62.82</v>
      </c>
      <c r="L80" s="46">
        <v>6.77</v>
      </c>
      <c r="M80" s="74">
        <v>0</v>
      </c>
      <c r="N80" s="73">
        <v>20.399999999999999</v>
      </c>
      <c r="O80" s="46">
        <v>200</v>
      </c>
      <c r="P80" s="46">
        <v>0</v>
      </c>
      <c r="Q80" s="46">
        <v>0</v>
      </c>
      <c r="R80" s="46">
        <v>0</v>
      </c>
      <c r="S80" s="74">
        <v>0</v>
      </c>
      <c r="W80">
        <v>0.72</v>
      </c>
      <c r="X80">
        <v>0</v>
      </c>
      <c r="Y80">
        <v>62.82</v>
      </c>
      <c r="Z80">
        <v>0</v>
      </c>
      <c r="AA80">
        <v>0</v>
      </c>
      <c r="AB80">
        <v>6.19</v>
      </c>
      <c r="AC80">
        <v>6.77</v>
      </c>
      <c r="AD80">
        <v>20.399999999999999</v>
      </c>
      <c r="AE80">
        <v>100</v>
      </c>
      <c r="AF80">
        <v>0</v>
      </c>
      <c r="AG80">
        <v>100</v>
      </c>
      <c r="AH80">
        <v>0</v>
      </c>
    </row>
    <row r="81" spans="7:34">
      <c r="G81" t="s">
        <v>123</v>
      </c>
      <c r="H81" s="73">
        <v>0.72</v>
      </c>
      <c r="I81" s="46">
        <v>0</v>
      </c>
      <c r="J81" s="46">
        <v>6.19</v>
      </c>
      <c r="K81" s="46">
        <v>62.82</v>
      </c>
      <c r="L81" s="46">
        <v>6.77</v>
      </c>
      <c r="M81" s="74">
        <v>0</v>
      </c>
      <c r="N81" s="73">
        <v>20.399999999999999</v>
      </c>
      <c r="O81" s="46">
        <v>200</v>
      </c>
      <c r="P81" s="46">
        <v>0</v>
      </c>
      <c r="Q81" s="46">
        <v>0</v>
      </c>
      <c r="R81" s="46">
        <v>0</v>
      </c>
      <c r="S81" s="74">
        <v>0</v>
      </c>
      <c r="W81">
        <v>0.72</v>
      </c>
      <c r="X81">
        <v>0</v>
      </c>
      <c r="Y81">
        <v>62.82</v>
      </c>
      <c r="Z81">
        <v>0</v>
      </c>
      <c r="AA81">
        <v>0</v>
      </c>
      <c r="AB81">
        <v>6.19</v>
      </c>
      <c r="AC81">
        <v>6.77</v>
      </c>
      <c r="AD81">
        <v>20.399999999999999</v>
      </c>
      <c r="AE81">
        <v>100</v>
      </c>
      <c r="AF81">
        <v>0</v>
      </c>
      <c r="AG81">
        <v>100</v>
      </c>
      <c r="AH81">
        <v>0</v>
      </c>
    </row>
    <row r="82" spans="7:34">
      <c r="G82" t="s">
        <v>124</v>
      </c>
      <c r="H82" s="73">
        <v>0.72</v>
      </c>
      <c r="I82" s="46">
        <v>0</v>
      </c>
      <c r="J82" s="46">
        <v>6.19</v>
      </c>
      <c r="K82" s="46">
        <v>62.82</v>
      </c>
      <c r="L82" s="46">
        <v>6.77</v>
      </c>
      <c r="M82" s="74">
        <v>0</v>
      </c>
      <c r="N82" s="73">
        <v>20.399999999999999</v>
      </c>
      <c r="O82" s="46">
        <v>200</v>
      </c>
      <c r="P82" s="46">
        <v>0</v>
      </c>
      <c r="Q82" s="46">
        <v>0</v>
      </c>
      <c r="R82" s="46">
        <v>0</v>
      </c>
      <c r="S82" s="74">
        <v>0</v>
      </c>
      <c r="W82">
        <v>0.72</v>
      </c>
      <c r="X82">
        <v>0</v>
      </c>
      <c r="Y82">
        <v>62.82</v>
      </c>
      <c r="Z82">
        <v>0</v>
      </c>
      <c r="AA82">
        <v>0</v>
      </c>
      <c r="AB82">
        <v>6.19</v>
      </c>
      <c r="AC82">
        <v>6.77</v>
      </c>
      <c r="AD82">
        <v>20.399999999999999</v>
      </c>
      <c r="AE82">
        <v>100</v>
      </c>
      <c r="AF82">
        <v>0</v>
      </c>
      <c r="AG82">
        <v>100</v>
      </c>
      <c r="AH82">
        <v>0</v>
      </c>
    </row>
    <row r="83" spans="7:34">
      <c r="G83" t="s">
        <v>125</v>
      </c>
      <c r="H83" s="73">
        <v>0.72</v>
      </c>
      <c r="I83" s="46">
        <v>0</v>
      </c>
      <c r="J83" s="46">
        <v>6.19</v>
      </c>
      <c r="K83" s="46">
        <v>62.82</v>
      </c>
      <c r="L83" s="46">
        <v>6.77</v>
      </c>
      <c r="M83" s="74">
        <v>0</v>
      </c>
      <c r="N83" s="73">
        <v>20.399999999999999</v>
      </c>
      <c r="O83" s="46">
        <v>200</v>
      </c>
      <c r="P83" s="46">
        <v>0</v>
      </c>
      <c r="Q83" s="46">
        <v>0</v>
      </c>
      <c r="R83" s="46">
        <v>0</v>
      </c>
      <c r="S83" s="74">
        <v>0</v>
      </c>
      <c r="W83">
        <v>0.72</v>
      </c>
      <c r="X83">
        <v>0</v>
      </c>
      <c r="Y83">
        <v>62.82</v>
      </c>
      <c r="Z83">
        <v>0</v>
      </c>
      <c r="AA83">
        <v>0</v>
      </c>
      <c r="AB83">
        <v>6.19</v>
      </c>
      <c r="AC83">
        <v>6.77</v>
      </c>
      <c r="AD83">
        <v>20.399999999999999</v>
      </c>
      <c r="AE83">
        <v>100</v>
      </c>
      <c r="AF83">
        <v>0</v>
      </c>
      <c r="AG83">
        <v>100</v>
      </c>
      <c r="AH83">
        <v>0</v>
      </c>
    </row>
    <row r="84" spans="7:34">
      <c r="G84" t="s">
        <v>126</v>
      </c>
      <c r="H84" s="73">
        <v>0.72</v>
      </c>
      <c r="I84" s="46">
        <v>0</v>
      </c>
      <c r="J84" s="46">
        <v>6.19</v>
      </c>
      <c r="K84" s="46">
        <v>62.82</v>
      </c>
      <c r="L84" s="46">
        <v>6.77</v>
      </c>
      <c r="M84" s="74">
        <v>0</v>
      </c>
      <c r="N84" s="73">
        <v>20.399999999999999</v>
      </c>
      <c r="O84" s="46">
        <v>200</v>
      </c>
      <c r="P84" s="46">
        <v>0</v>
      </c>
      <c r="Q84" s="46">
        <v>0</v>
      </c>
      <c r="R84" s="46">
        <v>0</v>
      </c>
      <c r="S84" s="74">
        <v>0</v>
      </c>
      <c r="W84">
        <v>0.72</v>
      </c>
      <c r="X84">
        <v>0</v>
      </c>
      <c r="Y84">
        <v>62.82</v>
      </c>
      <c r="Z84">
        <v>0</v>
      </c>
      <c r="AA84">
        <v>0</v>
      </c>
      <c r="AB84">
        <v>6.19</v>
      </c>
      <c r="AC84">
        <v>6.77</v>
      </c>
      <c r="AD84">
        <v>20.399999999999999</v>
      </c>
      <c r="AE84">
        <v>100</v>
      </c>
      <c r="AF84">
        <v>0</v>
      </c>
      <c r="AG84">
        <v>100</v>
      </c>
      <c r="AH84">
        <v>0</v>
      </c>
    </row>
    <row r="85" spans="7:34">
      <c r="G85" t="s">
        <v>127</v>
      </c>
      <c r="H85" s="73">
        <v>0.72</v>
      </c>
      <c r="I85" s="46">
        <v>0</v>
      </c>
      <c r="J85" s="46">
        <v>6.19</v>
      </c>
      <c r="K85" s="46">
        <v>62.82</v>
      </c>
      <c r="L85" s="46">
        <v>6.77</v>
      </c>
      <c r="M85" s="74">
        <v>0</v>
      </c>
      <c r="N85" s="73">
        <v>20.399999999999999</v>
      </c>
      <c r="O85" s="46">
        <v>200</v>
      </c>
      <c r="P85" s="46">
        <v>0</v>
      </c>
      <c r="Q85" s="46">
        <v>0</v>
      </c>
      <c r="R85" s="46">
        <v>0</v>
      </c>
      <c r="S85" s="74">
        <v>0</v>
      </c>
      <c r="W85">
        <v>0.72</v>
      </c>
      <c r="X85">
        <v>0</v>
      </c>
      <c r="Y85">
        <v>62.82</v>
      </c>
      <c r="Z85">
        <v>0</v>
      </c>
      <c r="AA85">
        <v>0</v>
      </c>
      <c r="AB85">
        <v>6.19</v>
      </c>
      <c r="AC85">
        <v>6.77</v>
      </c>
      <c r="AD85">
        <v>20.399999999999999</v>
      </c>
      <c r="AE85">
        <v>100</v>
      </c>
      <c r="AF85">
        <v>0</v>
      </c>
      <c r="AG85">
        <v>100</v>
      </c>
      <c r="AH85">
        <v>0</v>
      </c>
    </row>
    <row r="86" spans="7:34">
      <c r="G86" t="s">
        <v>128</v>
      </c>
      <c r="H86" s="73">
        <v>0.72</v>
      </c>
      <c r="I86" s="46">
        <v>0</v>
      </c>
      <c r="J86" s="46">
        <v>6.19</v>
      </c>
      <c r="K86" s="46">
        <v>62.82</v>
      </c>
      <c r="L86" s="46">
        <v>6.77</v>
      </c>
      <c r="M86" s="74">
        <v>0</v>
      </c>
      <c r="N86" s="73">
        <v>20.399999999999999</v>
      </c>
      <c r="O86" s="46">
        <v>200</v>
      </c>
      <c r="P86" s="46">
        <v>0</v>
      </c>
      <c r="Q86" s="46">
        <v>0</v>
      </c>
      <c r="R86" s="46">
        <v>0</v>
      </c>
      <c r="S86" s="74">
        <v>0</v>
      </c>
      <c r="W86">
        <v>0.72</v>
      </c>
      <c r="X86">
        <v>0</v>
      </c>
      <c r="Y86">
        <v>62.82</v>
      </c>
      <c r="Z86">
        <v>0</v>
      </c>
      <c r="AA86">
        <v>0</v>
      </c>
      <c r="AB86">
        <v>6.19</v>
      </c>
      <c r="AC86">
        <v>6.77</v>
      </c>
      <c r="AD86">
        <v>20.399999999999999</v>
      </c>
      <c r="AE86">
        <v>100</v>
      </c>
      <c r="AF86">
        <v>0</v>
      </c>
      <c r="AG86">
        <v>100</v>
      </c>
      <c r="AH86">
        <v>0</v>
      </c>
    </row>
    <row r="87" spans="7:34">
      <c r="G87" t="s">
        <v>129</v>
      </c>
      <c r="H87" s="73">
        <v>0.72</v>
      </c>
      <c r="I87" s="46">
        <v>0</v>
      </c>
      <c r="J87" s="46">
        <v>6.19</v>
      </c>
      <c r="K87" s="46">
        <v>62.82</v>
      </c>
      <c r="L87" s="46">
        <v>6.77</v>
      </c>
      <c r="M87" s="74">
        <v>0</v>
      </c>
      <c r="N87" s="73">
        <v>20.399999999999999</v>
      </c>
      <c r="O87" s="46">
        <v>200</v>
      </c>
      <c r="P87" s="46">
        <v>0</v>
      </c>
      <c r="Q87" s="46">
        <v>0</v>
      </c>
      <c r="R87" s="46">
        <v>0</v>
      </c>
      <c r="S87" s="74">
        <v>0</v>
      </c>
      <c r="W87">
        <v>0.72</v>
      </c>
      <c r="X87">
        <v>0</v>
      </c>
      <c r="Y87">
        <v>62.82</v>
      </c>
      <c r="Z87">
        <v>0</v>
      </c>
      <c r="AA87">
        <v>0</v>
      </c>
      <c r="AB87">
        <v>6.19</v>
      </c>
      <c r="AC87">
        <v>6.77</v>
      </c>
      <c r="AD87">
        <v>20.399999999999999</v>
      </c>
      <c r="AE87">
        <v>100</v>
      </c>
      <c r="AF87">
        <v>0</v>
      </c>
      <c r="AG87">
        <v>100</v>
      </c>
      <c r="AH87">
        <v>0</v>
      </c>
    </row>
    <row r="88" spans="7:34">
      <c r="G88" t="s">
        <v>130</v>
      </c>
      <c r="H88" s="73">
        <v>0.72</v>
      </c>
      <c r="I88" s="46">
        <v>0</v>
      </c>
      <c r="J88" s="46">
        <v>6.19</v>
      </c>
      <c r="K88" s="46">
        <v>62.82</v>
      </c>
      <c r="L88" s="46">
        <v>6.77</v>
      </c>
      <c r="M88" s="74">
        <v>0</v>
      </c>
      <c r="N88" s="73">
        <v>20.399999999999999</v>
      </c>
      <c r="O88" s="46">
        <v>200</v>
      </c>
      <c r="P88" s="46">
        <v>0</v>
      </c>
      <c r="Q88" s="46">
        <v>0</v>
      </c>
      <c r="R88" s="46">
        <v>0</v>
      </c>
      <c r="S88" s="74">
        <v>0</v>
      </c>
      <c r="W88">
        <v>0.72</v>
      </c>
      <c r="X88">
        <v>0</v>
      </c>
      <c r="Y88">
        <v>62.82</v>
      </c>
      <c r="Z88">
        <v>0</v>
      </c>
      <c r="AA88">
        <v>0</v>
      </c>
      <c r="AB88">
        <v>6.19</v>
      </c>
      <c r="AC88">
        <v>6.77</v>
      </c>
      <c r="AD88">
        <v>20.399999999999999</v>
      </c>
      <c r="AE88">
        <v>100</v>
      </c>
      <c r="AF88">
        <v>0</v>
      </c>
      <c r="AG88">
        <v>100</v>
      </c>
      <c r="AH88">
        <v>0</v>
      </c>
    </row>
    <row r="89" spans="7:34">
      <c r="G89" t="s">
        <v>131</v>
      </c>
      <c r="H89" s="73">
        <v>0.72</v>
      </c>
      <c r="I89" s="46">
        <v>0</v>
      </c>
      <c r="J89" s="46">
        <v>6.19</v>
      </c>
      <c r="K89" s="46">
        <v>62.82</v>
      </c>
      <c r="L89" s="46">
        <v>6.77</v>
      </c>
      <c r="M89" s="74">
        <v>0</v>
      </c>
      <c r="N89" s="73">
        <v>20.399999999999999</v>
      </c>
      <c r="O89" s="46">
        <v>200</v>
      </c>
      <c r="P89" s="46">
        <v>0</v>
      </c>
      <c r="Q89" s="46">
        <v>0</v>
      </c>
      <c r="R89" s="46">
        <v>0</v>
      </c>
      <c r="S89" s="74">
        <v>0</v>
      </c>
      <c r="W89">
        <v>0.72</v>
      </c>
      <c r="X89">
        <v>0</v>
      </c>
      <c r="Y89">
        <v>62.82</v>
      </c>
      <c r="Z89">
        <v>0</v>
      </c>
      <c r="AA89">
        <v>0</v>
      </c>
      <c r="AB89">
        <v>6.19</v>
      </c>
      <c r="AC89">
        <v>6.77</v>
      </c>
      <c r="AD89">
        <v>20.399999999999999</v>
      </c>
      <c r="AE89">
        <v>100</v>
      </c>
      <c r="AF89">
        <v>0</v>
      </c>
      <c r="AG89">
        <v>100</v>
      </c>
      <c r="AH89">
        <v>0</v>
      </c>
    </row>
    <row r="90" spans="7:34">
      <c r="G90" t="s">
        <v>132</v>
      </c>
      <c r="H90" s="73">
        <v>0.72</v>
      </c>
      <c r="I90" s="46">
        <v>0</v>
      </c>
      <c r="J90" s="46">
        <v>6.19</v>
      </c>
      <c r="K90" s="46">
        <v>62.82</v>
      </c>
      <c r="L90" s="46">
        <v>6.77</v>
      </c>
      <c r="M90" s="74">
        <v>0</v>
      </c>
      <c r="N90" s="73">
        <v>20.399999999999999</v>
      </c>
      <c r="O90" s="46">
        <v>200</v>
      </c>
      <c r="P90" s="46">
        <v>0</v>
      </c>
      <c r="Q90" s="46">
        <v>0</v>
      </c>
      <c r="R90" s="46">
        <v>0</v>
      </c>
      <c r="S90" s="74">
        <v>0</v>
      </c>
      <c r="W90">
        <v>0.72</v>
      </c>
      <c r="X90">
        <v>0</v>
      </c>
      <c r="Y90">
        <v>62.82</v>
      </c>
      <c r="Z90">
        <v>0</v>
      </c>
      <c r="AA90">
        <v>0</v>
      </c>
      <c r="AB90">
        <v>6.19</v>
      </c>
      <c r="AC90">
        <v>6.77</v>
      </c>
      <c r="AD90">
        <v>20.399999999999999</v>
      </c>
      <c r="AE90">
        <v>100</v>
      </c>
      <c r="AF90">
        <v>0</v>
      </c>
      <c r="AG90">
        <v>100</v>
      </c>
      <c r="AH90">
        <v>0</v>
      </c>
    </row>
    <row r="91" spans="7:34">
      <c r="G91" t="s">
        <v>133</v>
      </c>
      <c r="H91" s="73">
        <v>0.68</v>
      </c>
      <c r="I91" s="46">
        <v>0</v>
      </c>
      <c r="J91" s="46">
        <v>6.09</v>
      </c>
      <c r="K91" s="46">
        <v>62.82</v>
      </c>
      <c r="L91" s="46">
        <v>6.77</v>
      </c>
      <c r="M91" s="74">
        <v>0</v>
      </c>
      <c r="N91" s="73">
        <v>119.82</v>
      </c>
      <c r="O91" s="46">
        <v>242.71</v>
      </c>
      <c r="P91" s="46">
        <v>0</v>
      </c>
      <c r="Q91" s="46">
        <v>0</v>
      </c>
      <c r="R91" s="46">
        <v>0</v>
      </c>
      <c r="S91" s="74">
        <v>0</v>
      </c>
      <c r="W91">
        <v>0.68</v>
      </c>
      <c r="X91">
        <v>99.42</v>
      </c>
      <c r="Y91">
        <v>62.82</v>
      </c>
      <c r="Z91">
        <v>0</v>
      </c>
      <c r="AA91">
        <v>42.71</v>
      </c>
      <c r="AB91">
        <v>6.09</v>
      </c>
      <c r="AC91">
        <v>6.77</v>
      </c>
      <c r="AD91">
        <v>20.399999999999999</v>
      </c>
      <c r="AE91">
        <v>100</v>
      </c>
      <c r="AF91">
        <v>0</v>
      </c>
      <c r="AG91">
        <v>100</v>
      </c>
      <c r="AH91">
        <v>0</v>
      </c>
    </row>
    <row r="92" spans="7:34">
      <c r="G92" t="s">
        <v>134</v>
      </c>
      <c r="H92" s="73">
        <v>0.68</v>
      </c>
      <c r="I92" s="46">
        <v>0</v>
      </c>
      <c r="J92" s="46">
        <v>6.09</v>
      </c>
      <c r="K92" s="46">
        <v>62.82</v>
      </c>
      <c r="L92" s="46">
        <v>6.77</v>
      </c>
      <c r="M92" s="74">
        <v>0</v>
      </c>
      <c r="N92" s="73">
        <v>119.82</v>
      </c>
      <c r="O92" s="46">
        <v>242.71</v>
      </c>
      <c r="P92" s="46">
        <v>0</v>
      </c>
      <c r="Q92" s="46">
        <v>0</v>
      </c>
      <c r="R92" s="46">
        <v>0</v>
      </c>
      <c r="S92" s="74">
        <v>0</v>
      </c>
      <c r="W92">
        <v>0.68</v>
      </c>
      <c r="X92">
        <v>99.42</v>
      </c>
      <c r="Y92">
        <v>62.82</v>
      </c>
      <c r="Z92">
        <v>0</v>
      </c>
      <c r="AA92">
        <v>42.71</v>
      </c>
      <c r="AB92">
        <v>6.09</v>
      </c>
      <c r="AC92">
        <v>6.77</v>
      </c>
      <c r="AD92">
        <v>20.399999999999999</v>
      </c>
      <c r="AE92">
        <v>100</v>
      </c>
      <c r="AF92">
        <v>0</v>
      </c>
      <c r="AG92">
        <v>100</v>
      </c>
      <c r="AH92">
        <v>0</v>
      </c>
    </row>
    <row r="93" spans="7:34">
      <c r="G93" t="s">
        <v>135</v>
      </c>
      <c r="H93" s="73">
        <v>0.68</v>
      </c>
      <c r="I93" s="46">
        <v>0</v>
      </c>
      <c r="J93" s="46">
        <v>6.09</v>
      </c>
      <c r="K93" s="46">
        <v>62.82</v>
      </c>
      <c r="L93" s="46">
        <v>6.77</v>
      </c>
      <c r="M93" s="74">
        <v>0</v>
      </c>
      <c r="N93" s="73">
        <v>119.82</v>
      </c>
      <c r="O93" s="46">
        <v>242.71</v>
      </c>
      <c r="P93" s="46">
        <v>0</v>
      </c>
      <c r="Q93" s="46">
        <v>0</v>
      </c>
      <c r="R93" s="46">
        <v>0</v>
      </c>
      <c r="S93" s="74">
        <v>0</v>
      </c>
      <c r="W93">
        <v>0.68</v>
      </c>
      <c r="X93">
        <v>99.42</v>
      </c>
      <c r="Y93">
        <v>62.82</v>
      </c>
      <c r="Z93">
        <v>0</v>
      </c>
      <c r="AA93">
        <v>42.71</v>
      </c>
      <c r="AB93">
        <v>6.09</v>
      </c>
      <c r="AC93">
        <v>6.77</v>
      </c>
      <c r="AD93">
        <v>20.399999999999999</v>
      </c>
      <c r="AE93">
        <v>100</v>
      </c>
      <c r="AF93">
        <v>0</v>
      </c>
      <c r="AG93">
        <v>100</v>
      </c>
      <c r="AH93">
        <v>0</v>
      </c>
    </row>
    <row r="94" spans="7:34">
      <c r="G94" t="s">
        <v>136</v>
      </c>
      <c r="H94" s="73">
        <v>0.68</v>
      </c>
      <c r="I94" s="46">
        <v>0</v>
      </c>
      <c r="J94" s="46">
        <v>6.09</v>
      </c>
      <c r="K94" s="46">
        <v>62.82</v>
      </c>
      <c r="L94" s="46">
        <v>6.77</v>
      </c>
      <c r="M94" s="74">
        <v>0</v>
      </c>
      <c r="N94" s="73">
        <v>119.82</v>
      </c>
      <c r="O94" s="46">
        <v>242.71</v>
      </c>
      <c r="P94" s="46">
        <v>0</v>
      </c>
      <c r="Q94" s="46">
        <v>0</v>
      </c>
      <c r="R94" s="46">
        <v>0</v>
      </c>
      <c r="S94" s="74">
        <v>0</v>
      </c>
      <c r="W94">
        <v>0.68</v>
      </c>
      <c r="X94">
        <v>99.42</v>
      </c>
      <c r="Y94">
        <v>62.82</v>
      </c>
      <c r="Z94">
        <v>0</v>
      </c>
      <c r="AA94">
        <v>42.71</v>
      </c>
      <c r="AB94">
        <v>6.09</v>
      </c>
      <c r="AC94">
        <v>6.77</v>
      </c>
      <c r="AD94">
        <v>20.399999999999999</v>
      </c>
      <c r="AE94">
        <v>100</v>
      </c>
      <c r="AF94">
        <v>0</v>
      </c>
      <c r="AG94">
        <v>100</v>
      </c>
      <c r="AH94">
        <v>0</v>
      </c>
    </row>
    <row r="95" spans="7:34">
      <c r="G95" t="s">
        <v>137</v>
      </c>
      <c r="H95" s="73">
        <v>0.63</v>
      </c>
      <c r="I95" s="46">
        <v>0</v>
      </c>
      <c r="J95" s="46">
        <v>6</v>
      </c>
      <c r="K95" s="46">
        <v>62.82</v>
      </c>
      <c r="L95" s="46">
        <v>6.77</v>
      </c>
      <c r="M95" s="74">
        <v>0</v>
      </c>
      <c r="N95" s="73">
        <v>119.82</v>
      </c>
      <c r="O95" s="46">
        <v>242.71</v>
      </c>
      <c r="P95" s="46">
        <v>0</v>
      </c>
      <c r="Q95" s="46">
        <v>0</v>
      </c>
      <c r="R95" s="46">
        <v>0</v>
      </c>
      <c r="S95" s="74">
        <v>0</v>
      </c>
      <c r="W95">
        <v>0.63</v>
      </c>
      <c r="X95">
        <v>99.42</v>
      </c>
      <c r="Y95">
        <v>62.82</v>
      </c>
      <c r="Z95">
        <v>0</v>
      </c>
      <c r="AA95">
        <v>42.71</v>
      </c>
      <c r="AB95">
        <v>6</v>
      </c>
      <c r="AC95">
        <v>6.77</v>
      </c>
      <c r="AD95">
        <v>20.399999999999999</v>
      </c>
      <c r="AE95">
        <v>100</v>
      </c>
      <c r="AF95">
        <v>0</v>
      </c>
      <c r="AG95">
        <v>100</v>
      </c>
      <c r="AH95">
        <v>0</v>
      </c>
    </row>
    <row r="96" spans="7:34">
      <c r="G96" t="s">
        <v>138</v>
      </c>
      <c r="H96" s="73">
        <v>0.63</v>
      </c>
      <c r="I96" s="46">
        <v>0</v>
      </c>
      <c r="J96" s="46">
        <v>6</v>
      </c>
      <c r="K96" s="46">
        <v>62.82</v>
      </c>
      <c r="L96" s="46">
        <v>6.77</v>
      </c>
      <c r="M96" s="74">
        <v>0</v>
      </c>
      <c r="N96" s="73">
        <v>119.82</v>
      </c>
      <c r="O96" s="46">
        <v>242.71</v>
      </c>
      <c r="P96" s="46">
        <v>0</v>
      </c>
      <c r="Q96" s="46">
        <v>0</v>
      </c>
      <c r="R96" s="46">
        <v>0</v>
      </c>
      <c r="S96" s="74">
        <v>0</v>
      </c>
      <c r="W96">
        <v>0.63</v>
      </c>
      <c r="X96">
        <v>99.42</v>
      </c>
      <c r="Y96">
        <v>62.82</v>
      </c>
      <c r="Z96">
        <v>0</v>
      </c>
      <c r="AA96">
        <v>42.71</v>
      </c>
      <c r="AB96">
        <v>6</v>
      </c>
      <c r="AC96">
        <v>6.77</v>
      </c>
      <c r="AD96">
        <v>20.399999999999999</v>
      </c>
      <c r="AE96">
        <v>100</v>
      </c>
      <c r="AF96">
        <v>0</v>
      </c>
      <c r="AG96">
        <v>100</v>
      </c>
      <c r="AH96">
        <v>0</v>
      </c>
    </row>
    <row r="97" spans="1:133">
      <c r="G97" t="s">
        <v>139</v>
      </c>
      <c r="H97" s="73">
        <v>0.63</v>
      </c>
      <c r="I97" s="46">
        <v>0</v>
      </c>
      <c r="J97" s="46">
        <v>6</v>
      </c>
      <c r="K97" s="46">
        <v>62.82</v>
      </c>
      <c r="L97" s="46">
        <v>6.77</v>
      </c>
      <c r="M97" s="74">
        <v>0</v>
      </c>
      <c r="N97" s="73">
        <v>119.82</v>
      </c>
      <c r="O97" s="46">
        <v>242.71</v>
      </c>
      <c r="P97" s="46">
        <v>0</v>
      </c>
      <c r="Q97" s="46">
        <v>0</v>
      </c>
      <c r="R97" s="46">
        <v>0</v>
      </c>
      <c r="S97" s="74">
        <v>0</v>
      </c>
      <c r="W97">
        <v>0.63</v>
      </c>
      <c r="X97">
        <v>99.42</v>
      </c>
      <c r="Y97">
        <v>62.82</v>
      </c>
      <c r="Z97">
        <v>0</v>
      </c>
      <c r="AA97">
        <v>42.71</v>
      </c>
      <c r="AB97">
        <v>6</v>
      </c>
      <c r="AC97">
        <v>6.77</v>
      </c>
      <c r="AD97">
        <v>20.399999999999999</v>
      </c>
      <c r="AE97">
        <v>100</v>
      </c>
      <c r="AF97">
        <v>0</v>
      </c>
      <c r="AG97">
        <v>100</v>
      </c>
      <c r="AH97">
        <v>0</v>
      </c>
    </row>
    <row r="98" spans="1:133">
      <c r="G98" t="s">
        <v>140</v>
      </c>
      <c r="H98" s="73">
        <v>0.63</v>
      </c>
      <c r="I98" s="46">
        <v>0</v>
      </c>
      <c r="J98" s="46">
        <v>6</v>
      </c>
      <c r="K98" s="46">
        <v>62.82</v>
      </c>
      <c r="L98" s="46">
        <v>6.77</v>
      </c>
      <c r="M98" s="74">
        <v>0</v>
      </c>
      <c r="N98" s="73">
        <v>119.82</v>
      </c>
      <c r="O98" s="46">
        <v>242.71</v>
      </c>
      <c r="P98" s="46">
        <v>0</v>
      </c>
      <c r="Q98" s="46">
        <v>0</v>
      </c>
      <c r="R98" s="46">
        <v>0</v>
      </c>
      <c r="S98" s="74">
        <v>0</v>
      </c>
      <c r="W98">
        <v>0.63</v>
      </c>
      <c r="X98">
        <v>99.42</v>
      </c>
      <c r="Y98">
        <v>62.82</v>
      </c>
      <c r="Z98">
        <v>0</v>
      </c>
      <c r="AA98">
        <v>42.71</v>
      </c>
      <c r="AB98">
        <v>6</v>
      </c>
      <c r="AC98">
        <v>6.77</v>
      </c>
      <c r="AD98">
        <v>20.399999999999999</v>
      </c>
      <c r="AE98">
        <v>100</v>
      </c>
      <c r="AF98">
        <v>0</v>
      </c>
      <c r="AG98">
        <v>100</v>
      </c>
      <c r="AH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1.8079999999999992E-2</v>
      </c>
      <c r="I99" s="69">
        <f t="shared" ref="I99:BU99" si="1">SUM(I3:I98)/4000</f>
        <v>0</v>
      </c>
      <c r="J99" s="69">
        <f t="shared" si="1"/>
        <v>0.14260000000000009</v>
      </c>
      <c r="K99" s="69">
        <f t="shared" si="1"/>
        <v>1.507679999999999</v>
      </c>
      <c r="L99" s="69">
        <f t="shared" si="1"/>
        <v>0.21263749999999987</v>
      </c>
      <c r="M99" s="69">
        <f t="shared" si="1"/>
        <v>0</v>
      </c>
      <c r="N99" s="68">
        <f t="shared" si="1"/>
        <v>3.7076400000000032</v>
      </c>
      <c r="O99" s="69">
        <f t="shared" si="1"/>
        <v>3.3416799999999984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1.8079999999999992E-2</v>
      </c>
      <c r="X99">
        <f t="shared" si="1"/>
        <v>0.7953600000000004</v>
      </c>
      <c r="Y99">
        <f t="shared" si="1"/>
        <v>1.507679999999999</v>
      </c>
      <c r="Z99">
        <f t="shared" si="1"/>
        <v>2.4226800000000002</v>
      </c>
      <c r="AA99">
        <f t="shared" si="1"/>
        <v>0.34168000000000009</v>
      </c>
      <c r="AB99">
        <f t="shared" si="1"/>
        <v>0.14260000000000009</v>
      </c>
      <c r="AC99">
        <f t="shared" si="1"/>
        <v>0.16247999999999976</v>
      </c>
      <c r="AD99">
        <f t="shared" si="1"/>
        <v>0.48960000000000081</v>
      </c>
      <c r="AE99">
        <f t="shared" si="1"/>
        <v>0.6</v>
      </c>
      <c r="AF99">
        <f t="shared" si="1"/>
        <v>5.0157499999999994E-2</v>
      </c>
      <c r="AG99">
        <f t="shared" si="1"/>
        <v>1.2</v>
      </c>
      <c r="AH99">
        <f t="shared" si="1"/>
        <v>1.2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45215</v>
      </c>
      <c r="U2" s="73" t="s">
        <v>225</v>
      </c>
      <c r="V2" s="74" t="s">
        <v>224</v>
      </c>
      <c r="W2" s="28" t="s">
        <v>273</v>
      </c>
    </row>
    <row r="3" spans="1:23">
      <c r="A3" t="s">
        <v>399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Y98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45215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535</v>
      </c>
      <c r="Z2" t="s">
        <v>333</v>
      </c>
      <c r="AA2" t="s">
        <v>442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1.44</v>
      </c>
      <c r="N3" s="71">
        <v>-45</v>
      </c>
      <c r="O3" s="53">
        <v>-40</v>
      </c>
      <c r="P3" s="53">
        <v>-20</v>
      </c>
      <c r="Q3" s="53">
        <v>-20</v>
      </c>
      <c r="R3" s="53">
        <v>-3.4</v>
      </c>
      <c r="S3" s="72">
        <v>0</v>
      </c>
      <c r="T3" t="s">
        <v>535</v>
      </c>
      <c r="U3" s="73">
        <v>1.44</v>
      </c>
      <c r="V3" s="74">
        <v>-128.9</v>
      </c>
      <c r="W3">
        <v>-45</v>
      </c>
      <c r="X3">
        <v>-40</v>
      </c>
      <c r="Y3">
        <v>-0.5</v>
      </c>
      <c r="Z3">
        <v>-3.4</v>
      </c>
      <c r="AA3">
        <v>-20</v>
      </c>
      <c r="AB3">
        <v>1.44</v>
      </c>
      <c r="AC3">
        <v>-20</v>
      </c>
    </row>
    <row r="4" spans="1:29">
      <c r="B4" t="s">
        <v>257</v>
      </c>
      <c r="D4" t="s">
        <v>442</v>
      </c>
      <c r="F4" t="s">
        <v>441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-48</v>
      </c>
      <c r="O4" s="46">
        <v>-60</v>
      </c>
      <c r="P4" s="46">
        <v>-20</v>
      </c>
      <c r="Q4" s="46">
        <v>-20</v>
      </c>
      <c r="R4" s="46">
        <v>-3.6</v>
      </c>
      <c r="S4" s="74">
        <v>0</v>
      </c>
      <c r="U4" s="73">
        <v>0</v>
      </c>
      <c r="V4" s="74">
        <v>-152.1</v>
      </c>
      <c r="W4">
        <v>-48</v>
      </c>
      <c r="X4">
        <v>-60</v>
      </c>
      <c r="Y4">
        <v>-0.5</v>
      </c>
      <c r="Z4">
        <v>-3.6</v>
      </c>
      <c r="AA4">
        <v>-20</v>
      </c>
      <c r="AB4">
        <v>0</v>
      </c>
      <c r="AC4">
        <v>-20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-15</v>
      </c>
      <c r="O5" s="46">
        <v>-46</v>
      </c>
      <c r="P5" s="46">
        <v>-15</v>
      </c>
      <c r="Q5" s="46">
        <v>-20</v>
      </c>
      <c r="R5" s="46">
        <v>-4</v>
      </c>
      <c r="S5" s="74">
        <v>0</v>
      </c>
      <c r="U5" s="73">
        <v>0</v>
      </c>
      <c r="V5" s="74">
        <v>-100.5</v>
      </c>
      <c r="W5">
        <v>-15</v>
      </c>
      <c r="X5">
        <v>-46</v>
      </c>
      <c r="Y5">
        <v>-0.5</v>
      </c>
      <c r="Z5">
        <v>-4</v>
      </c>
      <c r="AA5">
        <v>-20</v>
      </c>
      <c r="AB5">
        <v>0</v>
      </c>
      <c r="AC5">
        <v>-15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-21</v>
      </c>
      <c r="O6" s="46">
        <v>-40</v>
      </c>
      <c r="P6" s="46">
        <v>-15</v>
      </c>
      <c r="Q6" s="46">
        <v>-20</v>
      </c>
      <c r="R6" s="46">
        <v>-4</v>
      </c>
      <c r="S6" s="74">
        <v>0</v>
      </c>
      <c r="U6" s="73">
        <v>0</v>
      </c>
      <c r="V6" s="74">
        <v>-100.5</v>
      </c>
      <c r="W6">
        <v>-21</v>
      </c>
      <c r="X6">
        <v>-40</v>
      </c>
      <c r="Y6">
        <v>-0.5</v>
      </c>
      <c r="Z6">
        <v>-4</v>
      </c>
      <c r="AA6">
        <v>-20</v>
      </c>
      <c r="AB6">
        <v>0</v>
      </c>
      <c r="AC6">
        <v>-15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-56</v>
      </c>
      <c r="O7" s="46">
        <v>-15</v>
      </c>
      <c r="P7" s="46">
        <v>-35</v>
      </c>
      <c r="Q7" s="46">
        <v>-15</v>
      </c>
      <c r="R7" s="46">
        <v>-4</v>
      </c>
      <c r="S7" s="74">
        <v>0</v>
      </c>
      <c r="U7" s="73">
        <v>0</v>
      </c>
      <c r="V7" s="74">
        <v>-125.5</v>
      </c>
      <c r="W7">
        <v>-56</v>
      </c>
      <c r="X7">
        <v>-15</v>
      </c>
      <c r="Y7">
        <v>-0.5</v>
      </c>
      <c r="Z7">
        <v>-4</v>
      </c>
      <c r="AA7">
        <v>-15</v>
      </c>
      <c r="AB7">
        <v>0</v>
      </c>
      <c r="AC7">
        <v>-35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-31</v>
      </c>
      <c r="O8" s="46">
        <v>-18</v>
      </c>
      <c r="P8" s="46">
        <v>-35</v>
      </c>
      <c r="Q8" s="46">
        <v>-15</v>
      </c>
      <c r="R8" s="46">
        <v>-4</v>
      </c>
      <c r="S8" s="74">
        <v>0</v>
      </c>
      <c r="U8" s="73">
        <v>0</v>
      </c>
      <c r="V8" s="74">
        <v>-103.5</v>
      </c>
      <c r="W8">
        <v>-31</v>
      </c>
      <c r="X8">
        <v>-18</v>
      </c>
      <c r="Y8">
        <v>-0.5</v>
      </c>
      <c r="Z8">
        <v>-4</v>
      </c>
      <c r="AA8">
        <v>-15</v>
      </c>
      <c r="AB8">
        <v>0</v>
      </c>
      <c r="AC8">
        <v>-35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-10</v>
      </c>
      <c r="O9" s="46">
        <v>-40</v>
      </c>
      <c r="P9" s="46">
        <v>-15</v>
      </c>
      <c r="Q9" s="46">
        <v>-15</v>
      </c>
      <c r="R9" s="46">
        <v>-4.0999999999999996</v>
      </c>
      <c r="S9" s="74">
        <v>0</v>
      </c>
      <c r="U9" s="73">
        <v>0</v>
      </c>
      <c r="V9" s="74">
        <v>-84.6</v>
      </c>
      <c r="W9">
        <v>-10</v>
      </c>
      <c r="X9">
        <v>-40</v>
      </c>
      <c r="Y9">
        <v>-0.5</v>
      </c>
      <c r="Z9">
        <v>-4.0999999999999996</v>
      </c>
      <c r="AA9">
        <v>-15</v>
      </c>
      <c r="AB9">
        <v>0</v>
      </c>
      <c r="AC9">
        <v>-15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-15</v>
      </c>
      <c r="O10" s="46">
        <v>-43</v>
      </c>
      <c r="P10" s="46">
        <v>-15</v>
      </c>
      <c r="Q10" s="46">
        <v>-15</v>
      </c>
      <c r="R10" s="46">
        <v>-4.5</v>
      </c>
      <c r="S10" s="74">
        <v>0</v>
      </c>
      <c r="U10" s="73">
        <v>0</v>
      </c>
      <c r="V10" s="74">
        <v>-93</v>
      </c>
      <c r="W10">
        <v>-15</v>
      </c>
      <c r="X10">
        <v>-43</v>
      </c>
      <c r="Y10">
        <v>-0.5</v>
      </c>
      <c r="Z10">
        <v>-4.5</v>
      </c>
      <c r="AA10">
        <v>-15</v>
      </c>
      <c r="AB10">
        <v>0</v>
      </c>
      <c r="AC10">
        <v>-15</v>
      </c>
    </row>
    <row r="11" spans="1:29">
      <c r="G11" t="s">
        <v>53</v>
      </c>
      <c r="H11" s="73">
        <v>11.6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-32</v>
      </c>
      <c r="P11" s="46">
        <v>-15</v>
      </c>
      <c r="Q11" s="46">
        <v>-20</v>
      </c>
      <c r="R11" s="46">
        <v>-4.5</v>
      </c>
      <c r="S11" s="74">
        <v>0</v>
      </c>
      <c r="U11" s="73">
        <v>11.6</v>
      </c>
      <c r="V11" s="74">
        <v>-72</v>
      </c>
      <c r="W11">
        <v>11.6</v>
      </c>
      <c r="X11">
        <v>-32</v>
      </c>
      <c r="Y11">
        <v>-0.5</v>
      </c>
      <c r="Z11">
        <v>-4.5</v>
      </c>
      <c r="AA11">
        <v>-20</v>
      </c>
      <c r="AB11">
        <v>0</v>
      </c>
      <c r="AC11">
        <v>-15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-24</v>
      </c>
      <c r="O12" s="46">
        <v>-46</v>
      </c>
      <c r="P12" s="46">
        <v>-15</v>
      </c>
      <c r="Q12" s="46">
        <v>-9.89</v>
      </c>
      <c r="R12" s="46">
        <v>-4.5999999999999996</v>
      </c>
      <c r="S12" s="74">
        <v>0</v>
      </c>
      <c r="U12" s="73">
        <v>0</v>
      </c>
      <c r="V12" s="74">
        <v>-99.99</v>
      </c>
      <c r="W12">
        <v>-24</v>
      </c>
      <c r="X12">
        <v>-46</v>
      </c>
      <c r="Y12">
        <v>-0.5</v>
      </c>
      <c r="Z12">
        <v>-4.5999999999999996</v>
      </c>
      <c r="AA12">
        <v>-9.89</v>
      </c>
      <c r="AB12">
        <v>0</v>
      </c>
      <c r="AC12">
        <v>-15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-32</v>
      </c>
      <c r="O13" s="46">
        <v>-54</v>
      </c>
      <c r="P13" s="46">
        <v>-15</v>
      </c>
      <c r="Q13" s="46">
        <v>0</v>
      </c>
      <c r="R13" s="46">
        <v>-4.8</v>
      </c>
      <c r="S13" s="74">
        <v>0</v>
      </c>
      <c r="U13" s="73">
        <v>0</v>
      </c>
      <c r="V13" s="74">
        <v>-106.3</v>
      </c>
      <c r="W13">
        <v>-32</v>
      </c>
      <c r="X13">
        <v>-54</v>
      </c>
      <c r="Y13">
        <v>-0.5</v>
      </c>
      <c r="Z13">
        <v>-4.8</v>
      </c>
      <c r="AA13">
        <v>0</v>
      </c>
      <c r="AB13">
        <v>0</v>
      </c>
      <c r="AC13">
        <v>-15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-37</v>
      </c>
      <c r="O14" s="46">
        <v>-59</v>
      </c>
      <c r="P14" s="46">
        <v>-15</v>
      </c>
      <c r="Q14" s="46">
        <v>0</v>
      </c>
      <c r="R14" s="46">
        <v>-4.9000000000000004</v>
      </c>
      <c r="S14" s="74">
        <v>0</v>
      </c>
      <c r="U14" s="73">
        <v>0</v>
      </c>
      <c r="V14" s="74">
        <v>-116.4</v>
      </c>
      <c r="W14">
        <v>-37</v>
      </c>
      <c r="X14">
        <v>-59</v>
      </c>
      <c r="Y14">
        <v>-0.5</v>
      </c>
      <c r="Z14">
        <v>-4.9000000000000004</v>
      </c>
      <c r="AA14">
        <v>0</v>
      </c>
      <c r="AB14">
        <v>0</v>
      </c>
      <c r="AC14">
        <v>-15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-30</v>
      </c>
      <c r="O15" s="46">
        <v>-59</v>
      </c>
      <c r="P15" s="46">
        <v>-15</v>
      </c>
      <c r="Q15" s="46">
        <v>0</v>
      </c>
      <c r="R15" s="46">
        <v>-5</v>
      </c>
      <c r="S15" s="74">
        <v>0</v>
      </c>
      <c r="U15" s="73">
        <v>0</v>
      </c>
      <c r="V15" s="74">
        <v>-109.5</v>
      </c>
      <c r="W15">
        <v>-30</v>
      </c>
      <c r="X15">
        <v>-59</v>
      </c>
      <c r="Y15">
        <v>-0.5</v>
      </c>
      <c r="Z15">
        <v>-5</v>
      </c>
      <c r="AA15">
        <v>0</v>
      </c>
      <c r="AB15">
        <v>0</v>
      </c>
      <c r="AC15">
        <v>-15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-34</v>
      </c>
      <c r="O16" s="46">
        <v>-57</v>
      </c>
      <c r="P16" s="46">
        <v>-15</v>
      </c>
      <c r="Q16" s="46">
        <v>0</v>
      </c>
      <c r="R16" s="46">
        <v>-5.0999999999999996</v>
      </c>
      <c r="S16" s="74">
        <v>0</v>
      </c>
      <c r="U16" s="73">
        <v>0</v>
      </c>
      <c r="V16" s="74">
        <v>-111.6</v>
      </c>
      <c r="W16">
        <v>-34</v>
      </c>
      <c r="X16">
        <v>-57</v>
      </c>
      <c r="Y16">
        <v>-0.5</v>
      </c>
      <c r="Z16">
        <v>-5.0999999999999996</v>
      </c>
      <c r="AA16">
        <v>0</v>
      </c>
      <c r="AB16">
        <v>0</v>
      </c>
      <c r="AC16">
        <v>-15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-36</v>
      </c>
      <c r="O17" s="46">
        <v>-55</v>
      </c>
      <c r="P17" s="46">
        <v>-15</v>
      </c>
      <c r="Q17" s="46">
        <v>0</v>
      </c>
      <c r="R17" s="46">
        <v>-5.0999999999999996</v>
      </c>
      <c r="S17" s="74">
        <v>0</v>
      </c>
      <c r="U17" s="73">
        <v>0</v>
      </c>
      <c r="V17" s="74">
        <v>-111.6</v>
      </c>
      <c r="W17">
        <v>-36</v>
      </c>
      <c r="X17">
        <v>-55</v>
      </c>
      <c r="Y17">
        <v>-0.5</v>
      </c>
      <c r="Z17">
        <v>-5.0999999999999996</v>
      </c>
      <c r="AA17">
        <v>0</v>
      </c>
      <c r="AB17">
        <v>0</v>
      </c>
      <c r="AC17">
        <v>-15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-50</v>
      </c>
      <c r="O18" s="46">
        <v>-54</v>
      </c>
      <c r="P18" s="46">
        <v>-15</v>
      </c>
      <c r="Q18" s="46">
        <v>0</v>
      </c>
      <c r="R18" s="46">
        <v>-5.0999999999999996</v>
      </c>
      <c r="S18" s="74">
        <v>0</v>
      </c>
      <c r="U18" s="73">
        <v>0</v>
      </c>
      <c r="V18" s="74">
        <v>-124.6</v>
      </c>
      <c r="W18">
        <v>-50</v>
      </c>
      <c r="X18">
        <v>-54</v>
      </c>
      <c r="Y18">
        <v>-0.5</v>
      </c>
      <c r="Z18">
        <v>-5.0999999999999996</v>
      </c>
      <c r="AA18">
        <v>0</v>
      </c>
      <c r="AB18">
        <v>0</v>
      </c>
      <c r="AC18">
        <v>-15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-59</v>
      </c>
      <c r="O19" s="46">
        <v>-50</v>
      </c>
      <c r="P19" s="46">
        <v>-15</v>
      </c>
      <c r="Q19" s="46">
        <v>0</v>
      </c>
      <c r="R19" s="46">
        <v>-5.0999999999999996</v>
      </c>
      <c r="S19" s="74">
        <v>0</v>
      </c>
      <c r="U19" s="73">
        <v>0</v>
      </c>
      <c r="V19" s="74">
        <v>-129.6</v>
      </c>
      <c r="W19">
        <v>-59</v>
      </c>
      <c r="X19">
        <v>-50</v>
      </c>
      <c r="Y19">
        <v>-0.5</v>
      </c>
      <c r="Z19">
        <v>-5.0999999999999996</v>
      </c>
      <c r="AA19">
        <v>0</v>
      </c>
      <c r="AB19">
        <v>0</v>
      </c>
      <c r="AC19">
        <v>-15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-64</v>
      </c>
      <c r="O20" s="46">
        <v>-46</v>
      </c>
      <c r="P20" s="46">
        <v>-15</v>
      </c>
      <c r="Q20" s="46">
        <v>0</v>
      </c>
      <c r="R20" s="46">
        <v>-4.9000000000000004</v>
      </c>
      <c r="S20" s="74">
        <v>0</v>
      </c>
      <c r="U20" s="73">
        <v>0</v>
      </c>
      <c r="V20" s="74">
        <v>-130.4</v>
      </c>
      <c r="W20">
        <v>-64</v>
      </c>
      <c r="X20">
        <v>-46</v>
      </c>
      <c r="Y20">
        <v>-0.5</v>
      </c>
      <c r="Z20">
        <v>-4.9000000000000004</v>
      </c>
      <c r="AA20">
        <v>0</v>
      </c>
      <c r="AB20">
        <v>0</v>
      </c>
      <c r="AC20">
        <v>-15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-55</v>
      </c>
      <c r="O21" s="46">
        <v>-20</v>
      </c>
      <c r="P21" s="46">
        <v>-10</v>
      </c>
      <c r="Q21" s="46">
        <v>-25</v>
      </c>
      <c r="R21" s="46">
        <v>-4.3</v>
      </c>
      <c r="S21" s="74">
        <v>0</v>
      </c>
      <c r="U21" s="73">
        <v>0</v>
      </c>
      <c r="V21" s="74">
        <v>-114.8</v>
      </c>
      <c r="W21">
        <v>-55</v>
      </c>
      <c r="X21">
        <v>-20</v>
      </c>
      <c r="Y21">
        <v>-0.5</v>
      </c>
      <c r="Z21">
        <v>-4.3</v>
      </c>
      <c r="AA21">
        <v>-25</v>
      </c>
      <c r="AB21">
        <v>0</v>
      </c>
      <c r="AC21">
        <v>-10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-62</v>
      </c>
      <c r="O22" s="46">
        <v>-20</v>
      </c>
      <c r="P22" s="46">
        <v>-10</v>
      </c>
      <c r="Q22" s="46">
        <v>-25</v>
      </c>
      <c r="R22" s="46">
        <v>-4.0999999999999996</v>
      </c>
      <c r="S22" s="74">
        <v>0</v>
      </c>
      <c r="U22" s="73">
        <v>0</v>
      </c>
      <c r="V22" s="74">
        <v>-121.6</v>
      </c>
      <c r="W22">
        <v>-62</v>
      </c>
      <c r="X22">
        <v>-20</v>
      </c>
      <c r="Y22">
        <v>-0.5</v>
      </c>
      <c r="Z22">
        <v>-4.0999999999999996</v>
      </c>
      <c r="AA22">
        <v>-25</v>
      </c>
      <c r="AB22">
        <v>0</v>
      </c>
      <c r="AC22">
        <v>-10</v>
      </c>
    </row>
    <row r="23" spans="7:29">
      <c r="G23" t="s">
        <v>65</v>
      </c>
      <c r="H23" s="73">
        <v>0</v>
      </c>
      <c r="I23" s="46">
        <v>0</v>
      </c>
      <c r="J23" s="46">
        <v>9.66</v>
      </c>
      <c r="K23" s="46">
        <v>0</v>
      </c>
      <c r="L23" s="46">
        <v>0</v>
      </c>
      <c r="M23" s="74">
        <v>0.68</v>
      </c>
      <c r="N23" s="73">
        <v>0</v>
      </c>
      <c r="O23" s="46">
        <v>-2</v>
      </c>
      <c r="P23" s="46">
        <v>0</v>
      </c>
      <c r="Q23" s="46">
        <v>-20</v>
      </c>
      <c r="R23" s="46">
        <v>-2.4</v>
      </c>
      <c r="S23" s="74">
        <v>0</v>
      </c>
      <c r="U23" s="73">
        <v>10.34</v>
      </c>
      <c r="V23" s="74">
        <v>-24.9</v>
      </c>
      <c r="W23">
        <v>0</v>
      </c>
      <c r="X23">
        <v>-2</v>
      </c>
      <c r="Y23">
        <v>-0.5</v>
      </c>
      <c r="Z23">
        <v>-2.4</v>
      </c>
      <c r="AA23">
        <v>-20</v>
      </c>
      <c r="AB23">
        <v>0.68</v>
      </c>
      <c r="AC23">
        <v>9.66</v>
      </c>
    </row>
    <row r="24" spans="7:29">
      <c r="G24" t="s">
        <v>66</v>
      </c>
      <c r="H24" s="73">
        <v>0</v>
      </c>
      <c r="I24" s="46">
        <v>0</v>
      </c>
      <c r="J24" s="46">
        <v>9.66</v>
      </c>
      <c r="K24" s="46">
        <v>0</v>
      </c>
      <c r="L24" s="46">
        <v>0</v>
      </c>
      <c r="M24" s="74">
        <v>0.68</v>
      </c>
      <c r="N24" s="73">
        <v>-13</v>
      </c>
      <c r="O24" s="46">
        <v>-7</v>
      </c>
      <c r="P24" s="46">
        <v>0</v>
      </c>
      <c r="Q24" s="46">
        <v>-20</v>
      </c>
      <c r="R24" s="46">
        <v>-1.7</v>
      </c>
      <c r="S24" s="74">
        <v>0</v>
      </c>
      <c r="U24" s="73">
        <v>10.34</v>
      </c>
      <c r="V24" s="74">
        <v>-42.2</v>
      </c>
      <c r="W24">
        <v>-13</v>
      </c>
      <c r="X24">
        <v>-7</v>
      </c>
      <c r="Y24">
        <v>-0.5</v>
      </c>
      <c r="Z24">
        <v>-1.7</v>
      </c>
      <c r="AA24">
        <v>-20</v>
      </c>
      <c r="AB24">
        <v>0.68</v>
      </c>
      <c r="AC24">
        <v>9.66</v>
      </c>
    </row>
    <row r="25" spans="7:29">
      <c r="G25" t="s">
        <v>67</v>
      </c>
      <c r="H25" s="73">
        <v>0</v>
      </c>
      <c r="I25" s="46">
        <v>0</v>
      </c>
      <c r="J25" s="46">
        <v>9.66</v>
      </c>
      <c r="K25" s="46">
        <v>0</v>
      </c>
      <c r="L25" s="46">
        <v>0</v>
      </c>
      <c r="M25" s="74">
        <v>1.84</v>
      </c>
      <c r="N25" s="73">
        <v>-20</v>
      </c>
      <c r="O25" s="46">
        <v>-3</v>
      </c>
      <c r="P25" s="46">
        <v>0</v>
      </c>
      <c r="Q25" s="46">
        <v>-20</v>
      </c>
      <c r="R25" s="46">
        <v>-1.6</v>
      </c>
      <c r="S25" s="74">
        <v>0</v>
      </c>
      <c r="U25" s="73">
        <v>11.5</v>
      </c>
      <c r="V25" s="74">
        <v>-45.1</v>
      </c>
      <c r="W25">
        <v>-20</v>
      </c>
      <c r="X25">
        <v>-3</v>
      </c>
      <c r="Y25">
        <v>-0.5</v>
      </c>
      <c r="Z25">
        <v>-1.6</v>
      </c>
      <c r="AA25">
        <v>-20</v>
      </c>
      <c r="AB25">
        <v>1.84</v>
      </c>
      <c r="AC25">
        <v>9.66</v>
      </c>
    </row>
    <row r="26" spans="7:29">
      <c r="G26" t="s">
        <v>68</v>
      </c>
      <c r="H26" s="73">
        <v>0</v>
      </c>
      <c r="I26" s="46">
        <v>0</v>
      </c>
      <c r="J26" s="46">
        <v>9.67</v>
      </c>
      <c r="K26" s="46">
        <v>0</v>
      </c>
      <c r="L26" s="46">
        <v>0.57999999999999996</v>
      </c>
      <c r="M26" s="74">
        <v>1.93</v>
      </c>
      <c r="N26" s="73">
        <v>-34</v>
      </c>
      <c r="O26" s="46">
        <v>-8</v>
      </c>
      <c r="P26" s="46">
        <v>0</v>
      </c>
      <c r="Q26" s="46">
        <v>-20</v>
      </c>
      <c r="R26" s="46">
        <v>0</v>
      </c>
      <c r="S26" s="74">
        <v>0</v>
      </c>
      <c r="U26" s="73">
        <v>12.18</v>
      </c>
      <c r="V26" s="74">
        <v>-62.5</v>
      </c>
      <c r="W26">
        <v>-34</v>
      </c>
      <c r="X26">
        <v>-8</v>
      </c>
      <c r="Y26">
        <v>-0.5</v>
      </c>
      <c r="Z26">
        <v>0.57999999999999996</v>
      </c>
      <c r="AA26">
        <v>-20</v>
      </c>
      <c r="AB26">
        <v>1.93</v>
      </c>
      <c r="AC26">
        <v>9.67</v>
      </c>
    </row>
    <row r="27" spans="7:29">
      <c r="G27" t="s">
        <v>69</v>
      </c>
      <c r="H27" s="73">
        <v>28.02</v>
      </c>
      <c r="I27" s="46">
        <v>0</v>
      </c>
      <c r="J27" s="46">
        <v>19.329999999999998</v>
      </c>
      <c r="K27" s="46">
        <v>0</v>
      </c>
      <c r="L27" s="46">
        <v>0.97</v>
      </c>
      <c r="M27" s="74">
        <v>1.55</v>
      </c>
      <c r="N27" s="73">
        <v>0</v>
      </c>
      <c r="O27" s="46">
        <v>0</v>
      </c>
      <c r="P27" s="46">
        <v>0</v>
      </c>
      <c r="Q27" s="46">
        <v>-20</v>
      </c>
      <c r="R27" s="46">
        <v>0</v>
      </c>
      <c r="S27" s="74">
        <v>0</v>
      </c>
      <c r="U27" s="73">
        <v>49.87</v>
      </c>
      <c r="V27" s="74">
        <v>-20.5</v>
      </c>
      <c r="W27">
        <v>28.02</v>
      </c>
      <c r="X27">
        <v>0</v>
      </c>
      <c r="Y27">
        <v>-0.5</v>
      </c>
      <c r="Z27">
        <v>0.97</v>
      </c>
      <c r="AA27">
        <v>-20</v>
      </c>
      <c r="AB27">
        <v>1.55</v>
      </c>
      <c r="AC27">
        <v>19.329999999999998</v>
      </c>
    </row>
    <row r="28" spans="7:29">
      <c r="G28" t="s">
        <v>70</v>
      </c>
      <c r="H28" s="73">
        <v>0</v>
      </c>
      <c r="I28" s="46">
        <v>0</v>
      </c>
      <c r="J28" s="46">
        <v>19.329999999999998</v>
      </c>
      <c r="K28" s="46">
        <v>0</v>
      </c>
      <c r="L28" s="46">
        <v>1.55</v>
      </c>
      <c r="M28" s="74">
        <v>1.45</v>
      </c>
      <c r="N28" s="73">
        <v>0</v>
      </c>
      <c r="O28" s="46">
        <v>-2</v>
      </c>
      <c r="P28" s="46">
        <v>0</v>
      </c>
      <c r="Q28" s="46">
        <v>-20</v>
      </c>
      <c r="R28" s="46">
        <v>0</v>
      </c>
      <c r="S28" s="74">
        <v>0</v>
      </c>
      <c r="U28" s="73">
        <v>22.33</v>
      </c>
      <c r="V28" s="74">
        <v>-22.5</v>
      </c>
      <c r="W28">
        <v>0</v>
      </c>
      <c r="X28">
        <v>-2</v>
      </c>
      <c r="Y28">
        <v>-0.5</v>
      </c>
      <c r="Z28">
        <v>1.55</v>
      </c>
      <c r="AA28">
        <v>-20</v>
      </c>
      <c r="AB28">
        <v>1.45</v>
      </c>
      <c r="AC28">
        <v>19.329999999999998</v>
      </c>
    </row>
    <row r="29" spans="7:29">
      <c r="G29" t="s">
        <v>71</v>
      </c>
      <c r="H29" s="73">
        <v>9.66</v>
      </c>
      <c r="I29" s="46">
        <v>0</v>
      </c>
      <c r="J29" s="46">
        <v>9.67</v>
      </c>
      <c r="K29" s="46">
        <v>0</v>
      </c>
      <c r="L29" s="46">
        <v>2.42</v>
      </c>
      <c r="M29" s="74">
        <v>1.74</v>
      </c>
      <c r="N29" s="73">
        <v>0</v>
      </c>
      <c r="O29" s="46">
        <v>-12</v>
      </c>
      <c r="P29" s="46">
        <v>0</v>
      </c>
      <c r="Q29" s="46">
        <v>-20</v>
      </c>
      <c r="R29" s="46">
        <v>0</v>
      </c>
      <c r="S29" s="74">
        <v>0</v>
      </c>
      <c r="U29" s="73">
        <v>23.49</v>
      </c>
      <c r="V29" s="74">
        <v>-32.5</v>
      </c>
      <c r="W29">
        <v>9.66</v>
      </c>
      <c r="X29">
        <v>-12</v>
      </c>
      <c r="Y29">
        <v>-0.5</v>
      </c>
      <c r="Z29">
        <v>2.42</v>
      </c>
      <c r="AA29">
        <v>-20</v>
      </c>
      <c r="AB29">
        <v>1.74</v>
      </c>
      <c r="AC29">
        <v>9.67</v>
      </c>
    </row>
    <row r="30" spans="7:29">
      <c r="G30" t="s">
        <v>72</v>
      </c>
      <c r="H30" s="73">
        <v>0</v>
      </c>
      <c r="I30" s="46">
        <v>0</v>
      </c>
      <c r="J30" s="46">
        <v>19.329999999999998</v>
      </c>
      <c r="K30" s="46">
        <v>0</v>
      </c>
      <c r="L30" s="46">
        <v>2.3199999999999998</v>
      </c>
      <c r="M30" s="74">
        <v>1.64</v>
      </c>
      <c r="N30" s="73">
        <v>-8</v>
      </c>
      <c r="O30" s="46">
        <v>-11</v>
      </c>
      <c r="P30" s="46">
        <v>0</v>
      </c>
      <c r="Q30" s="46">
        <v>-20</v>
      </c>
      <c r="R30" s="46">
        <v>0</v>
      </c>
      <c r="S30" s="74">
        <v>0</v>
      </c>
      <c r="U30" s="73">
        <v>23.29</v>
      </c>
      <c r="V30" s="74">
        <v>-39.5</v>
      </c>
      <c r="W30">
        <v>-8</v>
      </c>
      <c r="X30">
        <v>-11</v>
      </c>
      <c r="Y30">
        <v>-0.5</v>
      </c>
      <c r="Z30">
        <v>2.3199999999999998</v>
      </c>
      <c r="AA30">
        <v>-20</v>
      </c>
      <c r="AB30">
        <v>1.64</v>
      </c>
      <c r="AC30">
        <v>19.329999999999998</v>
      </c>
    </row>
    <row r="31" spans="7:29">
      <c r="G31" t="s">
        <v>73</v>
      </c>
      <c r="H31" s="73">
        <v>0</v>
      </c>
      <c r="I31" s="46">
        <v>0</v>
      </c>
      <c r="J31" s="46">
        <v>19.329999999999998</v>
      </c>
      <c r="K31" s="46">
        <v>0</v>
      </c>
      <c r="L31" s="46">
        <v>2.42</v>
      </c>
      <c r="M31" s="74">
        <v>1.1599999999999999</v>
      </c>
      <c r="N31" s="73">
        <v>-31</v>
      </c>
      <c r="O31" s="46">
        <v>-10</v>
      </c>
      <c r="P31" s="46">
        <v>0</v>
      </c>
      <c r="Q31" s="46">
        <v>-20</v>
      </c>
      <c r="R31" s="46">
        <v>0</v>
      </c>
      <c r="S31" s="74">
        <v>0</v>
      </c>
      <c r="U31" s="73">
        <v>22.91</v>
      </c>
      <c r="V31" s="74">
        <v>-61.5</v>
      </c>
      <c r="W31">
        <v>-31</v>
      </c>
      <c r="X31">
        <v>-10</v>
      </c>
      <c r="Y31">
        <v>-0.5</v>
      </c>
      <c r="Z31">
        <v>2.42</v>
      </c>
      <c r="AA31">
        <v>-20</v>
      </c>
      <c r="AB31">
        <v>1.1599999999999999</v>
      </c>
      <c r="AC31">
        <v>19.329999999999998</v>
      </c>
    </row>
    <row r="32" spans="7:29">
      <c r="G32" t="s">
        <v>74</v>
      </c>
      <c r="H32" s="73">
        <v>0</v>
      </c>
      <c r="I32" s="46">
        <v>0</v>
      </c>
      <c r="J32" s="46">
        <v>24.17</v>
      </c>
      <c r="K32" s="46">
        <v>0</v>
      </c>
      <c r="L32" s="46">
        <v>2.5099999999999998</v>
      </c>
      <c r="M32" s="74">
        <v>1.1599999999999999</v>
      </c>
      <c r="N32" s="73">
        <v>-8</v>
      </c>
      <c r="O32" s="46">
        <v>-10</v>
      </c>
      <c r="P32" s="46">
        <v>0</v>
      </c>
      <c r="Q32" s="46">
        <v>-20</v>
      </c>
      <c r="R32" s="46">
        <v>0</v>
      </c>
      <c r="S32" s="74">
        <v>0</v>
      </c>
      <c r="U32" s="73">
        <v>27.84</v>
      </c>
      <c r="V32" s="74">
        <v>-38.5</v>
      </c>
      <c r="W32">
        <v>-8</v>
      </c>
      <c r="X32">
        <v>-10</v>
      </c>
      <c r="Y32">
        <v>-0.5</v>
      </c>
      <c r="Z32">
        <v>2.5099999999999998</v>
      </c>
      <c r="AA32">
        <v>-20</v>
      </c>
      <c r="AB32">
        <v>1.1599999999999999</v>
      </c>
      <c r="AC32">
        <v>24.17</v>
      </c>
    </row>
    <row r="33" spans="7:29">
      <c r="G33" t="s">
        <v>75</v>
      </c>
      <c r="H33" s="73">
        <v>0</v>
      </c>
      <c r="I33" s="46">
        <v>0</v>
      </c>
      <c r="J33" s="46">
        <v>38.67</v>
      </c>
      <c r="K33" s="46">
        <v>0</v>
      </c>
      <c r="L33" s="46">
        <v>2.2200000000000002</v>
      </c>
      <c r="M33" s="74">
        <v>0.19</v>
      </c>
      <c r="N33" s="73">
        <v>-8</v>
      </c>
      <c r="O33" s="46">
        <v>0</v>
      </c>
      <c r="P33" s="46">
        <v>0</v>
      </c>
      <c r="Q33" s="46">
        <v>-20</v>
      </c>
      <c r="R33" s="46">
        <v>0</v>
      </c>
      <c r="S33" s="74">
        <v>0</v>
      </c>
      <c r="U33" s="73">
        <v>41.08</v>
      </c>
      <c r="V33" s="74">
        <v>-28.2</v>
      </c>
      <c r="W33">
        <v>-8</v>
      </c>
      <c r="X33">
        <v>0</v>
      </c>
      <c r="Y33">
        <v>-0.2</v>
      </c>
      <c r="Z33">
        <v>2.2200000000000002</v>
      </c>
      <c r="AA33">
        <v>-20</v>
      </c>
      <c r="AB33">
        <v>0.19</v>
      </c>
      <c r="AC33">
        <v>38.67</v>
      </c>
    </row>
    <row r="34" spans="7:29">
      <c r="G34" t="s">
        <v>76</v>
      </c>
      <c r="H34" s="73">
        <v>0</v>
      </c>
      <c r="I34" s="46">
        <v>0</v>
      </c>
      <c r="J34" s="46">
        <v>38.659999999999997</v>
      </c>
      <c r="K34" s="46">
        <v>0</v>
      </c>
      <c r="L34" s="46">
        <v>2.5099999999999998</v>
      </c>
      <c r="M34" s="74">
        <v>0</v>
      </c>
      <c r="N34" s="73">
        <v>0</v>
      </c>
      <c r="O34" s="46">
        <v>0</v>
      </c>
      <c r="P34" s="46">
        <v>0</v>
      </c>
      <c r="Q34" s="46">
        <v>-20</v>
      </c>
      <c r="R34" s="46">
        <v>0</v>
      </c>
      <c r="S34" s="74">
        <v>0</v>
      </c>
      <c r="U34" s="73">
        <v>41.17</v>
      </c>
      <c r="V34" s="74">
        <v>-20.2</v>
      </c>
      <c r="W34">
        <v>0</v>
      </c>
      <c r="X34">
        <v>0</v>
      </c>
      <c r="Y34">
        <v>-0.2</v>
      </c>
      <c r="Z34">
        <v>2.5099999999999998</v>
      </c>
      <c r="AA34">
        <v>-20</v>
      </c>
      <c r="AB34">
        <v>0</v>
      </c>
      <c r="AC34">
        <v>38.659999999999997</v>
      </c>
    </row>
    <row r="35" spans="7:29">
      <c r="G35" t="s">
        <v>77</v>
      </c>
      <c r="H35" s="73">
        <v>0</v>
      </c>
      <c r="I35" s="46">
        <v>19.329999999999998</v>
      </c>
      <c r="J35" s="46">
        <v>38.659999999999997</v>
      </c>
      <c r="K35" s="46">
        <v>0</v>
      </c>
      <c r="L35" s="46">
        <v>2.2200000000000002</v>
      </c>
      <c r="M35" s="74">
        <v>0</v>
      </c>
      <c r="N35" s="73">
        <v>-14</v>
      </c>
      <c r="O35" s="46">
        <v>0</v>
      </c>
      <c r="P35" s="46">
        <v>0</v>
      </c>
      <c r="Q35" s="46">
        <v>-20</v>
      </c>
      <c r="R35" s="46">
        <v>0</v>
      </c>
      <c r="S35" s="74">
        <v>0</v>
      </c>
      <c r="U35" s="73">
        <v>60.21</v>
      </c>
      <c r="V35" s="74">
        <v>-34.200000000000003</v>
      </c>
      <c r="W35">
        <v>-14</v>
      </c>
      <c r="X35">
        <v>19.329999999999998</v>
      </c>
      <c r="Y35">
        <v>-0.2</v>
      </c>
      <c r="Z35">
        <v>2.2200000000000002</v>
      </c>
      <c r="AA35">
        <v>-20</v>
      </c>
      <c r="AB35">
        <v>0</v>
      </c>
      <c r="AC35">
        <v>38.659999999999997</v>
      </c>
    </row>
    <row r="36" spans="7:29">
      <c r="G36" t="s">
        <v>78</v>
      </c>
      <c r="H36" s="73">
        <v>0</v>
      </c>
      <c r="I36" s="46">
        <v>24.16</v>
      </c>
      <c r="J36" s="46">
        <v>48.32</v>
      </c>
      <c r="K36" s="46">
        <v>0</v>
      </c>
      <c r="L36" s="46">
        <v>2.13</v>
      </c>
      <c r="M36" s="74">
        <v>0.1</v>
      </c>
      <c r="N36" s="73">
        <v>-31</v>
      </c>
      <c r="O36" s="46">
        <v>0</v>
      </c>
      <c r="P36" s="46">
        <v>0</v>
      </c>
      <c r="Q36" s="46">
        <v>-20</v>
      </c>
      <c r="R36" s="46">
        <v>0</v>
      </c>
      <c r="S36" s="74">
        <v>0</v>
      </c>
      <c r="U36" s="73">
        <v>74.709999999999994</v>
      </c>
      <c r="V36" s="74">
        <v>-51.2</v>
      </c>
      <c r="W36">
        <v>-31</v>
      </c>
      <c r="X36">
        <v>24.16</v>
      </c>
      <c r="Y36">
        <v>-0.2</v>
      </c>
      <c r="Z36">
        <v>2.13</v>
      </c>
      <c r="AA36">
        <v>-20</v>
      </c>
      <c r="AB36">
        <v>0.1</v>
      </c>
      <c r="AC36">
        <v>48.32</v>
      </c>
    </row>
    <row r="37" spans="7:29">
      <c r="G37" t="s">
        <v>79</v>
      </c>
      <c r="H37" s="73">
        <v>0</v>
      </c>
      <c r="I37" s="46">
        <v>9.67</v>
      </c>
      <c r="J37" s="46">
        <v>48.32</v>
      </c>
      <c r="K37" s="46">
        <v>0</v>
      </c>
      <c r="L37" s="46">
        <v>2.5099999999999998</v>
      </c>
      <c r="M37" s="74">
        <v>0</v>
      </c>
      <c r="N37" s="73">
        <v>-61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60.5</v>
      </c>
      <c r="V37" s="74">
        <v>-61.2</v>
      </c>
      <c r="W37">
        <v>-61</v>
      </c>
      <c r="X37">
        <v>9.67</v>
      </c>
      <c r="Y37">
        <v>-0.2</v>
      </c>
      <c r="Z37">
        <v>2.5099999999999998</v>
      </c>
      <c r="AA37">
        <v>0</v>
      </c>
      <c r="AB37">
        <v>0</v>
      </c>
      <c r="AC37">
        <v>48.32</v>
      </c>
    </row>
    <row r="38" spans="7:29">
      <c r="G38" t="s">
        <v>80</v>
      </c>
      <c r="H38" s="73">
        <v>0</v>
      </c>
      <c r="I38" s="46">
        <v>9.67</v>
      </c>
      <c r="J38" s="46">
        <v>48.32</v>
      </c>
      <c r="K38" s="46">
        <v>0</v>
      </c>
      <c r="L38" s="46">
        <v>1.93</v>
      </c>
      <c r="M38" s="74">
        <v>0</v>
      </c>
      <c r="N38" s="73">
        <v>-53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59.92</v>
      </c>
      <c r="V38" s="74">
        <v>-53.2</v>
      </c>
      <c r="W38">
        <v>-53</v>
      </c>
      <c r="X38">
        <v>9.67</v>
      </c>
      <c r="Y38">
        <v>-0.2</v>
      </c>
      <c r="Z38">
        <v>1.93</v>
      </c>
      <c r="AA38">
        <v>0</v>
      </c>
      <c r="AB38">
        <v>0</v>
      </c>
      <c r="AC38">
        <v>48.32</v>
      </c>
    </row>
    <row r="39" spans="7:29">
      <c r="G39" t="s">
        <v>81</v>
      </c>
      <c r="H39" s="73">
        <v>0</v>
      </c>
      <c r="I39" s="46">
        <v>43.49</v>
      </c>
      <c r="J39" s="46">
        <v>38.659999999999997</v>
      </c>
      <c r="K39" s="46">
        <v>0</v>
      </c>
      <c r="L39" s="46">
        <v>2.13</v>
      </c>
      <c r="M39" s="74">
        <v>0</v>
      </c>
      <c r="N39" s="73">
        <v>-18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84.28</v>
      </c>
      <c r="V39" s="74">
        <v>-18.2</v>
      </c>
      <c r="W39">
        <v>-18</v>
      </c>
      <c r="X39">
        <v>43.49</v>
      </c>
      <c r="Y39">
        <v>-0.2</v>
      </c>
      <c r="Z39">
        <v>2.13</v>
      </c>
      <c r="AA39">
        <v>0</v>
      </c>
      <c r="AB39">
        <v>0</v>
      </c>
      <c r="AC39">
        <v>38.659999999999997</v>
      </c>
    </row>
    <row r="40" spans="7:29">
      <c r="G40" t="s">
        <v>82</v>
      </c>
      <c r="H40" s="73">
        <v>10.63</v>
      </c>
      <c r="I40" s="46">
        <v>45.43</v>
      </c>
      <c r="J40" s="46">
        <v>43.49</v>
      </c>
      <c r="K40" s="46">
        <v>0</v>
      </c>
      <c r="L40" s="46">
        <v>2.13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101.68</v>
      </c>
      <c r="V40" s="74">
        <v>-0.2</v>
      </c>
      <c r="W40">
        <v>10.63</v>
      </c>
      <c r="X40">
        <v>45.43</v>
      </c>
      <c r="Y40">
        <v>-0.2</v>
      </c>
      <c r="Z40">
        <v>2.13</v>
      </c>
      <c r="AA40">
        <v>0</v>
      </c>
      <c r="AB40">
        <v>0</v>
      </c>
      <c r="AC40">
        <v>43.49</v>
      </c>
    </row>
    <row r="41" spans="7:29">
      <c r="G41" t="s">
        <v>83</v>
      </c>
      <c r="H41" s="73">
        <v>39.630000000000003</v>
      </c>
      <c r="I41" s="46">
        <v>31.89</v>
      </c>
      <c r="J41" s="46">
        <v>72.48</v>
      </c>
      <c r="K41" s="46">
        <v>0</v>
      </c>
      <c r="L41" s="46">
        <v>1.55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145.55000000000001</v>
      </c>
      <c r="V41" s="74">
        <v>-0.2</v>
      </c>
      <c r="W41">
        <v>39.630000000000003</v>
      </c>
      <c r="X41">
        <v>31.89</v>
      </c>
      <c r="Y41">
        <v>-0.2</v>
      </c>
      <c r="Z41">
        <v>1.55</v>
      </c>
      <c r="AA41">
        <v>0</v>
      </c>
      <c r="AB41">
        <v>0</v>
      </c>
      <c r="AC41">
        <v>72.48</v>
      </c>
    </row>
    <row r="42" spans="7:29">
      <c r="G42" t="s">
        <v>84</v>
      </c>
      <c r="H42" s="73">
        <v>52.19</v>
      </c>
      <c r="I42" s="46">
        <v>27.06</v>
      </c>
      <c r="J42" s="46">
        <v>86.99</v>
      </c>
      <c r="K42" s="46">
        <v>0</v>
      </c>
      <c r="L42" s="46">
        <v>1.93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168.17</v>
      </c>
      <c r="V42" s="74">
        <v>-0.2</v>
      </c>
      <c r="W42">
        <v>52.19</v>
      </c>
      <c r="X42">
        <v>27.06</v>
      </c>
      <c r="Y42">
        <v>-0.2</v>
      </c>
      <c r="Z42">
        <v>1.93</v>
      </c>
      <c r="AA42">
        <v>0</v>
      </c>
      <c r="AB42">
        <v>0</v>
      </c>
      <c r="AC42">
        <v>86.99</v>
      </c>
    </row>
    <row r="43" spans="7:29">
      <c r="G43" t="s">
        <v>85</v>
      </c>
      <c r="H43" s="73">
        <v>67.66</v>
      </c>
      <c r="I43" s="46">
        <v>41.56</v>
      </c>
      <c r="J43" s="46">
        <v>96.64</v>
      </c>
      <c r="K43" s="46">
        <v>0</v>
      </c>
      <c r="L43" s="46">
        <v>1.74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207.6</v>
      </c>
      <c r="V43" s="74">
        <v>-0.2</v>
      </c>
      <c r="W43">
        <v>67.66</v>
      </c>
      <c r="X43">
        <v>41.56</v>
      </c>
      <c r="Y43">
        <v>-0.2</v>
      </c>
      <c r="Z43">
        <v>1.74</v>
      </c>
      <c r="AA43">
        <v>0</v>
      </c>
      <c r="AB43">
        <v>0</v>
      </c>
      <c r="AC43">
        <v>96.64</v>
      </c>
    </row>
    <row r="44" spans="7:29">
      <c r="G44" t="s">
        <v>86</v>
      </c>
      <c r="H44" s="73">
        <v>34.79</v>
      </c>
      <c r="I44" s="46">
        <v>42.53</v>
      </c>
      <c r="J44" s="46">
        <v>77.319999999999993</v>
      </c>
      <c r="K44" s="46">
        <v>0</v>
      </c>
      <c r="L44" s="46">
        <v>1.64</v>
      </c>
      <c r="M44" s="74">
        <v>0.1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156.38</v>
      </c>
      <c r="V44" s="74">
        <v>-0.2</v>
      </c>
      <c r="W44">
        <v>34.79</v>
      </c>
      <c r="X44">
        <v>42.53</v>
      </c>
      <c r="Y44">
        <v>-0.2</v>
      </c>
      <c r="Z44">
        <v>1.64</v>
      </c>
      <c r="AA44">
        <v>0</v>
      </c>
      <c r="AB44">
        <v>0.1</v>
      </c>
      <c r="AC44">
        <v>77.319999999999993</v>
      </c>
    </row>
    <row r="45" spans="7:29">
      <c r="G45" t="s">
        <v>87</v>
      </c>
      <c r="H45" s="73">
        <v>0</v>
      </c>
      <c r="I45" s="46">
        <v>32.86</v>
      </c>
      <c r="J45" s="46">
        <v>91.82</v>
      </c>
      <c r="K45" s="46">
        <v>0</v>
      </c>
      <c r="L45" s="46">
        <v>1.35</v>
      </c>
      <c r="M45" s="74">
        <v>0.1</v>
      </c>
      <c r="N45" s="73">
        <v>-43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126.13</v>
      </c>
      <c r="V45" s="74">
        <v>-43.2</v>
      </c>
      <c r="W45">
        <v>-43</v>
      </c>
      <c r="X45">
        <v>32.86</v>
      </c>
      <c r="Y45">
        <v>-0.2</v>
      </c>
      <c r="Z45">
        <v>1.35</v>
      </c>
      <c r="AA45">
        <v>0</v>
      </c>
      <c r="AB45">
        <v>0.1</v>
      </c>
      <c r="AC45">
        <v>91.82</v>
      </c>
    </row>
    <row r="46" spans="7:29">
      <c r="G46" t="s">
        <v>88</v>
      </c>
      <c r="H46" s="73">
        <v>0</v>
      </c>
      <c r="I46" s="46">
        <v>36.729999999999997</v>
      </c>
      <c r="J46" s="46">
        <v>86.98</v>
      </c>
      <c r="K46" s="46">
        <v>0</v>
      </c>
      <c r="L46" s="46">
        <v>1.55</v>
      </c>
      <c r="M46" s="74">
        <v>0.1</v>
      </c>
      <c r="N46" s="73">
        <v>-42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125.36</v>
      </c>
      <c r="V46" s="74">
        <v>-42.2</v>
      </c>
      <c r="W46">
        <v>-42</v>
      </c>
      <c r="X46">
        <v>36.729999999999997</v>
      </c>
      <c r="Y46">
        <v>-0.2</v>
      </c>
      <c r="Z46">
        <v>1.55</v>
      </c>
      <c r="AA46">
        <v>0</v>
      </c>
      <c r="AB46">
        <v>0.1</v>
      </c>
      <c r="AC46">
        <v>86.98</v>
      </c>
    </row>
    <row r="47" spans="7:29">
      <c r="G47" t="s">
        <v>89</v>
      </c>
      <c r="H47" s="73">
        <v>0</v>
      </c>
      <c r="I47" s="46">
        <v>4.83</v>
      </c>
      <c r="J47" s="46">
        <v>53.15</v>
      </c>
      <c r="K47" s="46">
        <v>0</v>
      </c>
      <c r="L47" s="46">
        <v>1.26</v>
      </c>
      <c r="M47" s="74">
        <v>0.1</v>
      </c>
      <c r="N47" s="73">
        <v>-131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59.34</v>
      </c>
      <c r="V47" s="74">
        <v>-131.19999999999999</v>
      </c>
      <c r="W47">
        <v>-131</v>
      </c>
      <c r="X47">
        <v>4.83</v>
      </c>
      <c r="Y47">
        <v>-0.2</v>
      </c>
      <c r="Z47">
        <v>1.26</v>
      </c>
      <c r="AA47">
        <v>0</v>
      </c>
      <c r="AB47">
        <v>0.1</v>
      </c>
      <c r="AC47">
        <v>53.15</v>
      </c>
    </row>
    <row r="48" spans="7:29">
      <c r="G48" t="s">
        <v>90</v>
      </c>
      <c r="H48" s="73">
        <v>0</v>
      </c>
      <c r="I48" s="46">
        <v>14.5</v>
      </c>
      <c r="J48" s="46">
        <v>48.33</v>
      </c>
      <c r="K48" s="46">
        <v>0</v>
      </c>
      <c r="L48" s="46">
        <v>1.93</v>
      </c>
      <c r="M48" s="74">
        <v>0</v>
      </c>
      <c r="N48" s="73">
        <v>-167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64.760000000000005</v>
      </c>
      <c r="V48" s="74">
        <v>-167.2</v>
      </c>
      <c r="W48">
        <v>-167</v>
      </c>
      <c r="X48">
        <v>14.5</v>
      </c>
      <c r="Y48">
        <v>-0.2</v>
      </c>
      <c r="Z48">
        <v>1.93</v>
      </c>
      <c r="AA48">
        <v>0</v>
      </c>
      <c r="AB48">
        <v>0</v>
      </c>
      <c r="AC48">
        <v>48.33</v>
      </c>
    </row>
    <row r="49" spans="7:29">
      <c r="G49" t="s">
        <v>91</v>
      </c>
      <c r="H49" s="73">
        <v>0</v>
      </c>
      <c r="I49" s="46">
        <v>0</v>
      </c>
      <c r="J49" s="46">
        <v>33.82</v>
      </c>
      <c r="K49" s="46">
        <v>0</v>
      </c>
      <c r="L49" s="46">
        <v>0.68</v>
      </c>
      <c r="M49" s="74">
        <v>0</v>
      </c>
      <c r="N49" s="73">
        <v>-141</v>
      </c>
      <c r="O49" s="46">
        <v>-15</v>
      </c>
      <c r="P49" s="46">
        <v>0</v>
      </c>
      <c r="Q49" s="46">
        <v>0</v>
      </c>
      <c r="R49" s="46">
        <v>0</v>
      </c>
      <c r="S49" s="74">
        <v>0</v>
      </c>
      <c r="U49" s="73">
        <v>34.5</v>
      </c>
      <c r="V49" s="74">
        <v>-156.19999999999999</v>
      </c>
      <c r="W49">
        <v>-141</v>
      </c>
      <c r="X49">
        <v>-15</v>
      </c>
      <c r="Y49">
        <v>-0.2</v>
      </c>
      <c r="Z49">
        <v>0.68</v>
      </c>
      <c r="AA49">
        <v>0</v>
      </c>
      <c r="AB49">
        <v>0</v>
      </c>
      <c r="AC49">
        <v>33.82</v>
      </c>
    </row>
    <row r="50" spans="7:29">
      <c r="G50" t="s">
        <v>92</v>
      </c>
      <c r="H50" s="73">
        <v>0</v>
      </c>
      <c r="I50" s="46">
        <v>0</v>
      </c>
      <c r="J50" s="46">
        <v>29</v>
      </c>
      <c r="K50" s="46">
        <v>0</v>
      </c>
      <c r="L50" s="46">
        <v>0.48</v>
      </c>
      <c r="M50" s="74">
        <v>0</v>
      </c>
      <c r="N50" s="73">
        <v>-140</v>
      </c>
      <c r="O50" s="46">
        <v>-17</v>
      </c>
      <c r="P50" s="46">
        <v>0</v>
      </c>
      <c r="Q50" s="46">
        <v>0</v>
      </c>
      <c r="R50" s="46">
        <v>0</v>
      </c>
      <c r="S50" s="74">
        <v>0</v>
      </c>
      <c r="U50" s="73">
        <v>29.48</v>
      </c>
      <c r="V50" s="74">
        <v>-157.19999999999999</v>
      </c>
      <c r="W50">
        <v>-140</v>
      </c>
      <c r="X50">
        <v>-17</v>
      </c>
      <c r="Y50">
        <v>-0.2</v>
      </c>
      <c r="Z50">
        <v>0.48</v>
      </c>
      <c r="AA50">
        <v>0</v>
      </c>
      <c r="AB50">
        <v>0</v>
      </c>
      <c r="AC50">
        <v>29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-100</v>
      </c>
      <c r="O51" s="46">
        <v>-7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-107.2</v>
      </c>
      <c r="W51">
        <v>-100</v>
      </c>
      <c r="X51">
        <v>-7</v>
      </c>
      <c r="Y51">
        <v>-0.2</v>
      </c>
      <c r="Z51">
        <v>0</v>
      </c>
      <c r="AA51">
        <v>0</v>
      </c>
      <c r="AB51">
        <v>0</v>
      </c>
      <c r="AC51">
        <v>0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-52</v>
      </c>
      <c r="O52" s="46">
        <v>-5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-57.2</v>
      </c>
      <c r="W52">
        <v>-52</v>
      </c>
      <c r="X52">
        <v>-5</v>
      </c>
      <c r="Y52">
        <v>-0.2</v>
      </c>
      <c r="Z52">
        <v>0</v>
      </c>
      <c r="AA52">
        <v>0</v>
      </c>
      <c r="AB52">
        <v>0</v>
      </c>
      <c r="AC52">
        <v>0</v>
      </c>
    </row>
    <row r="53" spans="7:29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-112</v>
      </c>
      <c r="O53" s="46">
        <v>-22</v>
      </c>
      <c r="P53" s="46">
        <v>-10</v>
      </c>
      <c r="Q53" s="46">
        <v>0</v>
      </c>
      <c r="R53" s="46">
        <v>-1.3</v>
      </c>
      <c r="S53" s="74">
        <v>0</v>
      </c>
      <c r="U53" s="73">
        <v>0</v>
      </c>
      <c r="V53" s="74">
        <v>-145.5</v>
      </c>
      <c r="W53">
        <v>-112</v>
      </c>
      <c r="X53">
        <v>-22</v>
      </c>
      <c r="Y53">
        <v>-0.2</v>
      </c>
      <c r="Z53">
        <v>-1.3</v>
      </c>
      <c r="AA53">
        <v>0</v>
      </c>
      <c r="AB53">
        <v>0</v>
      </c>
      <c r="AC53">
        <v>-10</v>
      </c>
    </row>
    <row r="54" spans="7:29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-114</v>
      </c>
      <c r="O54" s="46">
        <v>-11</v>
      </c>
      <c r="P54" s="46">
        <v>-10</v>
      </c>
      <c r="Q54" s="46">
        <v>0</v>
      </c>
      <c r="R54" s="46">
        <v>-1.7</v>
      </c>
      <c r="S54" s="74">
        <v>0</v>
      </c>
      <c r="U54" s="73">
        <v>0</v>
      </c>
      <c r="V54" s="74">
        <v>-136.9</v>
      </c>
      <c r="W54">
        <v>-114</v>
      </c>
      <c r="X54">
        <v>-11</v>
      </c>
      <c r="Y54">
        <v>-0.2</v>
      </c>
      <c r="Z54">
        <v>-1.7</v>
      </c>
      <c r="AA54">
        <v>0</v>
      </c>
      <c r="AB54">
        <v>0</v>
      </c>
      <c r="AC54">
        <v>-10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-149</v>
      </c>
      <c r="O55" s="46">
        <v>-40</v>
      </c>
      <c r="P55" s="46">
        <v>-140</v>
      </c>
      <c r="Q55" s="46">
        <v>0</v>
      </c>
      <c r="R55" s="46">
        <v>-2</v>
      </c>
      <c r="S55" s="74">
        <v>0</v>
      </c>
      <c r="U55" s="73">
        <v>0</v>
      </c>
      <c r="V55" s="74">
        <v>-331.2</v>
      </c>
      <c r="W55">
        <v>-149</v>
      </c>
      <c r="X55">
        <v>-40</v>
      </c>
      <c r="Y55">
        <v>-0.2</v>
      </c>
      <c r="Z55">
        <v>-2</v>
      </c>
      <c r="AA55">
        <v>0</v>
      </c>
      <c r="AB55">
        <v>0</v>
      </c>
      <c r="AC55">
        <v>-140</v>
      </c>
    </row>
    <row r="56" spans="7:29">
      <c r="G56" t="s">
        <v>98</v>
      </c>
      <c r="H56" s="73">
        <v>0</v>
      </c>
      <c r="I56" s="46">
        <v>0</v>
      </c>
      <c r="J56" s="46">
        <v>24.16</v>
      </c>
      <c r="K56" s="46">
        <v>0</v>
      </c>
      <c r="L56" s="46">
        <v>0</v>
      </c>
      <c r="M56" s="74">
        <v>0</v>
      </c>
      <c r="N56" s="73">
        <v>-181</v>
      </c>
      <c r="O56" s="46">
        <v>-50</v>
      </c>
      <c r="P56" s="46">
        <v>0</v>
      </c>
      <c r="Q56" s="46">
        <v>0</v>
      </c>
      <c r="R56" s="46">
        <v>-1.7</v>
      </c>
      <c r="S56" s="74">
        <v>0</v>
      </c>
      <c r="U56" s="73">
        <v>24.16</v>
      </c>
      <c r="V56" s="74">
        <v>-232.9</v>
      </c>
      <c r="W56">
        <v>-181</v>
      </c>
      <c r="X56">
        <v>-50</v>
      </c>
      <c r="Y56">
        <v>-0.2</v>
      </c>
      <c r="Z56">
        <v>-1.7</v>
      </c>
      <c r="AA56">
        <v>0</v>
      </c>
      <c r="AB56">
        <v>0</v>
      </c>
      <c r="AC56">
        <v>24.16</v>
      </c>
    </row>
    <row r="57" spans="7:29">
      <c r="G57" t="s">
        <v>99</v>
      </c>
      <c r="H57" s="73">
        <v>0</v>
      </c>
      <c r="I57" s="46">
        <v>0</v>
      </c>
      <c r="J57" s="46">
        <v>43.49</v>
      </c>
      <c r="K57" s="46">
        <v>0</v>
      </c>
      <c r="L57" s="46">
        <v>0</v>
      </c>
      <c r="M57" s="74">
        <v>0</v>
      </c>
      <c r="N57" s="73">
        <v>-154</v>
      </c>
      <c r="O57" s="46">
        <v>-11</v>
      </c>
      <c r="P57" s="46">
        <v>0</v>
      </c>
      <c r="Q57" s="46">
        <v>0</v>
      </c>
      <c r="R57" s="46">
        <v>-1.2</v>
      </c>
      <c r="S57" s="74">
        <v>0</v>
      </c>
      <c r="U57" s="73">
        <v>43.49</v>
      </c>
      <c r="V57" s="74">
        <v>-166.4</v>
      </c>
      <c r="W57">
        <v>-154</v>
      </c>
      <c r="X57">
        <v>-11</v>
      </c>
      <c r="Y57">
        <v>-0.2</v>
      </c>
      <c r="Z57">
        <v>-1.2</v>
      </c>
      <c r="AA57">
        <v>0</v>
      </c>
      <c r="AB57">
        <v>0</v>
      </c>
      <c r="AC57">
        <v>43.49</v>
      </c>
    </row>
    <row r="58" spans="7:29">
      <c r="G58" t="s">
        <v>100</v>
      </c>
      <c r="H58" s="73">
        <v>0</v>
      </c>
      <c r="I58" s="46">
        <v>0</v>
      </c>
      <c r="J58" s="46">
        <v>33.83</v>
      </c>
      <c r="K58" s="46">
        <v>0</v>
      </c>
      <c r="L58" s="46">
        <v>0</v>
      </c>
      <c r="M58" s="74">
        <v>0</v>
      </c>
      <c r="N58" s="73">
        <v>-138</v>
      </c>
      <c r="O58" s="46">
        <v>-22</v>
      </c>
      <c r="P58" s="46">
        <v>0</v>
      </c>
      <c r="Q58" s="46">
        <v>0</v>
      </c>
      <c r="R58" s="46">
        <v>-0.7</v>
      </c>
      <c r="S58" s="74">
        <v>0</v>
      </c>
      <c r="U58" s="73">
        <v>33.83</v>
      </c>
      <c r="V58" s="74">
        <v>-160.9</v>
      </c>
      <c r="W58">
        <v>-138</v>
      </c>
      <c r="X58">
        <v>-22</v>
      </c>
      <c r="Y58">
        <v>-0.2</v>
      </c>
      <c r="Z58">
        <v>-0.7</v>
      </c>
      <c r="AA58">
        <v>0</v>
      </c>
      <c r="AB58">
        <v>0</v>
      </c>
      <c r="AC58">
        <v>33.83</v>
      </c>
    </row>
    <row r="59" spans="7:29">
      <c r="G59" t="s">
        <v>101</v>
      </c>
      <c r="H59" s="73">
        <v>0</v>
      </c>
      <c r="I59" s="46">
        <v>0</v>
      </c>
      <c r="J59" s="46">
        <v>43.49</v>
      </c>
      <c r="K59" s="46">
        <v>0</v>
      </c>
      <c r="L59" s="46">
        <v>0</v>
      </c>
      <c r="M59" s="74">
        <v>0</v>
      </c>
      <c r="N59" s="73">
        <v>-128</v>
      </c>
      <c r="O59" s="46">
        <v>-17</v>
      </c>
      <c r="P59" s="46">
        <v>0</v>
      </c>
      <c r="Q59" s="46">
        <v>0</v>
      </c>
      <c r="R59" s="46">
        <v>-0.5</v>
      </c>
      <c r="S59" s="74">
        <v>0</v>
      </c>
      <c r="U59" s="73">
        <v>43.49</v>
      </c>
      <c r="V59" s="74">
        <v>-145.69999999999999</v>
      </c>
      <c r="W59">
        <v>-128</v>
      </c>
      <c r="X59">
        <v>-17</v>
      </c>
      <c r="Y59">
        <v>-0.2</v>
      </c>
      <c r="Z59">
        <v>-0.5</v>
      </c>
      <c r="AA59">
        <v>0</v>
      </c>
      <c r="AB59">
        <v>0</v>
      </c>
      <c r="AC59">
        <v>43.49</v>
      </c>
    </row>
    <row r="60" spans="7:29">
      <c r="G60" t="s">
        <v>102</v>
      </c>
      <c r="H60" s="73">
        <v>0</v>
      </c>
      <c r="I60" s="46">
        <v>0</v>
      </c>
      <c r="J60" s="46">
        <v>53.16</v>
      </c>
      <c r="K60" s="46">
        <v>0</v>
      </c>
      <c r="L60" s="46">
        <v>0</v>
      </c>
      <c r="M60" s="74">
        <v>0</v>
      </c>
      <c r="N60" s="73">
        <v>-120</v>
      </c>
      <c r="O60" s="46">
        <v>-18</v>
      </c>
      <c r="P60" s="46">
        <v>0</v>
      </c>
      <c r="Q60" s="46">
        <v>0</v>
      </c>
      <c r="R60" s="46">
        <v>0</v>
      </c>
      <c r="S60" s="74">
        <v>0</v>
      </c>
      <c r="U60" s="73">
        <v>53.16</v>
      </c>
      <c r="V60" s="74">
        <v>-138.19999999999999</v>
      </c>
      <c r="W60">
        <v>-120</v>
      </c>
      <c r="X60">
        <v>-18</v>
      </c>
      <c r="Y60">
        <v>-0.2</v>
      </c>
      <c r="Z60">
        <v>0</v>
      </c>
      <c r="AA60">
        <v>0</v>
      </c>
      <c r="AB60">
        <v>0</v>
      </c>
      <c r="AC60">
        <v>53.16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0.1</v>
      </c>
      <c r="N61" s="73">
        <v>-219</v>
      </c>
      <c r="O61" s="46">
        <v>-60</v>
      </c>
      <c r="P61" s="46">
        <v>-10</v>
      </c>
      <c r="Q61" s="46">
        <v>0</v>
      </c>
      <c r="R61" s="46">
        <v>0</v>
      </c>
      <c r="S61" s="74">
        <v>0</v>
      </c>
      <c r="U61" s="73">
        <v>0.1</v>
      </c>
      <c r="V61" s="74">
        <v>-289.2</v>
      </c>
      <c r="W61">
        <v>-219</v>
      </c>
      <c r="X61">
        <v>-60</v>
      </c>
      <c r="Y61">
        <v>-0.2</v>
      </c>
      <c r="Z61">
        <v>0</v>
      </c>
      <c r="AA61">
        <v>0</v>
      </c>
      <c r="AB61">
        <v>0.1</v>
      </c>
      <c r="AC61">
        <v>-10</v>
      </c>
    </row>
    <row r="62" spans="7:29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0.48</v>
      </c>
      <c r="N62" s="73">
        <v>-173</v>
      </c>
      <c r="O62" s="46">
        <v>-60</v>
      </c>
      <c r="P62" s="46">
        <v>-5</v>
      </c>
      <c r="Q62" s="46">
        <v>0</v>
      </c>
      <c r="R62" s="46">
        <v>0</v>
      </c>
      <c r="S62" s="74">
        <v>0</v>
      </c>
      <c r="U62" s="73">
        <v>0.48</v>
      </c>
      <c r="V62" s="74">
        <v>-238.2</v>
      </c>
      <c r="W62">
        <v>-173</v>
      </c>
      <c r="X62">
        <v>-60</v>
      </c>
      <c r="Y62">
        <v>-0.2</v>
      </c>
      <c r="Z62">
        <v>0</v>
      </c>
      <c r="AA62">
        <v>0</v>
      </c>
      <c r="AB62">
        <v>0.48</v>
      </c>
      <c r="AC62">
        <v>-5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1.35</v>
      </c>
      <c r="N63" s="73">
        <v>-210</v>
      </c>
      <c r="O63" s="46">
        <v>-38</v>
      </c>
      <c r="P63" s="46">
        <v>-25</v>
      </c>
      <c r="Q63" s="46">
        <v>0</v>
      </c>
      <c r="R63" s="46">
        <v>-3.3</v>
      </c>
      <c r="S63" s="74">
        <v>0</v>
      </c>
      <c r="U63" s="73">
        <v>1.35</v>
      </c>
      <c r="V63" s="74">
        <v>-276.5</v>
      </c>
      <c r="W63">
        <v>-210</v>
      </c>
      <c r="X63">
        <v>-38</v>
      </c>
      <c r="Y63">
        <v>-0.2</v>
      </c>
      <c r="Z63">
        <v>-3.3</v>
      </c>
      <c r="AA63">
        <v>0</v>
      </c>
      <c r="AB63">
        <v>1.35</v>
      </c>
      <c r="AC63">
        <v>-25</v>
      </c>
    </row>
    <row r="64" spans="7:29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1.84</v>
      </c>
      <c r="N64" s="73">
        <v>-179</v>
      </c>
      <c r="O64" s="46">
        <v>-38</v>
      </c>
      <c r="P64" s="46">
        <v>-25</v>
      </c>
      <c r="Q64" s="46">
        <v>0</v>
      </c>
      <c r="R64" s="46">
        <v>-3</v>
      </c>
      <c r="S64" s="74">
        <v>0</v>
      </c>
      <c r="U64" s="73">
        <v>1.84</v>
      </c>
      <c r="V64" s="74">
        <v>-245.2</v>
      </c>
      <c r="W64">
        <v>-179</v>
      </c>
      <c r="X64">
        <v>-38</v>
      </c>
      <c r="Y64">
        <v>-0.2</v>
      </c>
      <c r="Z64">
        <v>-3</v>
      </c>
      <c r="AA64">
        <v>0</v>
      </c>
      <c r="AB64">
        <v>1.84</v>
      </c>
      <c r="AC64">
        <v>-25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2.13</v>
      </c>
      <c r="N65" s="73">
        <v>-161</v>
      </c>
      <c r="O65" s="46">
        <v>-65</v>
      </c>
      <c r="P65" s="46">
        <v>-35</v>
      </c>
      <c r="Q65" s="46">
        <v>0</v>
      </c>
      <c r="R65" s="46">
        <v>-2.2000000000000002</v>
      </c>
      <c r="S65" s="74">
        <v>0</v>
      </c>
      <c r="U65" s="73">
        <v>2.13</v>
      </c>
      <c r="V65" s="74">
        <v>-263.39999999999998</v>
      </c>
      <c r="W65">
        <v>-161</v>
      </c>
      <c r="X65">
        <v>-65</v>
      </c>
      <c r="Y65">
        <v>-0.2</v>
      </c>
      <c r="Z65">
        <v>-2.2000000000000002</v>
      </c>
      <c r="AA65">
        <v>0</v>
      </c>
      <c r="AB65">
        <v>2.13</v>
      </c>
      <c r="AC65">
        <v>-35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2.13</v>
      </c>
      <c r="N66" s="73">
        <v>-135</v>
      </c>
      <c r="O66" s="46">
        <v>-65</v>
      </c>
      <c r="P66" s="46">
        <v>-40</v>
      </c>
      <c r="Q66" s="46">
        <v>0</v>
      </c>
      <c r="R66" s="46">
        <v>-2</v>
      </c>
      <c r="S66" s="74">
        <v>0</v>
      </c>
      <c r="U66" s="73">
        <v>2.13</v>
      </c>
      <c r="V66" s="74">
        <v>-242.2</v>
      </c>
      <c r="W66">
        <v>-135</v>
      </c>
      <c r="X66">
        <v>-65</v>
      </c>
      <c r="Y66">
        <v>-0.2</v>
      </c>
      <c r="Z66">
        <v>-2</v>
      </c>
      <c r="AA66">
        <v>0</v>
      </c>
      <c r="AB66">
        <v>2.13</v>
      </c>
      <c r="AC66">
        <v>-40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2.0499999999999998</v>
      </c>
      <c r="N67" s="73">
        <v>-15</v>
      </c>
      <c r="O67" s="46">
        <v>-70</v>
      </c>
      <c r="P67" s="46">
        <v>-30</v>
      </c>
      <c r="Q67" s="46">
        <v>0</v>
      </c>
      <c r="R67" s="46">
        <v>-1.7</v>
      </c>
      <c r="S67" s="74">
        <v>0</v>
      </c>
      <c r="U67" s="73">
        <v>2.0499999999999998</v>
      </c>
      <c r="V67" s="74">
        <v>-116.9</v>
      </c>
      <c r="W67">
        <v>-15</v>
      </c>
      <c r="X67">
        <v>-70</v>
      </c>
      <c r="Y67">
        <v>-0.2</v>
      </c>
      <c r="Z67">
        <v>-1.7</v>
      </c>
      <c r="AA67">
        <v>0</v>
      </c>
      <c r="AB67">
        <v>2.0499999999999998</v>
      </c>
      <c r="AC67">
        <v>-30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1.89</v>
      </c>
      <c r="N68" s="73">
        <v>-22</v>
      </c>
      <c r="O68" s="46">
        <v>-75</v>
      </c>
      <c r="P68" s="46">
        <v>-20</v>
      </c>
      <c r="Q68" s="46">
        <v>0</v>
      </c>
      <c r="R68" s="46">
        <v>-1.3</v>
      </c>
      <c r="S68" s="74">
        <v>0</v>
      </c>
      <c r="U68" s="73">
        <v>1.89</v>
      </c>
      <c r="V68" s="74">
        <v>-118.5</v>
      </c>
      <c r="W68">
        <v>-22</v>
      </c>
      <c r="X68">
        <v>-75</v>
      </c>
      <c r="Y68">
        <v>-0.2</v>
      </c>
      <c r="Z68">
        <v>-1.3</v>
      </c>
      <c r="AA68">
        <v>0</v>
      </c>
      <c r="AB68">
        <v>1.89</v>
      </c>
      <c r="AC68">
        <v>-20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1.55</v>
      </c>
      <c r="N69" s="73">
        <v>-31</v>
      </c>
      <c r="O69" s="46">
        <v>-76</v>
      </c>
      <c r="P69" s="46">
        <v>0</v>
      </c>
      <c r="Q69" s="46">
        <v>0</v>
      </c>
      <c r="R69" s="46">
        <v>-0.4</v>
      </c>
      <c r="S69" s="74">
        <v>0</v>
      </c>
      <c r="U69" s="73">
        <v>1.55</v>
      </c>
      <c r="V69" s="74">
        <v>-107.6</v>
      </c>
      <c r="W69">
        <v>-31</v>
      </c>
      <c r="X69">
        <v>-76</v>
      </c>
      <c r="Y69">
        <v>-0.2</v>
      </c>
      <c r="Z69">
        <v>-0.4</v>
      </c>
      <c r="AA69">
        <v>0</v>
      </c>
      <c r="AB69">
        <v>1.55</v>
      </c>
      <c r="AC69">
        <v>0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1.68</v>
      </c>
      <c r="N70" s="73">
        <v>-32</v>
      </c>
      <c r="O70" s="46">
        <v>-80</v>
      </c>
      <c r="P70" s="46">
        <v>0</v>
      </c>
      <c r="Q70" s="46">
        <v>0</v>
      </c>
      <c r="R70" s="46">
        <v>-0.5</v>
      </c>
      <c r="S70" s="74">
        <v>0</v>
      </c>
      <c r="U70" s="73">
        <v>1.68</v>
      </c>
      <c r="V70" s="74">
        <v>-112.7</v>
      </c>
      <c r="W70">
        <v>-32</v>
      </c>
      <c r="X70">
        <v>-80</v>
      </c>
      <c r="Y70">
        <v>-0.2</v>
      </c>
      <c r="Z70">
        <v>-0.5</v>
      </c>
      <c r="AA70">
        <v>0</v>
      </c>
      <c r="AB70">
        <v>1.68</v>
      </c>
      <c r="AC70">
        <v>0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1.91</v>
      </c>
      <c r="N71" s="73">
        <v>-64</v>
      </c>
      <c r="O71" s="46">
        <v>-110</v>
      </c>
      <c r="P71" s="46">
        <v>0</v>
      </c>
      <c r="Q71" s="46">
        <v>0</v>
      </c>
      <c r="R71" s="46">
        <v>-0.5</v>
      </c>
      <c r="S71" s="74">
        <v>0</v>
      </c>
      <c r="U71" s="73">
        <v>1.91</v>
      </c>
      <c r="V71" s="74">
        <v>-174.7</v>
      </c>
      <c r="W71">
        <v>-64</v>
      </c>
      <c r="X71">
        <v>-110</v>
      </c>
      <c r="Y71">
        <v>-0.2</v>
      </c>
      <c r="Z71">
        <v>-0.5</v>
      </c>
      <c r="AA71">
        <v>0</v>
      </c>
      <c r="AB71">
        <v>1.91</v>
      </c>
      <c r="AC71">
        <v>0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2.15</v>
      </c>
      <c r="N72" s="73">
        <v>-85</v>
      </c>
      <c r="O72" s="46">
        <v>-115</v>
      </c>
      <c r="P72" s="46">
        <v>0</v>
      </c>
      <c r="Q72" s="46">
        <v>0</v>
      </c>
      <c r="R72" s="46">
        <v>-0.5</v>
      </c>
      <c r="S72" s="74">
        <v>0</v>
      </c>
      <c r="U72" s="73">
        <v>2.15</v>
      </c>
      <c r="V72" s="74">
        <v>-200.7</v>
      </c>
      <c r="W72">
        <v>-85</v>
      </c>
      <c r="X72">
        <v>-115</v>
      </c>
      <c r="Y72">
        <v>-0.2</v>
      </c>
      <c r="Z72">
        <v>-0.5</v>
      </c>
      <c r="AA72">
        <v>0</v>
      </c>
      <c r="AB72">
        <v>2.15</v>
      </c>
      <c r="AC72">
        <v>0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3.46</v>
      </c>
      <c r="N73" s="73">
        <v>-120</v>
      </c>
      <c r="O73" s="46">
        <v>-125</v>
      </c>
      <c r="P73" s="46">
        <v>-15</v>
      </c>
      <c r="Q73" s="46">
        <v>0</v>
      </c>
      <c r="R73" s="46">
        <v>0</v>
      </c>
      <c r="S73" s="74">
        <v>0</v>
      </c>
      <c r="U73" s="73">
        <v>3.46</v>
      </c>
      <c r="V73" s="74">
        <v>-260.2</v>
      </c>
      <c r="W73">
        <v>-120</v>
      </c>
      <c r="X73">
        <v>-125</v>
      </c>
      <c r="Y73">
        <v>-0.2</v>
      </c>
      <c r="Z73">
        <v>0</v>
      </c>
      <c r="AA73">
        <v>0</v>
      </c>
      <c r="AB73">
        <v>3.46</v>
      </c>
      <c r="AC73">
        <v>-15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3.85</v>
      </c>
      <c r="N74" s="73">
        <v>-98</v>
      </c>
      <c r="O74" s="46">
        <v>-134</v>
      </c>
      <c r="P74" s="46">
        <v>-25</v>
      </c>
      <c r="Q74" s="46">
        <v>0</v>
      </c>
      <c r="R74" s="46">
        <v>0</v>
      </c>
      <c r="S74" s="74">
        <v>0</v>
      </c>
      <c r="U74" s="73">
        <v>3.85</v>
      </c>
      <c r="V74" s="74">
        <v>-257.2</v>
      </c>
      <c r="W74">
        <v>-98</v>
      </c>
      <c r="X74">
        <v>-134</v>
      </c>
      <c r="Y74">
        <v>-0.2</v>
      </c>
      <c r="Z74">
        <v>0</v>
      </c>
      <c r="AA74">
        <v>0</v>
      </c>
      <c r="AB74">
        <v>3.85</v>
      </c>
      <c r="AC74">
        <v>-25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3.96</v>
      </c>
      <c r="N75" s="73">
        <v>-67</v>
      </c>
      <c r="O75" s="46">
        <v>-114</v>
      </c>
      <c r="P75" s="46">
        <v>0</v>
      </c>
      <c r="Q75" s="46">
        <v>-10</v>
      </c>
      <c r="R75" s="46">
        <v>0</v>
      </c>
      <c r="S75" s="74">
        <v>0</v>
      </c>
      <c r="U75" s="73">
        <v>3.96</v>
      </c>
      <c r="V75" s="74">
        <v>-191.2</v>
      </c>
      <c r="W75">
        <v>-67</v>
      </c>
      <c r="X75">
        <v>-114</v>
      </c>
      <c r="Y75">
        <v>-0.2</v>
      </c>
      <c r="Z75">
        <v>0</v>
      </c>
      <c r="AA75">
        <v>-10</v>
      </c>
      <c r="AB75">
        <v>3.96</v>
      </c>
      <c r="AC75">
        <v>0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4.0599999999999996</v>
      </c>
      <c r="N76" s="73">
        <v>-83</v>
      </c>
      <c r="O76" s="46">
        <v>-102</v>
      </c>
      <c r="P76" s="46">
        <v>0</v>
      </c>
      <c r="Q76" s="46">
        <v>-15</v>
      </c>
      <c r="R76" s="46">
        <v>0</v>
      </c>
      <c r="S76" s="74">
        <v>0</v>
      </c>
      <c r="U76" s="73">
        <v>4.0599999999999996</v>
      </c>
      <c r="V76" s="74">
        <v>-200.2</v>
      </c>
      <c r="W76">
        <v>-83</v>
      </c>
      <c r="X76">
        <v>-102</v>
      </c>
      <c r="Y76">
        <v>-0.2</v>
      </c>
      <c r="Z76">
        <v>0</v>
      </c>
      <c r="AA76">
        <v>-15</v>
      </c>
      <c r="AB76">
        <v>4.0599999999999996</v>
      </c>
      <c r="AC76">
        <v>0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1.26</v>
      </c>
      <c r="M77" s="74">
        <v>4.1500000000000004</v>
      </c>
      <c r="N77" s="73">
        <v>-23</v>
      </c>
      <c r="O77" s="46">
        <v>-96</v>
      </c>
      <c r="P77" s="46">
        <v>0</v>
      </c>
      <c r="Q77" s="46">
        <v>-20</v>
      </c>
      <c r="R77" s="46">
        <v>0</v>
      </c>
      <c r="S77" s="74">
        <v>0</v>
      </c>
      <c r="U77" s="73">
        <v>5.41</v>
      </c>
      <c r="V77" s="74">
        <v>-140</v>
      </c>
      <c r="W77">
        <v>-23</v>
      </c>
      <c r="X77">
        <v>-96</v>
      </c>
      <c r="Y77">
        <v>-1</v>
      </c>
      <c r="Z77">
        <v>1.26</v>
      </c>
      <c r="AA77">
        <v>-20</v>
      </c>
      <c r="AB77">
        <v>4.1500000000000004</v>
      </c>
      <c r="AC77">
        <v>0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1.26</v>
      </c>
      <c r="M78" s="74">
        <v>4.1500000000000004</v>
      </c>
      <c r="N78" s="73">
        <v>-18</v>
      </c>
      <c r="O78" s="46">
        <v>-91</v>
      </c>
      <c r="P78" s="46">
        <v>0</v>
      </c>
      <c r="Q78" s="46">
        <v>-25</v>
      </c>
      <c r="R78" s="46">
        <v>0</v>
      </c>
      <c r="S78" s="74">
        <v>0</v>
      </c>
      <c r="U78" s="73">
        <v>5.41</v>
      </c>
      <c r="V78" s="74">
        <v>-135</v>
      </c>
      <c r="W78">
        <v>-18</v>
      </c>
      <c r="X78">
        <v>-91</v>
      </c>
      <c r="Y78">
        <v>-1</v>
      </c>
      <c r="Z78">
        <v>1.26</v>
      </c>
      <c r="AA78">
        <v>-25</v>
      </c>
      <c r="AB78">
        <v>4.1500000000000004</v>
      </c>
      <c r="AC78">
        <v>0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0.97</v>
      </c>
      <c r="M79" s="74">
        <v>4.0599999999999996</v>
      </c>
      <c r="N79" s="73">
        <v>-68</v>
      </c>
      <c r="O79" s="46">
        <v>-80</v>
      </c>
      <c r="P79" s="46">
        <v>-5</v>
      </c>
      <c r="Q79" s="46">
        <v>-20</v>
      </c>
      <c r="R79" s="46">
        <v>0</v>
      </c>
      <c r="S79" s="74">
        <v>0</v>
      </c>
      <c r="U79" s="73">
        <v>5.03</v>
      </c>
      <c r="V79" s="74">
        <v>-174</v>
      </c>
      <c r="W79">
        <v>-68</v>
      </c>
      <c r="X79">
        <v>-80</v>
      </c>
      <c r="Y79">
        <v>-1</v>
      </c>
      <c r="Z79">
        <v>0.97</v>
      </c>
      <c r="AA79">
        <v>-20</v>
      </c>
      <c r="AB79">
        <v>4.0599999999999996</v>
      </c>
      <c r="AC79">
        <v>-5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0.97</v>
      </c>
      <c r="M80" s="74">
        <v>3.96</v>
      </c>
      <c r="N80" s="73">
        <v>-59</v>
      </c>
      <c r="O80" s="46">
        <v>-78</v>
      </c>
      <c r="P80" s="46">
        <v>-5</v>
      </c>
      <c r="Q80" s="46">
        <v>-25</v>
      </c>
      <c r="R80" s="46">
        <v>0</v>
      </c>
      <c r="S80" s="74">
        <v>0</v>
      </c>
      <c r="U80" s="73">
        <v>4.93</v>
      </c>
      <c r="V80" s="74">
        <v>-168</v>
      </c>
      <c r="W80">
        <v>-59</v>
      </c>
      <c r="X80">
        <v>-78</v>
      </c>
      <c r="Y80">
        <v>-1</v>
      </c>
      <c r="Z80">
        <v>0.97</v>
      </c>
      <c r="AA80">
        <v>-25</v>
      </c>
      <c r="AB80">
        <v>3.96</v>
      </c>
      <c r="AC80">
        <v>-5</v>
      </c>
    </row>
    <row r="81" spans="7:29">
      <c r="G81" t="s">
        <v>123</v>
      </c>
      <c r="H81" s="73">
        <v>0</v>
      </c>
      <c r="I81" s="46">
        <v>0</v>
      </c>
      <c r="J81" s="46">
        <v>9.66</v>
      </c>
      <c r="K81" s="46">
        <v>0</v>
      </c>
      <c r="L81" s="46">
        <v>0.97</v>
      </c>
      <c r="M81" s="74">
        <v>3.96</v>
      </c>
      <c r="N81" s="73">
        <v>-99</v>
      </c>
      <c r="O81" s="46">
        <v>-85</v>
      </c>
      <c r="P81" s="46">
        <v>0</v>
      </c>
      <c r="Q81" s="46">
        <v>-30</v>
      </c>
      <c r="R81" s="46">
        <v>0</v>
      </c>
      <c r="S81" s="74">
        <v>0</v>
      </c>
      <c r="U81" s="73">
        <v>14.59</v>
      </c>
      <c r="V81" s="74">
        <v>-215</v>
      </c>
      <c r="W81">
        <v>-99</v>
      </c>
      <c r="X81">
        <v>-85</v>
      </c>
      <c r="Y81">
        <v>-1</v>
      </c>
      <c r="Z81">
        <v>0.97</v>
      </c>
      <c r="AA81">
        <v>-30</v>
      </c>
      <c r="AB81">
        <v>3.96</v>
      </c>
      <c r="AC81">
        <v>9.66</v>
      </c>
    </row>
    <row r="82" spans="7:29">
      <c r="G82" t="s">
        <v>124</v>
      </c>
      <c r="H82" s="73">
        <v>0</v>
      </c>
      <c r="I82" s="46">
        <v>0</v>
      </c>
      <c r="J82" s="46">
        <v>19.32</v>
      </c>
      <c r="K82" s="46">
        <v>0</v>
      </c>
      <c r="L82" s="46">
        <v>0.68</v>
      </c>
      <c r="M82" s="74">
        <v>3.87</v>
      </c>
      <c r="N82" s="73">
        <v>-103</v>
      </c>
      <c r="O82" s="46">
        <v>-86</v>
      </c>
      <c r="P82" s="46">
        <v>0</v>
      </c>
      <c r="Q82" s="46">
        <v>-28</v>
      </c>
      <c r="R82" s="46">
        <v>0</v>
      </c>
      <c r="S82" s="74">
        <v>0</v>
      </c>
      <c r="U82" s="73">
        <v>23.87</v>
      </c>
      <c r="V82" s="74">
        <v>-218</v>
      </c>
      <c r="W82">
        <v>-103</v>
      </c>
      <c r="X82">
        <v>-86</v>
      </c>
      <c r="Y82">
        <v>-1</v>
      </c>
      <c r="Z82">
        <v>0.68</v>
      </c>
      <c r="AA82">
        <v>-28</v>
      </c>
      <c r="AB82">
        <v>3.87</v>
      </c>
      <c r="AC82">
        <v>19.32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0.48</v>
      </c>
      <c r="M83" s="74">
        <v>3.68</v>
      </c>
      <c r="N83" s="73">
        <v>-153</v>
      </c>
      <c r="O83" s="46">
        <v>-117</v>
      </c>
      <c r="P83" s="46">
        <v>-40</v>
      </c>
      <c r="Q83" s="46">
        <v>-28</v>
      </c>
      <c r="R83" s="46">
        <v>0</v>
      </c>
      <c r="S83" s="74">
        <v>0</v>
      </c>
      <c r="U83" s="73">
        <v>4.16</v>
      </c>
      <c r="V83" s="74">
        <v>-339</v>
      </c>
      <c r="W83">
        <v>-153</v>
      </c>
      <c r="X83">
        <v>-117</v>
      </c>
      <c r="Y83">
        <v>-1</v>
      </c>
      <c r="Z83">
        <v>0.48</v>
      </c>
      <c r="AA83">
        <v>-28</v>
      </c>
      <c r="AB83">
        <v>3.68</v>
      </c>
      <c r="AC83">
        <v>-40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3.77</v>
      </c>
      <c r="N84" s="73">
        <v>-108</v>
      </c>
      <c r="O84" s="46">
        <v>-106</v>
      </c>
      <c r="P84" s="46">
        <v>-11</v>
      </c>
      <c r="Q84" s="46">
        <v>-32</v>
      </c>
      <c r="R84" s="46">
        <v>0</v>
      </c>
      <c r="S84" s="74">
        <v>0</v>
      </c>
      <c r="U84" s="73">
        <v>3.77</v>
      </c>
      <c r="V84" s="74">
        <v>-258</v>
      </c>
      <c r="W84">
        <v>-108</v>
      </c>
      <c r="X84">
        <v>-106</v>
      </c>
      <c r="Y84">
        <v>-1</v>
      </c>
      <c r="Z84">
        <v>0</v>
      </c>
      <c r="AA84">
        <v>-32</v>
      </c>
      <c r="AB84">
        <v>3.77</v>
      </c>
      <c r="AC84">
        <v>-11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3.67</v>
      </c>
      <c r="N85" s="73">
        <v>-103</v>
      </c>
      <c r="O85" s="46">
        <v>-97</v>
      </c>
      <c r="P85" s="46">
        <v>-34</v>
      </c>
      <c r="Q85" s="46">
        <v>0</v>
      </c>
      <c r="R85" s="46">
        <v>0</v>
      </c>
      <c r="S85" s="74">
        <v>0</v>
      </c>
      <c r="U85" s="73">
        <v>3.67</v>
      </c>
      <c r="V85" s="74">
        <v>-235</v>
      </c>
      <c r="W85">
        <v>-103</v>
      </c>
      <c r="X85">
        <v>-97</v>
      </c>
      <c r="Y85">
        <v>-1</v>
      </c>
      <c r="Z85">
        <v>0</v>
      </c>
      <c r="AA85">
        <v>0</v>
      </c>
      <c r="AB85">
        <v>3.67</v>
      </c>
      <c r="AC85">
        <v>-34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3.58</v>
      </c>
      <c r="N86" s="73">
        <v>-96</v>
      </c>
      <c r="O86" s="46">
        <v>-105</v>
      </c>
      <c r="P86" s="46">
        <v>-34</v>
      </c>
      <c r="Q86" s="46">
        <v>-23.39</v>
      </c>
      <c r="R86" s="46">
        <v>0</v>
      </c>
      <c r="S86" s="74">
        <v>0</v>
      </c>
      <c r="U86" s="73">
        <v>3.58</v>
      </c>
      <c r="V86" s="74">
        <v>-259.39</v>
      </c>
      <c r="W86">
        <v>-96</v>
      </c>
      <c r="X86">
        <v>-105</v>
      </c>
      <c r="Y86">
        <v>-1</v>
      </c>
      <c r="Z86">
        <v>0</v>
      </c>
      <c r="AA86">
        <v>-23.39</v>
      </c>
      <c r="AB86">
        <v>3.58</v>
      </c>
      <c r="AC86">
        <v>-34</v>
      </c>
    </row>
    <row r="87" spans="7:29">
      <c r="G87" t="s">
        <v>129</v>
      </c>
      <c r="H87" s="73">
        <v>49.29</v>
      </c>
      <c r="I87" s="46">
        <v>0</v>
      </c>
      <c r="J87" s="46">
        <v>0</v>
      </c>
      <c r="K87" s="46">
        <v>0</v>
      </c>
      <c r="L87" s="46">
        <v>0</v>
      </c>
      <c r="M87" s="74">
        <v>3.58</v>
      </c>
      <c r="N87" s="73">
        <v>0</v>
      </c>
      <c r="O87" s="46">
        <v>-104</v>
      </c>
      <c r="P87" s="46">
        <v>-45</v>
      </c>
      <c r="Q87" s="46">
        <v>-32</v>
      </c>
      <c r="R87" s="46">
        <v>-2</v>
      </c>
      <c r="S87" s="74">
        <v>0</v>
      </c>
      <c r="U87" s="73">
        <v>52.87</v>
      </c>
      <c r="V87" s="74">
        <v>-184</v>
      </c>
      <c r="W87">
        <v>49.29</v>
      </c>
      <c r="X87">
        <v>-104</v>
      </c>
      <c r="Y87">
        <v>-1</v>
      </c>
      <c r="Z87">
        <v>-2</v>
      </c>
      <c r="AA87">
        <v>-32</v>
      </c>
      <c r="AB87">
        <v>3.58</v>
      </c>
      <c r="AC87">
        <v>-45</v>
      </c>
    </row>
    <row r="88" spans="7:29">
      <c r="G88" t="s">
        <v>130</v>
      </c>
      <c r="H88" s="73">
        <v>41.56</v>
      </c>
      <c r="I88" s="46">
        <v>0</v>
      </c>
      <c r="J88" s="46">
        <v>0</v>
      </c>
      <c r="K88" s="46">
        <v>0</v>
      </c>
      <c r="L88" s="46">
        <v>0</v>
      </c>
      <c r="M88" s="74">
        <v>3.48</v>
      </c>
      <c r="N88" s="73">
        <v>0</v>
      </c>
      <c r="O88" s="46">
        <v>-109</v>
      </c>
      <c r="P88" s="46">
        <v>-45</v>
      </c>
      <c r="Q88" s="46">
        <v>-33</v>
      </c>
      <c r="R88" s="46">
        <v>-2</v>
      </c>
      <c r="S88" s="74">
        <v>0</v>
      </c>
      <c r="U88" s="73">
        <v>45.04</v>
      </c>
      <c r="V88" s="74">
        <v>-190</v>
      </c>
      <c r="W88">
        <v>41.56</v>
      </c>
      <c r="X88">
        <v>-109</v>
      </c>
      <c r="Y88">
        <v>-1</v>
      </c>
      <c r="Z88">
        <v>-2</v>
      </c>
      <c r="AA88">
        <v>-33</v>
      </c>
      <c r="AB88">
        <v>3.48</v>
      </c>
      <c r="AC88">
        <v>-45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3.48</v>
      </c>
      <c r="N89" s="73">
        <v>0</v>
      </c>
      <c r="O89" s="46">
        <v>-121</v>
      </c>
      <c r="P89" s="46">
        <v>-75</v>
      </c>
      <c r="Q89" s="46">
        <v>-35</v>
      </c>
      <c r="R89" s="46">
        <v>-4</v>
      </c>
      <c r="S89" s="74">
        <v>0</v>
      </c>
      <c r="U89" s="73">
        <v>3.48</v>
      </c>
      <c r="V89" s="74">
        <v>-236</v>
      </c>
      <c r="W89">
        <v>0</v>
      </c>
      <c r="X89">
        <v>-121</v>
      </c>
      <c r="Y89">
        <v>-1</v>
      </c>
      <c r="Z89">
        <v>-4</v>
      </c>
      <c r="AA89">
        <v>-35</v>
      </c>
      <c r="AB89">
        <v>3.48</v>
      </c>
      <c r="AC89">
        <v>-75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3.48</v>
      </c>
      <c r="N90" s="73">
        <v>0</v>
      </c>
      <c r="O90" s="46">
        <v>-121</v>
      </c>
      <c r="P90" s="46">
        <v>-75</v>
      </c>
      <c r="Q90" s="46">
        <v>-40</v>
      </c>
      <c r="R90" s="46">
        <v>-4</v>
      </c>
      <c r="S90" s="74">
        <v>0</v>
      </c>
      <c r="U90" s="73">
        <v>3.48</v>
      </c>
      <c r="V90" s="74">
        <v>-241</v>
      </c>
      <c r="W90">
        <v>0</v>
      </c>
      <c r="X90">
        <v>-121</v>
      </c>
      <c r="Y90">
        <v>-1</v>
      </c>
      <c r="Z90">
        <v>-4</v>
      </c>
      <c r="AA90">
        <v>-40</v>
      </c>
      <c r="AB90">
        <v>3.48</v>
      </c>
      <c r="AC90">
        <v>-75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3.58</v>
      </c>
      <c r="N91" s="73">
        <v>-62</v>
      </c>
      <c r="O91" s="46">
        <v>-168</v>
      </c>
      <c r="P91" s="46">
        <v>-95</v>
      </c>
      <c r="Q91" s="46">
        <v>-40</v>
      </c>
      <c r="R91" s="46">
        <v>-4</v>
      </c>
      <c r="S91" s="74">
        <v>0</v>
      </c>
      <c r="U91" s="73">
        <v>3.58</v>
      </c>
      <c r="V91" s="74">
        <v>-370</v>
      </c>
      <c r="W91">
        <v>-62</v>
      </c>
      <c r="X91">
        <v>-168</v>
      </c>
      <c r="Y91">
        <v>-1</v>
      </c>
      <c r="Z91">
        <v>-4</v>
      </c>
      <c r="AA91">
        <v>-40</v>
      </c>
      <c r="AB91">
        <v>3.58</v>
      </c>
      <c r="AC91">
        <v>-95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3.58</v>
      </c>
      <c r="N92" s="73">
        <v>-59</v>
      </c>
      <c r="O92" s="46">
        <v>-166</v>
      </c>
      <c r="P92" s="46">
        <v>-95</v>
      </c>
      <c r="Q92" s="46">
        <v>-40</v>
      </c>
      <c r="R92" s="46">
        <v>-4</v>
      </c>
      <c r="S92" s="74">
        <v>0</v>
      </c>
      <c r="U92" s="73">
        <v>3.58</v>
      </c>
      <c r="V92" s="74">
        <v>-365</v>
      </c>
      <c r="W92">
        <v>-59</v>
      </c>
      <c r="X92">
        <v>-166</v>
      </c>
      <c r="Y92">
        <v>-1</v>
      </c>
      <c r="Z92">
        <v>-4</v>
      </c>
      <c r="AA92">
        <v>-40</v>
      </c>
      <c r="AB92">
        <v>3.58</v>
      </c>
      <c r="AC92">
        <v>-95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3.58</v>
      </c>
      <c r="N93" s="73">
        <v>-150</v>
      </c>
      <c r="O93" s="46">
        <v>-195</v>
      </c>
      <c r="P93" s="46">
        <v>-170</v>
      </c>
      <c r="Q93" s="46">
        <v>0</v>
      </c>
      <c r="R93" s="46">
        <v>-5.8</v>
      </c>
      <c r="S93" s="74">
        <v>0</v>
      </c>
      <c r="U93" s="73">
        <v>3.58</v>
      </c>
      <c r="V93" s="74">
        <v>-521.79999999999995</v>
      </c>
      <c r="W93">
        <v>-150</v>
      </c>
      <c r="X93">
        <v>-195</v>
      </c>
      <c r="Y93">
        <v>-1</v>
      </c>
      <c r="Z93">
        <v>-5.8</v>
      </c>
      <c r="AA93">
        <v>0</v>
      </c>
      <c r="AB93">
        <v>3.58</v>
      </c>
      <c r="AC93">
        <v>-170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2.3199999999999998</v>
      </c>
      <c r="N94" s="73">
        <v>-136</v>
      </c>
      <c r="O94" s="46">
        <v>-190</v>
      </c>
      <c r="P94" s="46">
        <v>-170</v>
      </c>
      <c r="Q94" s="46">
        <v>0</v>
      </c>
      <c r="R94" s="46">
        <v>-5.8</v>
      </c>
      <c r="S94" s="74">
        <v>0</v>
      </c>
      <c r="U94" s="73">
        <v>2.3199999999999998</v>
      </c>
      <c r="V94" s="74">
        <v>-502.8</v>
      </c>
      <c r="W94">
        <v>-136</v>
      </c>
      <c r="X94">
        <v>-190</v>
      </c>
      <c r="Y94">
        <v>-1</v>
      </c>
      <c r="Z94">
        <v>-5.8</v>
      </c>
      <c r="AA94">
        <v>0</v>
      </c>
      <c r="AB94">
        <v>2.3199999999999998</v>
      </c>
      <c r="AC94">
        <v>-170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3.58</v>
      </c>
      <c r="N95" s="73">
        <v>-122</v>
      </c>
      <c r="O95" s="46">
        <v>-187</v>
      </c>
      <c r="P95" s="46">
        <v>-165</v>
      </c>
      <c r="Q95" s="46">
        <v>0</v>
      </c>
      <c r="R95" s="46">
        <v>-7</v>
      </c>
      <c r="S95" s="74">
        <v>0</v>
      </c>
      <c r="U95" s="73">
        <v>3.58</v>
      </c>
      <c r="V95" s="74">
        <v>-482</v>
      </c>
      <c r="W95">
        <v>-122</v>
      </c>
      <c r="X95">
        <v>-187</v>
      </c>
      <c r="Y95">
        <v>-1</v>
      </c>
      <c r="Z95">
        <v>-7</v>
      </c>
      <c r="AA95">
        <v>0</v>
      </c>
      <c r="AB95">
        <v>3.58</v>
      </c>
      <c r="AC95">
        <v>-165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2.61</v>
      </c>
      <c r="N96" s="73">
        <v>-121</v>
      </c>
      <c r="O96" s="46">
        <v>-183</v>
      </c>
      <c r="P96" s="46">
        <v>-165</v>
      </c>
      <c r="Q96" s="46">
        <v>0</v>
      </c>
      <c r="R96" s="46">
        <v>-7</v>
      </c>
      <c r="S96" s="74">
        <v>0</v>
      </c>
      <c r="U96" s="73">
        <v>2.61</v>
      </c>
      <c r="V96" s="74">
        <v>-477</v>
      </c>
      <c r="W96">
        <v>-121</v>
      </c>
      <c r="X96">
        <v>-183</v>
      </c>
      <c r="Y96">
        <v>-1</v>
      </c>
      <c r="Z96">
        <v>-7</v>
      </c>
      <c r="AA96">
        <v>0</v>
      </c>
      <c r="AB96">
        <v>2.61</v>
      </c>
      <c r="AC96">
        <v>-165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2.8</v>
      </c>
      <c r="N97" s="73">
        <v>-175</v>
      </c>
      <c r="O97" s="46">
        <v>-208</v>
      </c>
      <c r="P97" s="46">
        <v>-180</v>
      </c>
      <c r="Q97" s="46">
        <v>0</v>
      </c>
      <c r="R97" s="46">
        <v>-7.5</v>
      </c>
      <c r="S97" s="74">
        <v>0</v>
      </c>
      <c r="U97" s="73">
        <v>2.8</v>
      </c>
      <c r="V97" s="74">
        <v>-571.5</v>
      </c>
      <c r="W97">
        <v>-175</v>
      </c>
      <c r="X97">
        <v>-208</v>
      </c>
      <c r="Y97">
        <v>-1</v>
      </c>
      <c r="Z97">
        <v>-7.5</v>
      </c>
      <c r="AA97">
        <v>0</v>
      </c>
      <c r="AB97">
        <v>2.8</v>
      </c>
      <c r="AC97">
        <v>-180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0.97</v>
      </c>
      <c r="N98" s="73">
        <v>-177</v>
      </c>
      <c r="O98" s="46">
        <v>-212</v>
      </c>
      <c r="P98" s="46">
        <v>-180</v>
      </c>
      <c r="Q98" s="46">
        <v>0</v>
      </c>
      <c r="R98" s="46">
        <v>-7.5</v>
      </c>
      <c r="S98" s="74">
        <v>0</v>
      </c>
      <c r="U98" s="73">
        <v>0.97</v>
      </c>
      <c r="V98" s="74">
        <v>-577.5</v>
      </c>
      <c r="W98">
        <v>-177</v>
      </c>
      <c r="X98">
        <v>-212</v>
      </c>
      <c r="Y98">
        <v>-1</v>
      </c>
      <c r="Z98">
        <v>-7.5</v>
      </c>
      <c r="AA98">
        <v>0</v>
      </c>
      <c r="AB98">
        <v>0.97</v>
      </c>
      <c r="AC98">
        <v>-180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8.6257500000000001E-2</v>
      </c>
      <c r="I99" s="69">
        <f t="shared" ref="I99:BQ99" si="1">SUM(I3:I98)/4000</f>
        <v>9.5927499999999999E-2</v>
      </c>
      <c r="J99" s="69">
        <f t="shared" si="1"/>
        <v>0.34913749999999999</v>
      </c>
      <c r="K99" s="69">
        <f t="shared" si="1"/>
        <v>0</v>
      </c>
      <c r="L99" s="69">
        <f t="shared" si="1"/>
        <v>1.2812499999999994E-2</v>
      </c>
      <c r="M99" s="69">
        <f t="shared" si="1"/>
        <v>3.1609999999999999E-2</v>
      </c>
      <c r="N99" s="68">
        <f t="shared" si="1"/>
        <v>-1.6152500000000001</v>
      </c>
      <c r="O99" s="69">
        <f t="shared" si="1"/>
        <v>-1.3465</v>
      </c>
      <c r="P99" s="69">
        <f t="shared" si="1"/>
        <v>-0.57974999999999999</v>
      </c>
      <c r="Q99" s="69">
        <f t="shared" si="1"/>
        <v>-0.24406999999999998</v>
      </c>
      <c r="R99" s="69">
        <f t="shared" si="1"/>
        <v>-4.4975000000000008E-2</v>
      </c>
      <c r="S99" s="70">
        <f t="shared" si="1"/>
        <v>0</v>
      </c>
      <c r="U99" s="68">
        <f t="shared" si="1"/>
        <v>0.57574499999999973</v>
      </c>
      <c r="V99" s="70">
        <f t="shared" si="1"/>
        <v>-3.8419949999999981</v>
      </c>
      <c r="W99">
        <f t="shared" si="1"/>
        <v>-1.5289924999999998</v>
      </c>
      <c r="X99">
        <f t="shared" si="1"/>
        <v>-1.2505725000000001</v>
      </c>
      <c r="Y99">
        <f t="shared" si="1"/>
        <v>-1.1449999999999991E-2</v>
      </c>
      <c r="Z99">
        <f t="shared" si="1"/>
        <v>-3.2162499999999997E-2</v>
      </c>
      <c r="AA99">
        <f t="shared" si="1"/>
        <v>-0.24406999999999998</v>
      </c>
      <c r="AB99">
        <f t="shared" si="1"/>
        <v>3.1609999999999999E-2</v>
      </c>
      <c r="AC99">
        <f t="shared" si="1"/>
        <v>-0.23061249999999994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399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75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45215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535</v>
      </c>
      <c r="Z2" t="s">
        <v>441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33.950000000000003</v>
      </c>
      <c r="I3" s="53">
        <v>0</v>
      </c>
      <c r="J3" s="53">
        <v>0</v>
      </c>
      <c r="K3" s="53">
        <v>0</v>
      </c>
      <c r="L3" s="53">
        <v>0</v>
      </c>
      <c r="M3" s="72">
        <v>0.14000000000000001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535</v>
      </c>
      <c r="U3" s="73">
        <v>-3</v>
      </c>
      <c r="V3" s="74">
        <v>34.090000000000003</v>
      </c>
      <c r="W3">
        <v>33.950000000000003</v>
      </c>
      <c r="X3">
        <v>0</v>
      </c>
      <c r="Y3">
        <v>-3</v>
      </c>
      <c r="Z3">
        <v>0.14000000000000001</v>
      </c>
    </row>
    <row r="4" spans="1:26">
      <c r="A4" t="s">
        <v>378</v>
      </c>
      <c r="B4" t="s">
        <v>257</v>
      </c>
      <c r="D4" t="s">
        <v>398</v>
      </c>
      <c r="F4" t="s">
        <v>441</v>
      </c>
      <c r="G4" t="s">
        <v>46</v>
      </c>
      <c r="H4" s="73">
        <v>25.27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-3</v>
      </c>
      <c r="V4" s="74">
        <v>25.27</v>
      </c>
      <c r="W4">
        <v>25.27</v>
      </c>
      <c r="X4">
        <v>0</v>
      </c>
      <c r="Y4">
        <v>-3</v>
      </c>
      <c r="Z4">
        <v>0</v>
      </c>
    </row>
    <row r="5" spans="1:26">
      <c r="B5" t="s">
        <v>380</v>
      </c>
      <c r="D5" t="s">
        <v>442</v>
      </c>
      <c r="G5" t="s">
        <v>47</v>
      </c>
      <c r="H5" s="73">
        <v>24.14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-3</v>
      </c>
      <c r="V5" s="74">
        <v>24.14</v>
      </c>
      <c r="W5">
        <v>24.14</v>
      </c>
      <c r="X5">
        <v>0</v>
      </c>
      <c r="Y5">
        <v>-3</v>
      </c>
      <c r="Z5">
        <v>0</v>
      </c>
    </row>
    <row r="6" spans="1:26">
      <c r="B6" t="s">
        <v>380</v>
      </c>
      <c r="G6" t="s">
        <v>48</v>
      </c>
      <c r="H6" s="73">
        <v>12.78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-3</v>
      </c>
      <c r="V6" s="74">
        <v>12.78</v>
      </c>
      <c r="W6">
        <v>12.78</v>
      </c>
      <c r="X6">
        <v>0</v>
      </c>
      <c r="Y6">
        <v>-3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-3</v>
      </c>
      <c r="V7" s="74">
        <v>0</v>
      </c>
      <c r="W7">
        <v>0</v>
      </c>
      <c r="X7">
        <v>0</v>
      </c>
      <c r="Y7">
        <v>-3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-3</v>
      </c>
      <c r="V8" s="74">
        <v>0</v>
      </c>
      <c r="W8">
        <v>0</v>
      </c>
      <c r="X8">
        <v>0</v>
      </c>
      <c r="Y8">
        <v>-3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-3</v>
      </c>
      <c r="V9" s="74">
        <v>0</v>
      </c>
      <c r="W9">
        <v>0</v>
      </c>
      <c r="X9">
        <v>0</v>
      </c>
      <c r="Y9">
        <v>-3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-3</v>
      </c>
      <c r="V10" s="74">
        <v>0</v>
      </c>
      <c r="W10">
        <v>0</v>
      </c>
      <c r="X10">
        <v>0</v>
      </c>
      <c r="Y10">
        <v>-3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-3</v>
      </c>
      <c r="V11" s="74">
        <v>0</v>
      </c>
      <c r="W11">
        <v>0</v>
      </c>
      <c r="X11">
        <v>0</v>
      </c>
      <c r="Y11">
        <v>-3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-3</v>
      </c>
      <c r="V12" s="74">
        <v>0</v>
      </c>
      <c r="W12">
        <v>0</v>
      </c>
      <c r="X12">
        <v>0</v>
      </c>
      <c r="Y12">
        <v>-3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-3</v>
      </c>
      <c r="V13" s="74">
        <v>0</v>
      </c>
      <c r="W13">
        <v>0</v>
      </c>
      <c r="X13">
        <v>0</v>
      </c>
      <c r="Y13">
        <v>-3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-3</v>
      </c>
      <c r="V14" s="74">
        <v>0</v>
      </c>
      <c r="W14">
        <v>0</v>
      </c>
      <c r="X14">
        <v>0</v>
      </c>
      <c r="Y14">
        <v>-3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-3</v>
      </c>
      <c r="V15" s="74">
        <v>0</v>
      </c>
      <c r="W15">
        <v>0</v>
      </c>
      <c r="X15">
        <v>0</v>
      </c>
      <c r="Y15">
        <v>-3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-3</v>
      </c>
      <c r="V16" s="74">
        <v>0</v>
      </c>
      <c r="W16">
        <v>0</v>
      </c>
      <c r="X16">
        <v>0</v>
      </c>
      <c r="Y16">
        <v>-3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-3</v>
      </c>
      <c r="V17" s="74">
        <v>0</v>
      </c>
      <c r="W17">
        <v>0</v>
      </c>
      <c r="X17">
        <v>0</v>
      </c>
      <c r="Y17">
        <v>-3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-3</v>
      </c>
      <c r="V18" s="74">
        <v>0</v>
      </c>
      <c r="W18">
        <v>0</v>
      </c>
      <c r="X18">
        <v>0</v>
      </c>
      <c r="Y18">
        <v>-3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-3</v>
      </c>
      <c r="V19" s="74">
        <v>0</v>
      </c>
      <c r="W19">
        <v>0</v>
      </c>
      <c r="X19">
        <v>0</v>
      </c>
      <c r="Y19">
        <v>-3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-3</v>
      </c>
      <c r="V20" s="74">
        <v>0</v>
      </c>
      <c r="W20">
        <v>0</v>
      </c>
      <c r="X20">
        <v>0</v>
      </c>
      <c r="Y20">
        <v>-3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-3</v>
      </c>
      <c r="V21" s="74">
        <v>0</v>
      </c>
      <c r="W21">
        <v>0</v>
      </c>
      <c r="X21">
        <v>0</v>
      </c>
      <c r="Y21">
        <v>-3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-3</v>
      </c>
      <c r="V22" s="74">
        <v>0</v>
      </c>
      <c r="W22">
        <v>0</v>
      </c>
      <c r="X22">
        <v>0</v>
      </c>
      <c r="Y22">
        <v>-3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-3</v>
      </c>
      <c r="V23" s="74">
        <v>0</v>
      </c>
      <c r="W23">
        <v>0</v>
      </c>
      <c r="X23">
        <v>0</v>
      </c>
      <c r="Y23">
        <v>-3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2.2799999999999998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-3</v>
      </c>
      <c r="V24" s="74">
        <v>2.2799999999999998</v>
      </c>
      <c r="W24">
        <v>0</v>
      </c>
      <c r="X24">
        <v>0</v>
      </c>
      <c r="Y24">
        <v>-3</v>
      </c>
      <c r="Z24">
        <v>2.2799999999999998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1.1000000000000001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-3</v>
      </c>
      <c r="V25" s="74">
        <v>1.1000000000000001</v>
      </c>
      <c r="W25">
        <v>0</v>
      </c>
      <c r="X25">
        <v>0</v>
      </c>
      <c r="Y25">
        <v>-3</v>
      </c>
      <c r="Z25">
        <v>1.1000000000000001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1.08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-3</v>
      </c>
      <c r="V26" s="74">
        <v>1.08</v>
      </c>
      <c r="W26">
        <v>0</v>
      </c>
      <c r="X26">
        <v>0</v>
      </c>
      <c r="Y26">
        <v>-3</v>
      </c>
      <c r="Z26">
        <v>1.08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1.32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-3</v>
      </c>
      <c r="V27" s="74">
        <v>1.32</v>
      </c>
      <c r="W27">
        <v>0</v>
      </c>
      <c r="X27">
        <v>0</v>
      </c>
      <c r="Y27">
        <v>-3</v>
      </c>
      <c r="Z27">
        <v>1.32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1.24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-3</v>
      </c>
      <c r="V28" s="74">
        <v>1.24</v>
      </c>
      <c r="W28">
        <v>0</v>
      </c>
      <c r="X28">
        <v>0</v>
      </c>
      <c r="Y28">
        <v>-3</v>
      </c>
      <c r="Z28">
        <v>1.24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1.27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-3</v>
      </c>
      <c r="V29" s="74">
        <v>1.27</v>
      </c>
      <c r="W29">
        <v>0</v>
      </c>
      <c r="X29">
        <v>0</v>
      </c>
      <c r="Y29">
        <v>-3</v>
      </c>
      <c r="Z29">
        <v>1.27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1.3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-3</v>
      </c>
      <c r="V30" s="74">
        <v>1.3</v>
      </c>
      <c r="W30">
        <v>0</v>
      </c>
      <c r="X30">
        <v>0</v>
      </c>
      <c r="Y30">
        <v>-3</v>
      </c>
      <c r="Z30">
        <v>1.3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1.92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-3</v>
      </c>
      <c r="V31" s="74">
        <v>1.92</v>
      </c>
      <c r="W31">
        <v>0</v>
      </c>
      <c r="X31">
        <v>0</v>
      </c>
      <c r="Y31">
        <v>-3</v>
      </c>
      <c r="Z31">
        <v>1.92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2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-3</v>
      </c>
      <c r="V32" s="74">
        <v>2</v>
      </c>
      <c r="W32">
        <v>0</v>
      </c>
      <c r="X32">
        <v>0</v>
      </c>
      <c r="Y32">
        <v>-3</v>
      </c>
      <c r="Z32">
        <v>2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4.41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-3</v>
      </c>
      <c r="V33" s="74">
        <v>4.41</v>
      </c>
      <c r="W33">
        <v>0</v>
      </c>
      <c r="X33">
        <v>0</v>
      </c>
      <c r="Y33">
        <v>-3</v>
      </c>
      <c r="Z33">
        <v>4.41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3.96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-3</v>
      </c>
      <c r="V34" s="74">
        <v>3.96</v>
      </c>
      <c r="W34">
        <v>0</v>
      </c>
      <c r="X34">
        <v>0</v>
      </c>
      <c r="Y34">
        <v>-3</v>
      </c>
      <c r="Z34">
        <v>3.96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1.84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-3</v>
      </c>
      <c r="V35" s="74">
        <v>1.84</v>
      </c>
      <c r="W35">
        <v>0</v>
      </c>
      <c r="X35">
        <v>0</v>
      </c>
      <c r="Y35">
        <v>-3</v>
      </c>
      <c r="Z35">
        <v>1.84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1.1000000000000001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-3</v>
      </c>
      <c r="V36" s="74">
        <v>1.1000000000000001</v>
      </c>
      <c r="W36">
        <v>0</v>
      </c>
      <c r="X36">
        <v>0</v>
      </c>
      <c r="Y36">
        <v>-3</v>
      </c>
      <c r="Z36">
        <v>1.1000000000000001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1.65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-3</v>
      </c>
      <c r="V37" s="74">
        <v>1.65</v>
      </c>
      <c r="W37">
        <v>0</v>
      </c>
      <c r="X37">
        <v>0</v>
      </c>
      <c r="Y37">
        <v>-3</v>
      </c>
      <c r="Z37">
        <v>1.65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2.0299999999999998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-3</v>
      </c>
      <c r="V38" s="74">
        <v>2.0299999999999998</v>
      </c>
      <c r="W38">
        <v>0</v>
      </c>
      <c r="X38">
        <v>0</v>
      </c>
      <c r="Y38">
        <v>-3</v>
      </c>
      <c r="Z38">
        <v>2.0299999999999998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2.4300000000000002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-3</v>
      </c>
      <c r="V39" s="74">
        <v>2.4300000000000002</v>
      </c>
      <c r="W39">
        <v>0</v>
      </c>
      <c r="X39">
        <v>0</v>
      </c>
      <c r="Y39">
        <v>-3</v>
      </c>
      <c r="Z39">
        <v>2.4300000000000002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2.79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-3</v>
      </c>
      <c r="V40" s="74">
        <v>2.79</v>
      </c>
      <c r="W40">
        <v>0</v>
      </c>
      <c r="X40">
        <v>0</v>
      </c>
      <c r="Y40">
        <v>-3</v>
      </c>
      <c r="Z40">
        <v>2.79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3.15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-3</v>
      </c>
      <c r="V41" s="74">
        <v>3.15</v>
      </c>
      <c r="W41">
        <v>0</v>
      </c>
      <c r="X41">
        <v>0</v>
      </c>
      <c r="Y41">
        <v>-3</v>
      </c>
      <c r="Z41">
        <v>3.15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3.84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-3</v>
      </c>
      <c r="V42" s="74">
        <v>3.84</v>
      </c>
      <c r="W42">
        <v>0</v>
      </c>
      <c r="X42">
        <v>0</v>
      </c>
      <c r="Y42">
        <v>-3</v>
      </c>
      <c r="Z42">
        <v>3.84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4.03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-3</v>
      </c>
      <c r="V43" s="74">
        <v>4.03</v>
      </c>
      <c r="W43">
        <v>0</v>
      </c>
      <c r="X43">
        <v>0</v>
      </c>
      <c r="Y43">
        <v>-3</v>
      </c>
      <c r="Z43">
        <v>4.03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3.4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-3</v>
      </c>
      <c r="V44" s="74">
        <v>3.4</v>
      </c>
      <c r="W44">
        <v>0</v>
      </c>
      <c r="X44">
        <v>0</v>
      </c>
      <c r="Y44">
        <v>-3</v>
      </c>
      <c r="Z44">
        <v>3.4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2.16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-3</v>
      </c>
      <c r="V45" s="74">
        <v>2.16</v>
      </c>
      <c r="W45">
        <v>0</v>
      </c>
      <c r="X45">
        <v>0</v>
      </c>
      <c r="Y45">
        <v>-3</v>
      </c>
      <c r="Z45">
        <v>2.16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1.2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-3</v>
      </c>
      <c r="V46" s="74">
        <v>1.2</v>
      </c>
      <c r="W46">
        <v>0</v>
      </c>
      <c r="X46">
        <v>0</v>
      </c>
      <c r="Y46">
        <v>-3</v>
      </c>
      <c r="Z46">
        <v>1.2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2.93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-3</v>
      </c>
      <c r="V47" s="74">
        <v>2.93</v>
      </c>
      <c r="W47">
        <v>0</v>
      </c>
      <c r="X47">
        <v>0</v>
      </c>
      <c r="Y47">
        <v>-3</v>
      </c>
      <c r="Z47">
        <v>2.93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1.63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-3</v>
      </c>
      <c r="V48" s="74">
        <v>1.63</v>
      </c>
      <c r="W48">
        <v>0</v>
      </c>
      <c r="X48">
        <v>0</v>
      </c>
      <c r="Y48">
        <v>-3</v>
      </c>
      <c r="Z48">
        <v>1.63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1.84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-3</v>
      </c>
      <c r="V49" s="74">
        <v>1.84</v>
      </c>
      <c r="W49">
        <v>0</v>
      </c>
      <c r="X49">
        <v>0</v>
      </c>
      <c r="Y49">
        <v>-3</v>
      </c>
      <c r="Z49">
        <v>1.84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3.77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-3</v>
      </c>
      <c r="V50" s="74">
        <v>3.77</v>
      </c>
      <c r="W50">
        <v>0</v>
      </c>
      <c r="X50">
        <v>0</v>
      </c>
      <c r="Y50">
        <v>-3</v>
      </c>
      <c r="Z50">
        <v>3.77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4.83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-3</v>
      </c>
      <c r="V51" s="74">
        <v>4.83</v>
      </c>
      <c r="W51">
        <v>0</v>
      </c>
      <c r="X51">
        <v>0</v>
      </c>
      <c r="Y51">
        <v>-3</v>
      </c>
      <c r="Z51">
        <v>4.83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4.83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-3</v>
      </c>
      <c r="V52" s="74">
        <v>4.83</v>
      </c>
      <c r="W52">
        <v>0</v>
      </c>
      <c r="X52">
        <v>0</v>
      </c>
      <c r="Y52">
        <v>-3</v>
      </c>
      <c r="Z52">
        <v>4.83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4.83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-3</v>
      </c>
      <c r="V53" s="74">
        <v>4.83</v>
      </c>
      <c r="W53">
        <v>0</v>
      </c>
      <c r="X53">
        <v>0</v>
      </c>
      <c r="Y53">
        <v>-3</v>
      </c>
      <c r="Z53">
        <v>4.83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4.83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-3</v>
      </c>
      <c r="V54" s="74">
        <v>4.83</v>
      </c>
      <c r="W54">
        <v>0</v>
      </c>
      <c r="X54">
        <v>0</v>
      </c>
      <c r="Y54">
        <v>-3</v>
      </c>
      <c r="Z54">
        <v>4.83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4.83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-3</v>
      </c>
      <c r="V55" s="74">
        <v>4.83</v>
      </c>
      <c r="W55">
        <v>0</v>
      </c>
      <c r="X55">
        <v>0</v>
      </c>
      <c r="Y55">
        <v>-3</v>
      </c>
      <c r="Z55">
        <v>4.83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4.83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-3</v>
      </c>
      <c r="V56" s="74">
        <v>4.83</v>
      </c>
      <c r="W56">
        <v>0</v>
      </c>
      <c r="X56">
        <v>0</v>
      </c>
      <c r="Y56">
        <v>-3</v>
      </c>
      <c r="Z56">
        <v>4.83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4.83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-3</v>
      </c>
      <c r="V57" s="74">
        <v>4.83</v>
      </c>
      <c r="W57">
        <v>0</v>
      </c>
      <c r="X57">
        <v>0</v>
      </c>
      <c r="Y57">
        <v>-3</v>
      </c>
      <c r="Z57">
        <v>4.83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3.77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-3</v>
      </c>
      <c r="V58" s="74">
        <v>3.77</v>
      </c>
      <c r="W58">
        <v>0</v>
      </c>
      <c r="X58">
        <v>0</v>
      </c>
      <c r="Y58">
        <v>-3</v>
      </c>
      <c r="Z58">
        <v>3.77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3.67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-3</v>
      </c>
      <c r="V59" s="74">
        <v>3.67</v>
      </c>
      <c r="W59">
        <v>0</v>
      </c>
      <c r="X59">
        <v>0</v>
      </c>
      <c r="Y59">
        <v>-3</v>
      </c>
      <c r="Z59">
        <v>3.67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4.4800000000000004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-3</v>
      </c>
      <c r="V60" s="74">
        <v>4.4800000000000004</v>
      </c>
      <c r="W60">
        <v>0</v>
      </c>
      <c r="X60">
        <v>0</v>
      </c>
      <c r="Y60">
        <v>-3</v>
      </c>
      <c r="Z60">
        <v>4.4800000000000004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3.88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-3</v>
      </c>
      <c r="V61" s="74">
        <v>3.88</v>
      </c>
      <c r="W61">
        <v>0</v>
      </c>
      <c r="X61">
        <v>0</v>
      </c>
      <c r="Y61">
        <v>-3</v>
      </c>
      <c r="Z61">
        <v>3.88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2.57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-3</v>
      </c>
      <c r="V62" s="74">
        <v>2.57</v>
      </c>
      <c r="W62">
        <v>0</v>
      </c>
      <c r="X62">
        <v>0</v>
      </c>
      <c r="Y62">
        <v>-3</v>
      </c>
      <c r="Z62">
        <v>2.57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0.1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-3</v>
      </c>
      <c r="V63" s="74">
        <v>0.1</v>
      </c>
      <c r="W63">
        <v>0</v>
      </c>
      <c r="X63">
        <v>0</v>
      </c>
      <c r="Y63">
        <v>-3</v>
      </c>
      <c r="Z63">
        <v>0.1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-3</v>
      </c>
      <c r="V64" s="74">
        <v>0</v>
      </c>
      <c r="W64">
        <v>0</v>
      </c>
      <c r="X64">
        <v>0</v>
      </c>
      <c r="Y64">
        <v>-3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-3</v>
      </c>
      <c r="V65" s="74">
        <v>0</v>
      </c>
      <c r="W65">
        <v>0</v>
      </c>
      <c r="X65">
        <v>0</v>
      </c>
      <c r="Y65">
        <v>-3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0.64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-3</v>
      </c>
      <c r="V66" s="74">
        <v>0.64</v>
      </c>
      <c r="W66">
        <v>0</v>
      </c>
      <c r="X66">
        <v>0</v>
      </c>
      <c r="Y66">
        <v>-3</v>
      </c>
      <c r="Z66">
        <v>0.64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-3</v>
      </c>
      <c r="V67" s="74">
        <v>0</v>
      </c>
      <c r="W67">
        <v>0</v>
      </c>
      <c r="X67">
        <v>0</v>
      </c>
      <c r="Y67">
        <v>-3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-3</v>
      </c>
      <c r="V68" s="74">
        <v>0</v>
      </c>
      <c r="W68">
        <v>0</v>
      </c>
      <c r="X68">
        <v>0</v>
      </c>
      <c r="Y68">
        <v>-3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-3</v>
      </c>
      <c r="V69" s="74">
        <v>0</v>
      </c>
      <c r="W69">
        <v>0</v>
      </c>
      <c r="X69">
        <v>0</v>
      </c>
      <c r="Y69">
        <v>-3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-3</v>
      </c>
      <c r="V70" s="74">
        <v>0</v>
      </c>
      <c r="W70">
        <v>0</v>
      </c>
      <c r="X70">
        <v>0</v>
      </c>
      <c r="Y70">
        <v>-3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-3</v>
      </c>
      <c r="V71" s="74">
        <v>0</v>
      </c>
      <c r="W71">
        <v>0</v>
      </c>
      <c r="X71">
        <v>0</v>
      </c>
      <c r="Y71">
        <v>-3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-3</v>
      </c>
      <c r="V72" s="74">
        <v>0</v>
      </c>
      <c r="W72">
        <v>0</v>
      </c>
      <c r="X72">
        <v>0</v>
      </c>
      <c r="Y72">
        <v>-3</v>
      </c>
      <c r="Z72">
        <v>0</v>
      </c>
    </row>
    <row r="73" spans="7:26">
      <c r="G73" t="s">
        <v>115</v>
      </c>
      <c r="H73" s="73">
        <v>2.37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-3</v>
      </c>
      <c r="V73" s="74">
        <v>2.37</v>
      </c>
      <c r="W73">
        <v>2.37</v>
      </c>
      <c r="X73">
        <v>0</v>
      </c>
      <c r="Y73">
        <v>-3</v>
      </c>
      <c r="Z73">
        <v>0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-3</v>
      </c>
      <c r="V74" s="74">
        <v>0</v>
      </c>
      <c r="W74">
        <v>0</v>
      </c>
      <c r="X74">
        <v>0</v>
      </c>
      <c r="Y74">
        <v>-3</v>
      </c>
      <c r="Z74">
        <v>0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-3</v>
      </c>
      <c r="V75" s="74">
        <v>0</v>
      </c>
      <c r="W75">
        <v>0</v>
      </c>
      <c r="X75">
        <v>0</v>
      </c>
      <c r="Y75">
        <v>-3</v>
      </c>
      <c r="Z75">
        <v>0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-3</v>
      </c>
      <c r="V76" s="74">
        <v>0</v>
      </c>
      <c r="W76">
        <v>0</v>
      </c>
      <c r="X76">
        <v>0</v>
      </c>
      <c r="Y76">
        <v>-3</v>
      </c>
      <c r="Z76">
        <v>0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-3</v>
      </c>
      <c r="V77" s="74">
        <v>0</v>
      </c>
      <c r="W77">
        <v>0</v>
      </c>
      <c r="X77">
        <v>0</v>
      </c>
      <c r="Y77">
        <v>-3</v>
      </c>
      <c r="Z77">
        <v>0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-3</v>
      </c>
      <c r="V78" s="74">
        <v>0</v>
      </c>
      <c r="W78">
        <v>0</v>
      </c>
      <c r="X78">
        <v>0</v>
      </c>
      <c r="Y78">
        <v>-3</v>
      </c>
      <c r="Z78">
        <v>0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0.14000000000000001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-3</v>
      </c>
      <c r="V79" s="74">
        <v>0.14000000000000001</v>
      </c>
      <c r="W79">
        <v>0</v>
      </c>
      <c r="X79">
        <v>0</v>
      </c>
      <c r="Y79">
        <v>-3</v>
      </c>
      <c r="Z79">
        <v>0.14000000000000001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0.14000000000000001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-3</v>
      </c>
      <c r="V80" s="74">
        <v>0.14000000000000001</v>
      </c>
      <c r="W80">
        <v>0</v>
      </c>
      <c r="X80">
        <v>0</v>
      </c>
      <c r="Y80">
        <v>-3</v>
      </c>
      <c r="Z80">
        <v>0.14000000000000001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0.14000000000000001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-3</v>
      </c>
      <c r="V81" s="74">
        <v>0.14000000000000001</v>
      </c>
      <c r="W81">
        <v>0</v>
      </c>
      <c r="X81">
        <v>0</v>
      </c>
      <c r="Y81">
        <v>-3</v>
      </c>
      <c r="Z81">
        <v>0.14000000000000001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0.14000000000000001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-3</v>
      </c>
      <c r="V82" s="74">
        <v>0.14000000000000001</v>
      </c>
      <c r="W82">
        <v>0</v>
      </c>
      <c r="X82">
        <v>0</v>
      </c>
      <c r="Y82">
        <v>-3</v>
      </c>
      <c r="Z82">
        <v>0.14000000000000001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0.14000000000000001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-3</v>
      </c>
      <c r="V83" s="74">
        <v>0.14000000000000001</v>
      </c>
      <c r="W83">
        <v>0</v>
      </c>
      <c r="X83">
        <v>0</v>
      </c>
      <c r="Y83">
        <v>-3</v>
      </c>
      <c r="Z83">
        <v>0.14000000000000001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0.14000000000000001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-3</v>
      </c>
      <c r="V84" s="74">
        <v>0.14000000000000001</v>
      </c>
      <c r="W84">
        <v>0</v>
      </c>
      <c r="X84">
        <v>0</v>
      </c>
      <c r="Y84">
        <v>-3</v>
      </c>
      <c r="Z84">
        <v>0.14000000000000001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0.15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-3</v>
      </c>
      <c r="V85" s="74">
        <v>0.15</v>
      </c>
      <c r="W85">
        <v>0</v>
      </c>
      <c r="X85">
        <v>0</v>
      </c>
      <c r="Y85">
        <v>-3</v>
      </c>
      <c r="Z85">
        <v>0.15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0.15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-3</v>
      </c>
      <c r="V86" s="74">
        <v>0.15</v>
      </c>
      <c r="W86">
        <v>0</v>
      </c>
      <c r="X86">
        <v>0</v>
      </c>
      <c r="Y86">
        <v>-3</v>
      </c>
      <c r="Z86">
        <v>0.15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0.15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-3</v>
      </c>
      <c r="V87" s="74">
        <v>0.15</v>
      </c>
      <c r="W87">
        <v>0</v>
      </c>
      <c r="X87">
        <v>0</v>
      </c>
      <c r="Y87">
        <v>-3</v>
      </c>
      <c r="Z87">
        <v>0.15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0.15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-3</v>
      </c>
      <c r="V88" s="74">
        <v>0.15</v>
      </c>
      <c r="W88">
        <v>0</v>
      </c>
      <c r="X88">
        <v>0</v>
      </c>
      <c r="Y88">
        <v>-3</v>
      </c>
      <c r="Z88">
        <v>0.15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0.15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-3</v>
      </c>
      <c r="V89" s="74">
        <v>0.15</v>
      </c>
      <c r="W89">
        <v>0</v>
      </c>
      <c r="X89">
        <v>0</v>
      </c>
      <c r="Y89">
        <v>-3</v>
      </c>
      <c r="Z89">
        <v>0.15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0.15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-3</v>
      </c>
      <c r="V90" s="74">
        <v>0.15</v>
      </c>
      <c r="W90">
        <v>0</v>
      </c>
      <c r="X90">
        <v>0</v>
      </c>
      <c r="Y90">
        <v>-3</v>
      </c>
      <c r="Z90">
        <v>0.15</v>
      </c>
    </row>
    <row r="91" spans="7:26">
      <c r="G91" t="s">
        <v>133</v>
      </c>
      <c r="H91" s="73">
        <v>1.06</v>
      </c>
      <c r="I91" s="46">
        <v>0.47</v>
      </c>
      <c r="J91" s="46">
        <v>0</v>
      </c>
      <c r="K91" s="46">
        <v>0</v>
      </c>
      <c r="L91" s="46">
        <v>0</v>
      </c>
      <c r="M91" s="74">
        <v>0.17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-3</v>
      </c>
      <c r="V91" s="74">
        <v>1.7</v>
      </c>
      <c r="W91">
        <v>1.06</v>
      </c>
      <c r="X91">
        <v>0.47</v>
      </c>
      <c r="Y91">
        <v>-3</v>
      </c>
      <c r="Z91">
        <v>0.17</v>
      </c>
    </row>
    <row r="92" spans="7:26">
      <c r="G92" t="s">
        <v>134</v>
      </c>
      <c r="H92" s="73">
        <v>2.7</v>
      </c>
      <c r="I92" s="46">
        <v>1.79</v>
      </c>
      <c r="J92" s="46">
        <v>0</v>
      </c>
      <c r="K92" s="46">
        <v>0</v>
      </c>
      <c r="L92" s="46">
        <v>0</v>
      </c>
      <c r="M92" s="74">
        <v>0.15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-3</v>
      </c>
      <c r="V92" s="74">
        <v>4.6399999999999997</v>
      </c>
      <c r="W92">
        <v>2.7</v>
      </c>
      <c r="X92">
        <v>1.79</v>
      </c>
      <c r="Y92">
        <v>-3</v>
      </c>
      <c r="Z92">
        <v>0.15</v>
      </c>
    </row>
    <row r="93" spans="7:26">
      <c r="G93" t="s">
        <v>135</v>
      </c>
      <c r="H93" s="73">
        <v>4.16</v>
      </c>
      <c r="I93" s="46">
        <v>2.7</v>
      </c>
      <c r="J93" s="46">
        <v>0</v>
      </c>
      <c r="K93" s="46">
        <v>0</v>
      </c>
      <c r="L93" s="46">
        <v>0</v>
      </c>
      <c r="M93" s="74">
        <v>0.15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-3</v>
      </c>
      <c r="V93" s="74">
        <v>7.01</v>
      </c>
      <c r="W93">
        <v>4.16</v>
      </c>
      <c r="X93">
        <v>2.7</v>
      </c>
      <c r="Y93">
        <v>-3</v>
      </c>
      <c r="Z93">
        <v>0.15</v>
      </c>
    </row>
    <row r="94" spans="7:26">
      <c r="G94" t="s">
        <v>136</v>
      </c>
      <c r="H94" s="73">
        <v>5.9</v>
      </c>
      <c r="I94" s="46">
        <v>3.95</v>
      </c>
      <c r="J94" s="46">
        <v>0</v>
      </c>
      <c r="K94" s="46">
        <v>0</v>
      </c>
      <c r="L94" s="46">
        <v>0</v>
      </c>
      <c r="M94" s="74">
        <v>0.1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-3</v>
      </c>
      <c r="V94" s="74">
        <v>9.9499999999999993</v>
      </c>
      <c r="W94">
        <v>5.9</v>
      </c>
      <c r="X94">
        <v>3.95</v>
      </c>
      <c r="Y94">
        <v>-3</v>
      </c>
      <c r="Z94">
        <v>0.1</v>
      </c>
    </row>
    <row r="95" spans="7:26">
      <c r="G95" t="s">
        <v>137</v>
      </c>
      <c r="H95" s="73">
        <v>6.26</v>
      </c>
      <c r="I95" s="46">
        <v>4.68</v>
      </c>
      <c r="J95" s="46">
        <v>0</v>
      </c>
      <c r="K95" s="46">
        <v>0</v>
      </c>
      <c r="L95" s="46">
        <v>0</v>
      </c>
      <c r="M95" s="74">
        <v>0.15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-3</v>
      </c>
      <c r="V95" s="74">
        <v>11.09</v>
      </c>
      <c r="W95">
        <v>6.26</v>
      </c>
      <c r="X95">
        <v>4.68</v>
      </c>
      <c r="Y95">
        <v>-3</v>
      </c>
      <c r="Z95">
        <v>0.15</v>
      </c>
    </row>
    <row r="96" spans="7:26">
      <c r="G96" t="s">
        <v>138</v>
      </c>
      <c r="H96" s="73">
        <v>5.9</v>
      </c>
      <c r="I96" s="46">
        <v>5.03</v>
      </c>
      <c r="J96" s="46">
        <v>0</v>
      </c>
      <c r="K96" s="46">
        <v>0</v>
      </c>
      <c r="L96" s="46">
        <v>0</v>
      </c>
      <c r="M96" s="74">
        <v>0.11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-3</v>
      </c>
      <c r="V96" s="74">
        <v>11.04</v>
      </c>
      <c r="W96">
        <v>5.9</v>
      </c>
      <c r="X96">
        <v>5.03</v>
      </c>
      <c r="Y96">
        <v>-3</v>
      </c>
      <c r="Z96">
        <v>0.11</v>
      </c>
    </row>
    <row r="97" spans="1:83">
      <c r="G97" t="s">
        <v>139</v>
      </c>
      <c r="H97" s="73">
        <v>4.49</v>
      </c>
      <c r="I97" s="46">
        <v>4.6500000000000004</v>
      </c>
      <c r="J97" s="46">
        <v>0</v>
      </c>
      <c r="K97" s="46">
        <v>0</v>
      </c>
      <c r="L97" s="46">
        <v>0</v>
      </c>
      <c r="M97" s="74">
        <v>0.13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-3</v>
      </c>
      <c r="V97" s="74">
        <v>9.27</v>
      </c>
      <c r="W97">
        <v>4.49</v>
      </c>
      <c r="X97">
        <v>4.6500000000000004</v>
      </c>
      <c r="Y97">
        <v>-3</v>
      </c>
      <c r="Z97">
        <v>0.13</v>
      </c>
    </row>
    <row r="98" spans="1:83">
      <c r="G98" t="s">
        <v>140</v>
      </c>
      <c r="H98" s="73">
        <v>1.62</v>
      </c>
      <c r="I98" s="46">
        <v>4.24</v>
      </c>
      <c r="J98" s="46">
        <v>0</v>
      </c>
      <c r="K98" s="46">
        <v>0</v>
      </c>
      <c r="L98" s="46">
        <v>0</v>
      </c>
      <c r="M98" s="74">
        <v>0.04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-3</v>
      </c>
      <c r="V98" s="74">
        <v>5.9</v>
      </c>
      <c r="W98">
        <v>1.62</v>
      </c>
      <c r="X98">
        <v>4.24</v>
      </c>
      <c r="Y98">
        <v>-3</v>
      </c>
      <c r="Z98">
        <v>0.04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3.2650000000000005E-2</v>
      </c>
      <c r="I99" s="69">
        <f t="shared" ref="I99:BQ99" si="1">SUM(I3:I98)/4000</f>
        <v>6.8775000000000017E-3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2.9367500000000015E-2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-7.1999999999999995E-2</v>
      </c>
      <c r="V99" s="70">
        <f t="shared" si="1"/>
        <v>6.8894999999999984E-2</v>
      </c>
      <c r="W99">
        <f t="shared" si="1"/>
        <v>3.2650000000000005E-2</v>
      </c>
      <c r="X99">
        <f t="shared" si="1"/>
        <v>6.8775000000000017E-3</v>
      </c>
      <c r="Y99">
        <f t="shared" si="1"/>
        <v>-7.1999999999999995E-2</v>
      </c>
      <c r="Z99">
        <f t="shared" si="1"/>
        <v>2.9367500000000015E-2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45215</v>
      </c>
      <c r="B1" s="222"/>
      <c r="C1" s="222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373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  <c r="AT1" s="153" t="s">
        <v>145</v>
      </c>
    </row>
    <row r="2" spans="1:47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148</v>
      </c>
    </row>
    <row r="3" spans="1:47">
      <c r="A3" t="s">
        <v>45</v>
      </c>
      <c r="D3">
        <f>TWEPL!P3</f>
        <v>4.7560799999999999</v>
      </c>
      <c r="E3">
        <f>GT_NG!P3</f>
        <v>15.184893267651889</v>
      </c>
      <c r="F3">
        <f>GT_Spot!P3</f>
        <v>0</v>
      </c>
      <c r="G3">
        <f>PPCL_NG!P3</f>
        <v>44.25</v>
      </c>
      <c r="H3">
        <f>PPCL_Spot!P3</f>
        <v>0</v>
      </c>
      <c r="I3">
        <f>Bawana_NG!P3</f>
        <v>134.61000000000001</v>
      </c>
      <c r="J3">
        <f>Bawana_RLNG!P3</f>
        <v>0</v>
      </c>
      <c r="K3">
        <f>Bawana_Spot!P3</f>
        <v>381.32000000000005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959.29189926441177</v>
      </c>
      <c r="P3" s="36">
        <v>102.16</v>
      </c>
      <c r="Q3" s="36">
        <v>32.545608472746899</v>
      </c>
      <c r="R3" s="38">
        <v>0</v>
      </c>
      <c r="S3" s="38">
        <v>0</v>
      </c>
      <c r="T3" s="37">
        <f>SUMPRODUCT(LTA!J3:AN3,LTA!J$101:AN$101,LTA!J$103:AN$103)</f>
        <v>35.739999999999995</v>
      </c>
      <c r="U3" s="37">
        <f>SUMPRODUCT(LTA!J3:AN3,LTA!J$102:AN$102,LTA!J$103:AN$103)</f>
        <v>59.26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162.94</v>
      </c>
      <c r="Z3" s="34">
        <f>IEX!N3</f>
        <v>0</v>
      </c>
      <c r="AA3" s="75">
        <f>STOA!H3</f>
        <v>0.57999999999999996</v>
      </c>
      <c r="AB3" s="75">
        <f>-STOA!N3</f>
        <v>-119.82</v>
      </c>
      <c r="AC3">
        <f>SUMIF(B3:AB3,"&gt;0")*$AC$2-SUMIF(B3:AB3,"&lt;0")*($AC$2/(1-$AC$2))+SUMIF(AI3:AR3,"&gt;0")*$AC$2-SUMIF(AI3:AR3,"&lt;0")*($AC$2/(1-$AC$2))</f>
        <v>18.769271611050566</v>
      </c>
      <c r="AD3">
        <f>SUM(B3:AB3,AI3:AR3)-AC3</f>
        <v>1782.9992093937603</v>
      </c>
      <c r="AE3">
        <f>'IDT-1'!B3</f>
        <v>115.658</v>
      </c>
      <c r="AF3" s="24"/>
      <c r="AG3">
        <f>SUM(AD3:AF3)+AT3</f>
        <v>1898.6572093937602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-45</v>
      </c>
      <c r="AM3" s="34">
        <f>RTM_PXI!H3</f>
        <v>0</v>
      </c>
      <c r="AN3" s="34">
        <f>RTM_PXI!N3</f>
        <v>0</v>
      </c>
      <c r="AO3" s="149">
        <f>GDAM_IEX!H3</f>
        <v>33.950000000000003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4.7560799999999999</v>
      </c>
      <c r="E4">
        <f>GT_NG!P4</f>
        <v>15.184893267651889</v>
      </c>
      <c r="F4">
        <f>GT_Spot!P4</f>
        <v>0</v>
      </c>
      <c r="G4">
        <f>PPCL_NG!P4</f>
        <v>44.25</v>
      </c>
      <c r="H4">
        <f>PPCL_Spot!P4</f>
        <v>0</v>
      </c>
      <c r="I4">
        <f>Bawana_NG!P4</f>
        <v>134.61000000000001</v>
      </c>
      <c r="J4">
        <f>Bawana_RLNG!P4</f>
        <v>0</v>
      </c>
      <c r="K4">
        <f>Bawana_Spot!P4</f>
        <v>381.32000000000005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978.14351173887792</v>
      </c>
      <c r="P4" s="36">
        <v>102.16</v>
      </c>
      <c r="Q4" s="36">
        <v>32.545608472746899</v>
      </c>
      <c r="R4" s="38">
        <v>0</v>
      </c>
      <c r="S4" s="38">
        <v>0</v>
      </c>
      <c r="T4" s="37">
        <f>SUMPRODUCT(LTA!J4:AN4,LTA!J$101:AN$101,LTA!J$103:AN$103)</f>
        <v>35.89</v>
      </c>
      <c r="U4" s="37">
        <f>SUMPRODUCT(LTA!J4:AN4,LTA!J$102:AN$102,LTA!J$103:AN$103)</f>
        <v>60.63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114.82</v>
      </c>
      <c r="Z4" s="34">
        <f>IEX!N4</f>
        <v>0</v>
      </c>
      <c r="AA4" s="75">
        <f>STOA!H4</f>
        <v>0.57999999999999996</v>
      </c>
      <c r="AB4" s="75">
        <f>-STOA!N4</f>
        <v>-119.82</v>
      </c>
      <c r="AC4">
        <f t="shared" ref="AC4:AC67" si="0">SUMIF(B4:AB4,"&gt;0")*$AC$2-SUMIF(B4:AB4,"&lt;0")*($AC$2/(1-$AC$2))+SUMIF(AI4:AR4,"&gt;0")*$AC$2-SUMIF(AI4:AR4,"&lt;0")*($AC$2/(1-$AC$2))</f>
        <v>18.475336183392457</v>
      </c>
      <c r="AD4">
        <f t="shared" ref="AD4:AD67" si="1">SUM(B4:AB4,AI4:AR4)-AC4</f>
        <v>1743.8647572958844</v>
      </c>
      <c r="AE4">
        <f>'IDT-1'!B4</f>
        <v>126.636</v>
      </c>
      <c r="AF4" s="24"/>
      <c r="AG4">
        <f t="shared" ref="AG4:AG67" si="2">SUM(AD4:AF4)+AT4</f>
        <v>1870.5007572958843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-48</v>
      </c>
      <c r="AM4" s="34">
        <f>RTM_PXI!H4</f>
        <v>0</v>
      </c>
      <c r="AN4" s="34">
        <f>RTM_PXI!N4</f>
        <v>0</v>
      </c>
      <c r="AO4" s="149">
        <f>GDAM_IEX!H4</f>
        <v>25.27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4.7560799999999999</v>
      </c>
      <c r="E5">
        <f>GT_NG!P5</f>
        <v>15.184893267651889</v>
      </c>
      <c r="F5">
        <f>GT_Spot!P5</f>
        <v>0</v>
      </c>
      <c r="G5">
        <f>PPCL_NG!P5</f>
        <v>44.25</v>
      </c>
      <c r="H5">
        <f>PPCL_Spot!P5</f>
        <v>0</v>
      </c>
      <c r="I5">
        <f>Bawana_NG!P5</f>
        <v>134.61000000000001</v>
      </c>
      <c r="J5">
        <f>Bawana_RLNG!P5</f>
        <v>0</v>
      </c>
      <c r="K5">
        <f>Bawana_Spot!P5</f>
        <v>340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962.63128307889451</v>
      </c>
      <c r="P5" s="36">
        <v>94.3</v>
      </c>
      <c r="Q5" s="36">
        <v>32.545608472746899</v>
      </c>
      <c r="R5" s="38">
        <v>0</v>
      </c>
      <c r="S5" s="38">
        <v>0</v>
      </c>
      <c r="T5" s="37">
        <f>SUMPRODUCT(LTA!J5:AN5,LTA!J$101:AN$101,LTA!J$103:AN$103)</f>
        <v>36.22</v>
      </c>
      <c r="U5" s="37">
        <f>SUMPRODUCT(LTA!J5:AN5,LTA!J$102:AN$102,LTA!J$103:AN$103)</f>
        <v>62.07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102.32</v>
      </c>
      <c r="Z5" s="34">
        <f>IEX!N5</f>
        <v>0</v>
      </c>
      <c r="AA5" s="75">
        <f>STOA!H5</f>
        <v>0.57999999999999996</v>
      </c>
      <c r="AB5" s="75">
        <f>-STOA!N5</f>
        <v>-119.82</v>
      </c>
      <c r="AC5">
        <f t="shared" si="0"/>
        <v>17.508698362952149</v>
      </c>
      <c r="AD5">
        <f t="shared" si="1"/>
        <v>1701.279166456341</v>
      </c>
      <c r="AE5">
        <f>'IDT-1'!B5</f>
        <v>131.678</v>
      </c>
      <c r="AF5" s="24"/>
      <c r="AG5">
        <f t="shared" si="2"/>
        <v>1832.9571664563409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-15</v>
      </c>
      <c r="AM5" s="34">
        <f>RTM_PXI!H5</f>
        <v>0</v>
      </c>
      <c r="AN5" s="34">
        <f>RTM_PXI!N5</f>
        <v>0</v>
      </c>
      <c r="AO5" s="149">
        <f>GDAM_IEX!H5</f>
        <v>24.14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4.7560799999999999</v>
      </c>
      <c r="E6">
        <f>GT_NG!P6</f>
        <v>15.184893267651889</v>
      </c>
      <c r="F6">
        <f>GT_Spot!P6</f>
        <v>0</v>
      </c>
      <c r="G6">
        <f>PPCL_NG!P6</f>
        <v>44.25</v>
      </c>
      <c r="H6">
        <f>PPCL_Spot!P6</f>
        <v>0</v>
      </c>
      <c r="I6">
        <f>Bawana_NG!P6</f>
        <v>134.61000000000001</v>
      </c>
      <c r="J6">
        <f>Bawana_RLNG!P6</f>
        <v>0</v>
      </c>
      <c r="K6">
        <f>Bawana_Spot!P6</f>
        <v>340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962.63128307889451</v>
      </c>
      <c r="P6" s="36">
        <v>94.3</v>
      </c>
      <c r="Q6" s="36">
        <v>32.545608472746899</v>
      </c>
      <c r="R6" s="38">
        <v>0</v>
      </c>
      <c r="S6" s="38">
        <v>0</v>
      </c>
      <c r="T6" s="37">
        <f>SUMPRODUCT(LTA!J6:AN6,LTA!J$101:AN$101,LTA!J$103:AN$103)</f>
        <v>36.18</v>
      </c>
      <c r="U6" s="37">
        <f>SUMPRODUCT(LTA!J6:AN6,LTA!J$102:AN$102,LTA!J$103:AN$103)</f>
        <v>63.17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52.62</v>
      </c>
      <c r="Z6" s="34">
        <f>IEX!N6</f>
        <v>0</v>
      </c>
      <c r="AA6" s="75">
        <f>STOA!H6</f>
        <v>0.57999999999999996</v>
      </c>
      <c r="AB6" s="75">
        <f>-STOA!N6</f>
        <v>-119.82</v>
      </c>
      <c r="AC6">
        <f t="shared" si="0"/>
        <v>17.033967128085322</v>
      </c>
      <c r="AD6">
        <f t="shared" si="1"/>
        <v>1635.7538976912078</v>
      </c>
      <c r="AE6">
        <f>'IDT-1'!B6</f>
        <v>171.41800000000001</v>
      </c>
      <c r="AF6" s="24"/>
      <c r="AG6">
        <f t="shared" si="2"/>
        <v>1807.171897691208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-21</v>
      </c>
      <c r="AM6" s="34">
        <f>RTM_PXI!H6</f>
        <v>0</v>
      </c>
      <c r="AN6" s="34">
        <f>RTM_PXI!N6</f>
        <v>0</v>
      </c>
      <c r="AO6" s="149">
        <f>GDAM_IEX!H6</f>
        <v>12.78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4.7560799999999999</v>
      </c>
      <c r="E7">
        <f>GT_NG!P7</f>
        <v>15.184893267651889</v>
      </c>
      <c r="F7">
        <f>GT_Spot!P7</f>
        <v>0</v>
      </c>
      <c r="G7">
        <f>PPCL_NG!P7</f>
        <v>44.25</v>
      </c>
      <c r="H7">
        <f>PPCL_Spot!P7</f>
        <v>0</v>
      </c>
      <c r="I7">
        <f>Bawana_NG!P7</f>
        <v>134.61000000000001</v>
      </c>
      <c r="J7">
        <f>Bawana_RLNG!P7</f>
        <v>0</v>
      </c>
      <c r="K7">
        <f>Bawana_Spot!P7</f>
        <v>360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956.69279750024441</v>
      </c>
      <c r="P7" s="36">
        <v>94.3</v>
      </c>
      <c r="Q7" s="36">
        <v>32.545608472746899</v>
      </c>
      <c r="R7" s="38">
        <v>0</v>
      </c>
      <c r="S7" s="38">
        <v>0</v>
      </c>
      <c r="T7" s="37">
        <f>SUMPRODUCT(LTA!J7:AN7,LTA!J$101:AN$101,LTA!J$103:AN$103)</f>
        <v>31.12</v>
      </c>
      <c r="U7" s="37">
        <f>SUMPRODUCT(LTA!J7:AN7,LTA!J$102:AN$102,LTA!J$103:AN$103)</f>
        <v>62.44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0.53</v>
      </c>
      <c r="AB7" s="75">
        <f>-STOA!N7</f>
        <v>-119.82</v>
      </c>
      <c r="AC7">
        <f t="shared" si="0"/>
        <v>16.841530918270042</v>
      </c>
      <c r="AD7">
        <f t="shared" si="1"/>
        <v>1543.7678483223731</v>
      </c>
      <c r="AE7">
        <f>'IDT-1'!B7</f>
        <v>194</v>
      </c>
      <c r="AF7" s="24"/>
      <c r="AG7">
        <f t="shared" si="2"/>
        <v>1737.7678483223731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-56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4.7560799999999999</v>
      </c>
      <c r="E8">
        <f>GT_NG!P8</f>
        <v>15.184893267651889</v>
      </c>
      <c r="F8">
        <f>GT_Spot!P8</f>
        <v>0</v>
      </c>
      <c r="G8">
        <f>PPCL_NG!P8</f>
        <v>44.25</v>
      </c>
      <c r="H8">
        <f>PPCL_Spot!P8</f>
        <v>0</v>
      </c>
      <c r="I8">
        <f>Bawana_NG!P8</f>
        <v>134.61000000000001</v>
      </c>
      <c r="J8">
        <f>Bawana_RLNG!P8</f>
        <v>0</v>
      </c>
      <c r="K8">
        <f>Bawana_Spot!P8</f>
        <v>381.32000000000005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935.63870647420629</v>
      </c>
      <c r="P8" s="36">
        <v>94.3</v>
      </c>
      <c r="Q8" s="36">
        <v>32.545608472746899</v>
      </c>
      <c r="R8" s="38">
        <v>0</v>
      </c>
      <c r="S8" s="38">
        <v>0</v>
      </c>
      <c r="T8" s="37">
        <f>SUMPRODUCT(LTA!J8:AN8,LTA!J$101:AN$101,LTA!J$103:AN$103)</f>
        <v>35.85</v>
      </c>
      <c r="U8" s="37">
        <f>SUMPRODUCT(LTA!J8:AN8,LTA!J$102:AN$102,LTA!J$103:AN$103)</f>
        <v>62.71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0.53</v>
      </c>
      <c r="AB8" s="75">
        <f>-STOA!N8</f>
        <v>-119.82</v>
      </c>
      <c r="AC8">
        <f t="shared" si="0"/>
        <v>16.66591772918602</v>
      </c>
      <c r="AD8">
        <f t="shared" si="1"/>
        <v>1574.209370485419</v>
      </c>
      <c r="AE8">
        <f>'IDT-1'!B8</f>
        <v>139</v>
      </c>
      <c r="AF8" s="24"/>
      <c r="AG8">
        <f t="shared" si="2"/>
        <v>1713.209370485419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-31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4.7560799999999999</v>
      </c>
      <c r="E9">
        <f>GT_NG!P9</f>
        <v>15.184893267651889</v>
      </c>
      <c r="F9">
        <f>GT_Spot!P9</f>
        <v>0</v>
      </c>
      <c r="G9">
        <f>PPCL_NG!P9</f>
        <v>44.25</v>
      </c>
      <c r="H9">
        <f>PPCL_Spot!P9</f>
        <v>0</v>
      </c>
      <c r="I9">
        <f>Bawana_NG!P9</f>
        <v>134.61000000000001</v>
      </c>
      <c r="J9">
        <f>Bawana_RLNG!P9</f>
        <v>0</v>
      </c>
      <c r="K9">
        <f>Bawana_Spot!P9</f>
        <v>381.32000000000005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922.80754598748592</v>
      </c>
      <c r="P9" s="36">
        <v>94.3</v>
      </c>
      <c r="Q9" s="36">
        <v>32.545608472746899</v>
      </c>
      <c r="R9" s="38">
        <v>0</v>
      </c>
      <c r="S9" s="38">
        <v>0</v>
      </c>
      <c r="T9" s="37">
        <f>SUMPRODUCT(LTA!J9:AN9,LTA!J$101:AN$101,LTA!J$103:AN$103)</f>
        <v>36.24</v>
      </c>
      <c r="U9" s="37">
        <f>SUMPRODUCT(LTA!J9:AN9,LTA!J$102:AN$102,LTA!J$103:AN$103)</f>
        <v>62.980000000000004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0.53</v>
      </c>
      <c r="AB9" s="75">
        <f>-STOA!N9</f>
        <v>-119.82</v>
      </c>
      <c r="AC9">
        <f t="shared" si="0"/>
        <v>16.372370838936781</v>
      </c>
      <c r="AD9">
        <f t="shared" si="1"/>
        <v>1583.3317568889479</v>
      </c>
      <c r="AE9">
        <f>'IDT-1'!B9</f>
        <v>102</v>
      </c>
      <c r="AF9" s="24"/>
      <c r="AG9">
        <f t="shared" si="2"/>
        <v>1685.3317568889479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-10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4.7560799999999999</v>
      </c>
      <c r="E10">
        <f>GT_NG!P10</f>
        <v>15.184893267651889</v>
      </c>
      <c r="F10">
        <f>GT_Spot!P10</f>
        <v>0</v>
      </c>
      <c r="G10">
        <f>PPCL_NG!P10</f>
        <v>44.25</v>
      </c>
      <c r="H10">
        <f>PPCL_Spot!P10</f>
        <v>0</v>
      </c>
      <c r="I10">
        <f>Bawana_NG!P10</f>
        <v>134.61000000000001</v>
      </c>
      <c r="J10">
        <f>Bawana_RLNG!P10</f>
        <v>0</v>
      </c>
      <c r="K10">
        <f>Bawana_Spot!P10</f>
        <v>381.32000000000005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924.4388046668563</v>
      </c>
      <c r="P10" s="36">
        <v>94.3</v>
      </c>
      <c r="Q10" s="36">
        <v>32.545608472746899</v>
      </c>
      <c r="R10" s="38">
        <v>0</v>
      </c>
      <c r="S10" s="38">
        <v>0</v>
      </c>
      <c r="T10" s="37">
        <f>SUMPRODUCT(LTA!J10:AN10,LTA!J$101:AN$101,LTA!J$103:AN$103)</f>
        <v>36.89</v>
      </c>
      <c r="U10" s="37">
        <f>SUMPRODUCT(LTA!J10:AN10,LTA!J$102:AN$102,LTA!J$103:AN$103)</f>
        <v>63.35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0.53</v>
      </c>
      <c r="AB10" s="75">
        <f>-STOA!N10</f>
        <v>-119.82</v>
      </c>
      <c r="AC10">
        <f t="shared" si="0"/>
        <v>16.440092552926217</v>
      </c>
      <c r="AD10">
        <f t="shared" si="1"/>
        <v>1580.9152938543289</v>
      </c>
      <c r="AE10">
        <f>'IDT-1'!B10</f>
        <v>85</v>
      </c>
      <c r="AF10" s="24"/>
      <c r="AG10">
        <f t="shared" si="2"/>
        <v>1665.9152938543289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-15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4.7560799999999999</v>
      </c>
      <c r="E11">
        <f>GT_NG!P11</f>
        <v>15.281694644284572</v>
      </c>
      <c r="F11">
        <f>GT_Spot!P11</f>
        <v>0</v>
      </c>
      <c r="G11">
        <f>PPCL_NG!P11</f>
        <v>44.25</v>
      </c>
      <c r="H11">
        <f>PPCL_Spot!P11</f>
        <v>0</v>
      </c>
      <c r="I11">
        <f>Bawana_NG!P11</f>
        <v>134.61000000000001</v>
      </c>
      <c r="J11">
        <f>Bawana_RLNG!P11</f>
        <v>0</v>
      </c>
      <c r="K11">
        <f>Bawana_Spot!P11</f>
        <v>340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924.4388046668563</v>
      </c>
      <c r="P11" s="36">
        <v>94.3</v>
      </c>
      <c r="Q11" s="36">
        <v>32.545608472746899</v>
      </c>
      <c r="R11" s="38">
        <v>0</v>
      </c>
      <c r="S11" s="38">
        <v>0</v>
      </c>
      <c r="T11" s="37">
        <f>SUMPRODUCT(LTA!J11:AN11,LTA!J$101:AN$101,LTA!J$103:AN$103)</f>
        <v>37.410000000000004</v>
      </c>
      <c r="U11" s="37">
        <f>SUMPRODUCT(LTA!J11:AN11,LTA!J$102:AN$102,LTA!J$103:AN$103)</f>
        <v>63.87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0.53</v>
      </c>
      <c r="AB11" s="75">
        <f>-STOA!N11</f>
        <v>-119.82</v>
      </c>
      <c r="AC11">
        <f t="shared" si="0"/>
        <v>16.055388492207655</v>
      </c>
      <c r="AD11">
        <f t="shared" si="1"/>
        <v>1567.71679929168</v>
      </c>
      <c r="AE11">
        <f>'IDT-1'!B11</f>
        <v>63</v>
      </c>
      <c r="AF11" s="24"/>
      <c r="AG11">
        <f t="shared" si="2"/>
        <v>1630.71679929168</v>
      </c>
      <c r="AI11" s="34">
        <f>PXIL!H11</f>
        <v>0</v>
      </c>
      <c r="AJ11" s="34">
        <f>PXIL!N11</f>
        <v>0</v>
      </c>
      <c r="AK11" s="34">
        <f>RTM_IEX!H11</f>
        <v>11.6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4.7560799999999999</v>
      </c>
      <c r="E12">
        <f>GT_NG!P12</f>
        <v>15.281694644284572</v>
      </c>
      <c r="F12">
        <f>GT_Spot!P12</f>
        <v>0</v>
      </c>
      <c r="G12">
        <f>PPCL_NG!P12</f>
        <v>44.25</v>
      </c>
      <c r="H12">
        <f>PPCL_Spot!P12</f>
        <v>0</v>
      </c>
      <c r="I12">
        <f>Bawana_NG!P12</f>
        <v>134.61000000000001</v>
      </c>
      <c r="J12">
        <f>Bawana_RLNG!P12</f>
        <v>0</v>
      </c>
      <c r="K12">
        <f>Bawana_Spot!P12</f>
        <v>340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924.4388046668563</v>
      </c>
      <c r="P12" s="36">
        <v>94.3</v>
      </c>
      <c r="Q12" s="36">
        <v>32.545608472746899</v>
      </c>
      <c r="R12" s="38">
        <v>0</v>
      </c>
      <c r="S12" s="38">
        <v>0</v>
      </c>
      <c r="T12" s="37">
        <f>SUMPRODUCT(LTA!J12:AN12,LTA!J$101:AN$101,LTA!J$103:AN$103)</f>
        <v>37.9</v>
      </c>
      <c r="U12" s="37">
        <f>SUMPRODUCT(LTA!J12:AN12,LTA!J$102:AN$102,LTA!J$103:AN$103)</f>
        <v>64.509999999999991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0.53</v>
      </c>
      <c r="AB12" s="75">
        <f>-STOA!N12</f>
        <v>-119.82</v>
      </c>
      <c r="AC12">
        <f t="shared" si="0"/>
        <v>16.176327552740343</v>
      </c>
      <c r="AD12">
        <f t="shared" si="1"/>
        <v>1533.1258602311475</v>
      </c>
      <c r="AE12">
        <f>'IDT-1'!B12</f>
        <v>84</v>
      </c>
      <c r="AF12" s="24"/>
      <c r="AG12">
        <f t="shared" si="2"/>
        <v>1617.1258602311475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-24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4.7560799999999999</v>
      </c>
      <c r="E13">
        <f>GT_NG!P13</f>
        <v>15.281694644284572</v>
      </c>
      <c r="F13">
        <f>GT_Spot!P13</f>
        <v>0</v>
      </c>
      <c r="G13">
        <f>PPCL_NG!P13</f>
        <v>44.25</v>
      </c>
      <c r="H13">
        <f>PPCL_Spot!P13</f>
        <v>0</v>
      </c>
      <c r="I13">
        <f>Bawana_NG!P13</f>
        <v>134.61000000000001</v>
      </c>
      <c r="J13">
        <f>Bawana_RLNG!P13</f>
        <v>0</v>
      </c>
      <c r="K13">
        <f>Bawana_Spot!P13</f>
        <v>340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922.80754598748592</v>
      </c>
      <c r="P13" s="36">
        <v>94.3</v>
      </c>
      <c r="Q13" s="36">
        <v>32.545608472746899</v>
      </c>
      <c r="R13" s="38">
        <v>0</v>
      </c>
      <c r="S13" s="38">
        <v>0</v>
      </c>
      <c r="T13" s="37">
        <f>SUMPRODUCT(LTA!J13:AN13,LTA!J$101:AN$101,LTA!J$103:AN$103)</f>
        <v>39.03</v>
      </c>
      <c r="U13" s="37">
        <f>SUMPRODUCT(LTA!J13:AN13,LTA!J$102:AN$102,LTA!J$103:AN$103)</f>
        <v>65.759999999999991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0.53</v>
      </c>
      <c r="AB13" s="75">
        <f>-STOA!N13</f>
        <v>-119.82</v>
      </c>
      <c r="AC13">
        <f t="shared" si="0"/>
        <v>16.253941496539447</v>
      </c>
      <c r="AD13">
        <f t="shared" si="1"/>
        <v>1525.7969876079778</v>
      </c>
      <c r="AE13">
        <f>'IDT-1'!B13</f>
        <v>60</v>
      </c>
      <c r="AF13" s="24"/>
      <c r="AG13">
        <f t="shared" si="2"/>
        <v>1585.7969876079778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-32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4.7560799999999999</v>
      </c>
      <c r="E14">
        <f>GT_NG!P14</f>
        <v>15.281694644284572</v>
      </c>
      <c r="F14">
        <f>GT_Spot!P14</f>
        <v>0</v>
      </c>
      <c r="G14">
        <f>PPCL_NG!P14</f>
        <v>44.25</v>
      </c>
      <c r="H14">
        <f>PPCL_Spot!P14</f>
        <v>0</v>
      </c>
      <c r="I14">
        <f>Bawana_NG!P14</f>
        <v>134.61000000000001</v>
      </c>
      <c r="J14">
        <f>Bawana_RLNG!P14</f>
        <v>0</v>
      </c>
      <c r="K14">
        <f>Bawana_Spot!P14</f>
        <v>340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922.80754598748592</v>
      </c>
      <c r="P14" s="36">
        <v>94.3</v>
      </c>
      <c r="Q14" s="36">
        <v>32.545608472746899</v>
      </c>
      <c r="R14" s="38">
        <v>0</v>
      </c>
      <c r="S14" s="38">
        <v>0</v>
      </c>
      <c r="T14" s="37">
        <f>SUMPRODUCT(LTA!J14:AN14,LTA!J$101:AN$101,LTA!J$103:AN$103)</f>
        <v>40.520000000000003</v>
      </c>
      <c r="U14" s="37">
        <f>SUMPRODUCT(LTA!J14:AN14,LTA!J$102:AN$102,LTA!J$103:AN$103)</f>
        <v>66.13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0.53</v>
      </c>
      <c r="AB14" s="75">
        <f>-STOA!N14</f>
        <v>-119.82</v>
      </c>
      <c r="AC14">
        <f t="shared" si="0"/>
        <v>16.314700134150424</v>
      </c>
      <c r="AD14">
        <f t="shared" si="1"/>
        <v>1522.5962289703671</v>
      </c>
      <c r="AE14">
        <f>'IDT-1'!B14</f>
        <v>43</v>
      </c>
      <c r="AF14" s="24"/>
      <c r="AG14">
        <f t="shared" si="2"/>
        <v>1565.5962289703671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-37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4.7560799999999999</v>
      </c>
      <c r="E15">
        <f>GT_NG!P15</f>
        <v>15.699227284838795</v>
      </c>
      <c r="F15">
        <f>GT_Spot!P15</f>
        <v>0</v>
      </c>
      <c r="G15">
        <f>PPCL_NG!P15</f>
        <v>44.25</v>
      </c>
      <c r="H15">
        <f>PPCL_Spot!P15</f>
        <v>0</v>
      </c>
      <c r="I15">
        <f>Bawana_NG!P15</f>
        <v>134.61000000000001</v>
      </c>
      <c r="J15">
        <f>Bawana_RLNG!P15</f>
        <v>0</v>
      </c>
      <c r="K15">
        <f>Bawana_Spot!P15</f>
        <v>340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922.80754598748592</v>
      </c>
      <c r="P15" s="36">
        <v>94.3</v>
      </c>
      <c r="Q15" s="36">
        <v>32.545608472746899</v>
      </c>
      <c r="R15" s="38">
        <v>0</v>
      </c>
      <c r="S15" s="38">
        <v>0</v>
      </c>
      <c r="T15" s="37">
        <f>SUMPRODUCT(LTA!J15:AN15,LTA!J$101:AN$101,LTA!J$103:AN$103)</f>
        <v>39.35</v>
      </c>
      <c r="U15" s="37">
        <f>SUMPRODUCT(LTA!J15:AN15,LTA!J$102:AN$102,LTA!J$103:AN$103)</f>
        <v>67.16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0.53</v>
      </c>
      <c r="AB15" s="75">
        <f>-STOA!N15</f>
        <v>-119.82</v>
      </c>
      <c r="AC15">
        <f t="shared" si="0"/>
        <v>16.254995528731932</v>
      </c>
      <c r="AD15">
        <f t="shared" si="1"/>
        <v>1529.9334662163396</v>
      </c>
      <c r="AE15">
        <f>'IDT-1'!B15</f>
        <v>25</v>
      </c>
      <c r="AF15" s="24"/>
      <c r="AG15">
        <f t="shared" si="2"/>
        <v>1554.9334662163396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-30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4.7560799999999999</v>
      </c>
      <c r="E16">
        <f>GT_NG!P16</f>
        <v>15.699227284838795</v>
      </c>
      <c r="F16">
        <f>GT_Spot!P16</f>
        <v>0</v>
      </c>
      <c r="G16">
        <f>PPCL_NG!P16</f>
        <v>44.25</v>
      </c>
      <c r="H16">
        <f>PPCL_Spot!P16</f>
        <v>0</v>
      </c>
      <c r="I16">
        <f>Bawana_NG!P16</f>
        <v>134.61000000000001</v>
      </c>
      <c r="J16">
        <f>Bawana_RLNG!P16</f>
        <v>0</v>
      </c>
      <c r="K16">
        <f>Bawana_Spot!P16</f>
        <v>340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922.80754598748592</v>
      </c>
      <c r="P16" s="36">
        <v>94.3</v>
      </c>
      <c r="Q16" s="36">
        <v>32.545608472746899</v>
      </c>
      <c r="R16" s="38">
        <v>0</v>
      </c>
      <c r="S16" s="38">
        <v>0</v>
      </c>
      <c r="T16" s="37">
        <f>SUMPRODUCT(LTA!J16:AN16,LTA!J$101:AN$101,LTA!J$103:AN$103)</f>
        <v>38.230000000000004</v>
      </c>
      <c r="U16" s="37">
        <f>SUMPRODUCT(LTA!J16:AN16,LTA!J$102:AN$102,LTA!J$103:AN$103)</f>
        <v>68.099999999999994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0.53</v>
      </c>
      <c r="AB16" s="75">
        <f>-STOA!N16</f>
        <v>-119.82</v>
      </c>
      <c r="AC16">
        <f t="shared" si="0"/>
        <v>16.288924038820717</v>
      </c>
      <c r="AD16">
        <f t="shared" si="1"/>
        <v>1525.7195377062508</v>
      </c>
      <c r="AE16">
        <f>'IDT-1'!B16</f>
        <v>11</v>
      </c>
      <c r="AF16" s="24"/>
      <c r="AG16">
        <f t="shared" si="2"/>
        <v>1536.7195377062508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-34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4.7560799999999999</v>
      </c>
      <c r="E17">
        <f>GT_NG!P17</f>
        <v>15.699227284838795</v>
      </c>
      <c r="F17">
        <f>GT_Spot!P17</f>
        <v>0</v>
      </c>
      <c r="G17">
        <f>PPCL_NG!P17</f>
        <v>44.25</v>
      </c>
      <c r="H17">
        <f>PPCL_Spot!P17</f>
        <v>0</v>
      </c>
      <c r="I17">
        <f>Bawana_NG!P17</f>
        <v>134.61000000000001</v>
      </c>
      <c r="J17">
        <f>Bawana_RLNG!P17</f>
        <v>0</v>
      </c>
      <c r="K17">
        <f>Bawana_Spot!P17</f>
        <v>340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922.80754598748592</v>
      </c>
      <c r="P17" s="36">
        <v>94.3</v>
      </c>
      <c r="Q17" s="36">
        <v>32.545608472746899</v>
      </c>
      <c r="R17" s="38">
        <v>0</v>
      </c>
      <c r="S17" s="38">
        <v>0</v>
      </c>
      <c r="T17" s="37">
        <f>SUMPRODUCT(LTA!J17:AN17,LTA!J$101:AN$101,LTA!J$103:AN$103)</f>
        <v>37.130000000000003</v>
      </c>
      <c r="U17" s="37">
        <f>SUMPRODUCT(LTA!J17:AN17,LTA!J$102:AN$102,LTA!J$103:AN$103)</f>
        <v>69.16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0.53</v>
      </c>
      <c r="AB17" s="75">
        <f>-STOA!N17</f>
        <v>-119.82</v>
      </c>
      <c r="AC17">
        <f t="shared" si="0"/>
        <v>16.306328293865107</v>
      </c>
      <c r="AD17">
        <f t="shared" si="1"/>
        <v>1523.6621334512067</v>
      </c>
      <c r="AE17">
        <f>'IDT-1'!B17</f>
        <v>0</v>
      </c>
      <c r="AF17" s="24"/>
      <c r="AG17">
        <f t="shared" si="2"/>
        <v>1523.6621334512067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-36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4.7560799999999999</v>
      </c>
      <c r="E18">
        <f>GT_NG!P18</f>
        <v>15.699227284838795</v>
      </c>
      <c r="F18">
        <f>GT_Spot!P18</f>
        <v>0</v>
      </c>
      <c r="G18">
        <f>PPCL_NG!P18</f>
        <v>44.25</v>
      </c>
      <c r="H18">
        <f>PPCL_Spot!P18</f>
        <v>0</v>
      </c>
      <c r="I18">
        <f>Bawana_NG!P18</f>
        <v>134.61000000000001</v>
      </c>
      <c r="J18">
        <f>Bawana_RLNG!P18</f>
        <v>0</v>
      </c>
      <c r="K18">
        <f>Bawana_Spot!P18</f>
        <v>340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922.80754598748592</v>
      </c>
      <c r="P18" s="36">
        <v>94.3</v>
      </c>
      <c r="Q18" s="36">
        <v>32.545608472746899</v>
      </c>
      <c r="R18" s="38">
        <v>0</v>
      </c>
      <c r="S18" s="38">
        <v>0</v>
      </c>
      <c r="T18" s="37">
        <f>SUMPRODUCT(LTA!J18:AN18,LTA!J$101:AN$101,LTA!J$103:AN$103)</f>
        <v>36.730000000000004</v>
      </c>
      <c r="U18" s="37">
        <f>SUMPRODUCT(LTA!J18:AN18,LTA!J$102:AN$102,LTA!J$103:AN$103)</f>
        <v>70.3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0.53</v>
      </c>
      <c r="AB18" s="75">
        <f>-STOA!N18</f>
        <v>-119.82</v>
      </c>
      <c r="AC18">
        <f t="shared" si="0"/>
        <v>16.437134079175841</v>
      </c>
      <c r="AD18">
        <f t="shared" si="1"/>
        <v>1510.2713276658958</v>
      </c>
      <c r="AE18">
        <f>'IDT-1'!B18</f>
        <v>0</v>
      </c>
      <c r="AF18" s="24"/>
      <c r="AG18">
        <f t="shared" si="2"/>
        <v>1510.2713276658958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-50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4.7560799999999999</v>
      </c>
      <c r="E19">
        <f>GT_NG!P19</f>
        <v>15.699227284838795</v>
      </c>
      <c r="F19">
        <f>GT_Spot!P19</f>
        <v>0</v>
      </c>
      <c r="G19">
        <f>PPCL_NG!P19</f>
        <v>44.25</v>
      </c>
      <c r="H19">
        <f>PPCL_Spot!P19</f>
        <v>0</v>
      </c>
      <c r="I19">
        <f>Bawana_NG!P19</f>
        <v>134.61000000000001</v>
      </c>
      <c r="J19">
        <f>Bawana_RLNG!P19</f>
        <v>0</v>
      </c>
      <c r="K19">
        <f>Bawana_Spot!P19</f>
        <v>340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925.58440027420636</v>
      </c>
      <c r="P19" s="36">
        <v>94.3</v>
      </c>
      <c r="Q19" s="36">
        <v>32.545608472746899</v>
      </c>
      <c r="R19" s="38">
        <v>0</v>
      </c>
      <c r="S19" s="38">
        <v>0</v>
      </c>
      <c r="T19" s="37">
        <f>SUMPRODUCT(LTA!J19:AN19,LTA!J$101:AN$101,LTA!J$103:AN$103)</f>
        <v>32.42</v>
      </c>
      <c r="U19" s="37">
        <f>SUMPRODUCT(LTA!J19:AN19,LTA!J$102:AN$102,LTA!J$103:AN$103)</f>
        <v>70.28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0.53</v>
      </c>
      <c r="AB19" s="75">
        <f>-STOA!N19</f>
        <v>-119.82</v>
      </c>
      <c r="AC19">
        <f t="shared" si="0"/>
        <v>16.503369544598737</v>
      </c>
      <c r="AD19">
        <f t="shared" si="1"/>
        <v>1499.6519464871933</v>
      </c>
      <c r="AE19">
        <f>'IDT-1'!B19</f>
        <v>0</v>
      </c>
      <c r="AF19" s="24"/>
      <c r="AG19">
        <f t="shared" si="2"/>
        <v>1499.6519464871933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-59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4.7560799999999999</v>
      </c>
      <c r="E20">
        <f>GT_NG!P20</f>
        <v>15.699227284838795</v>
      </c>
      <c r="F20">
        <f>GT_Spot!P20</f>
        <v>0</v>
      </c>
      <c r="G20">
        <f>PPCL_NG!P20</f>
        <v>44.25</v>
      </c>
      <c r="H20">
        <f>PPCL_Spot!P20</f>
        <v>0</v>
      </c>
      <c r="I20">
        <f>Bawana_NG!P20</f>
        <v>134.61000000000001</v>
      </c>
      <c r="J20">
        <f>Bawana_RLNG!P20</f>
        <v>0</v>
      </c>
      <c r="K20">
        <f>Bawana_Spot!P20</f>
        <v>340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925.58440027420636</v>
      </c>
      <c r="P20" s="36">
        <v>94.3</v>
      </c>
      <c r="Q20" s="36">
        <v>32.545608472746899</v>
      </c>
      <c r="R20" s="38">
        <v>0</v>
      </c>
      <c r="S20" s="38">
        <v>0</v>
      </c>
      <c r="T20" s="37">
        <f>SUMPRODUCT(LTA!J20:AN20,LTA!J$101:AN$101,LTA!J$103:AN$103)</f>
        <v>44.17</v>
      </c>
      <c r="U20" s="37">
        <f>SUMPRODUCT(LTA!J20:AN20,LTA!J$102:AN$102,LTA!J$103:AN$103)</f>
        <v>70.039999999999992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0.53</v>
      </c>
      <c r="AB20" s="75">
        <f>-STOA!N20</f>
        <v>-119.82</v>
      </c>
      <c r="AC20">
        <f t="shared" si="0"/>
        <v>16.649048182209711</v>
      </c>
      <c r="AD20">
        <f t="shared" si="1"/>
        <v>1506.0162678495822</v>
      </c>
      <c r="AE20">
        <f>'IDT-1'!B20</f>
        <v>0</v>
      </c>
      <c r="AF20" s="24"/>
      <c r="AG20">
        <f t="shared" si="2"/>
        <v>1506.0162678495822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-64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4.7560799999999999</v>
      </c>
      <c r="E21">
        <f>GT_NG!P21</f>
        <v>15.699227284838795</v>
      </c>
      <c r="F21">
        <f>GT_Spot!P21</f>
        <v>0</v>
      </c>
      <c r="G21">
        <f>PPCL_NG!P21</f>
        <v>44.25</v>
      </c>
      <c r="H21">
        <f>PPCL_Spot!P21</f>
        <v>0</v>
      </c>
      <c r="I21">
        <f>Bawana_NG!P21</f>
        <v>134.61000000000001</v>
      </c>
      <c r="J21">
        <f>Bawana_RLNG!P21</f>
        <v>0</v>
      </c>
      <c r="K21">
        <f>Bawana_Spot!P21</f>
        <v>340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925.3125239740408</v>
      </c>
      <c r="P21" s="36">
        <v>94.3</v>
      </c>
      <c r="Q21" s="36">
        <v>32.545608472746899</v>
      </c>
      <c r="R21" s="38">
        <v>0</v>
      </c>
      <c r="S21" s="38">
        <v>0</v>
      </c>
      <c r="T21" s="37">
        <f>SUMPRODUCT(LTA!J21:AN21,LTA!J$101:AN$101,LTA!J$103:AN$103)</f>
        <v>44.180000000000007</v>
      </c>
      <c r="U21" s="37">
        <f>SUMPRODUCT(LTA!J21:AN21,LTA!J$102:AN$102,LTA!J$103:AN$103)</f>
        <v>62.72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0.53</v>
      </c>
      <c r="AB21" s="75">
        <f>-STOA!N21</f>
        <v>-119.82</v>
      </c>
      <c r="AC21">
        <f t="shared" si="0"/>
        <v>16.502424523068502</v>
      </c>
      <c r="AD21">
        <f t="shared" si="1"/>
        <v>1507.581015208558</v>
      </c>
      <c r="AE21">
        <f>'IDT-1'!B21</f>
        <v>0</v>
      </c>
      <c r="AF21" s="24"/>
      <c r="AG21">
        <f t="shared" si="2"/>
        <v>1507.581015208558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-55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4.7560799999999999</v>
      </c>
      <c r="E22">
        <f>GT_NG!P22</f>
        <v>15.699227284838795</v>
      </c>
      <c r="F22">
        <f>GT_Spot!P22</f>
        <v>0</v>
      </c>
      <c r="G22">
        <f>PPCL_NG!P22</f>
        <v>44.25</v>
      </c>
      <c r="H22">
        <f>PPCL_Spot!P22</f>
        <v>0</v>
      </c>
      <c r="I22">
        <f>Bawana_NG!P22</f>
        <v>134.61000000000001</v>
      </c>
      <c r="J22">
        <f>Bawana_RLNG!P22</f>
        <v>0</v>
      </c>
      <c r="K22">
        <f>Bawana_Spot!P22</f>
        <v>340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925.3125239740408</v>
      </c>
      <c r="P22" s="36">
        <v>94.3</v>
      </c>
      <c r="Q22" s="36">
        <v>32.545608472746899</v>
      </c>
      <c r="R22" s="38">
        <v>0</v>
      </c>
      <c r="S22" s="38">
        <v>0</v>
      </c>
      <c r="T22" s="37">
        <f>SUMPRODUCT(LTA!J22:AN22,LTA!J$101:AN$101,LTA!J$103:AN$103)</f>
        <v>44.319999999999993</v>
      </c>
      <c r="U22" s="37">
        <f>SUMPRODUCT(LTA!J22:AN22,LTA!J$102:AN$102,LTA!J$103:AN$103)</f>
        <v>63.63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0.53</v>
      </c>
      <c r="AB22" s="75">
        <f>-STOA!N22</f>
        <v>-119.82</v>
      </c>
      <c r="AC22">
        <f t="shared" si="0"/>
        <v>16.573811415723867</v>
      </c>
      <c r="AD22">
        <f t="shared" si="1"/>
        <v>1501.5596283159027</v>
      </c>
      <c r="AE22">
        <f>'IDT-1'!B22</f>
        <v>0</v>
      </c>
      <c r="AF22" s="24"/>
      <c r="AG22">
        <f t="shared" si="2"/>
        <v>1501.5596283159027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-62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4.7560799999999999</v>
      </c>
      <c r="E23">
        <f>GT_NG!P23</f>
        <v>15.699227284838795</v>
      </c>
      <c r="F23">
        <f>GT_Spot!P23</f>
        <v>0</v>
      </c>
      <c r="G23">
        <f>PPCL_NG!P23</f>
        <v>44.25</v>
      </c>
      <c r="H23">
        <f>PPCL_Spot!P23</f>
        <v>0</v>
      </c>
      <c r="I23">
        <f>Bawana_NG!P23</f>
        <v>134.61000000000001</v>
      </c>
      <c r="J23">
        <f>Bawana_RLNG!P23</f>
        <v>0</v>
      </c>
      <c r="K23">
        <f>Bawana_Spot!P23</f>
        <v>285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925.3125239740408</v>
      </c>
      <c r="P23" s="36">
        <v>94.3</v>
      </c>
      <c r="Q23" s="36">
        <v>32.545608472746899</v>
      </c>
      <c r="R23" s="38">
        <v>0</v>
      </c>
      <c r="S23" s="38">
        <v>0</v>
      </c>
      <c r="T23" s="37">
        <f>SUMPRODUCT(LTA!J23:AN23,LTA!J$101:AN$101,LTA!J$103:AN$103)</f>
        <v>44.7</v>
      </c>
      <c r="U23" s="37">
        <f>SUMPRODUCT(LTA!J23:AN23,LTA!J$102:AN$102,LTA!J$103:AN$103)</f>
        <v>63.94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0.53</v>
      </c>
      <c r="AB23" s="75">
        <f>-STOA!N23</f>
        <v>-119.82</v>
      </c>
      <c r="AC23">
        <f t="shared" si="0"/>
        <v>15.545439509347759</v>
      </c>
      <c r="AD23">
        <f t="shared" si="1"/>
        <v>1510.2780002222789</v>
      </c>
      <c r="AE23">
        <f>'IDT-1'!B23</f>
        <v>0</v>
      </c>
      <c r="AF23" s="24"/>
      <c r="AG23">
        <f t="shared" si="2"/>
        <v>1510.2780002222789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4.7560799999999999</v>
      </c>
      <c r="E24">
        <f>GT_NG!P24</f>
        <v>15.699227284838795</v>
      </c>
      <c r="F24">
        <f>GT_Spot!P24</f>
        <v>0</v>
      </c>
      <c r="G24">
        <f>PPCL_NG!P24</f>
        <v>44.25</v>
      </c>
      <c r="H24">
        <f>PPCL_Spot!P24</f>
        <v>0</v>
      </c>
      <c r="I24">
        <f>Bawana_NG!P24</f>
        <v>134.61000000000001</v>
      </c>
      <c r="J24">
        <f>Bawana_RLNG!P24</f>
        <v>0</v>
      </c>
      <c r="K24">
        <f>Bawana_Spot!P24</f>
        <v>285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943.3754129128547</v>
      </c>
      <c r="P24" s="36">
        <v>94.3</v>
      </c>
      <c r="Q24" s="36">
        <v>32.545608472746899</v>
      </c>
      <c r="R24" s="38">
        <v>0</v>
      </c>
      <c r="S24" s="38">
        <v>0</v>
      </c>
      <c r="T24" s="37">
        <f>SUMPRODUCT(LTA!J24:AN24,LTA!J$101:AN$101,LTA!J$103:AN$103)</f>
        <v>45.120000000000005</v>
      </c>
      <c r="U24" s="37">
        <f>SUMPRODUCT(LTA!J24:AN24,LTA!J$102:AN$102,LTA!J$103:AN$103)</f>
        <v>71.78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0.53</v>
      </c>
      <c r="AB24" s="75">
        <f>-STOA!N24</f>
        <v>-119.82</v>
      </c>
      <c r="AC24">
        <f t="shared" si="0"/>
        <v>15.892496589797858</v>
      </c>
      <c r="AD24">
        <f t="shared" si="1"/>
        <v>1523.2538320806425</v>
      </c>
      <c r="AE24">
        <f>'IDT-1'!B24</f>
        <v>0</v>
      </c>
      <c r="AF24" s="24"/>
      <c r="AG24">
        <f t="shared" si="2"/>
        <v>1523.2538320806425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-13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4.7560799999999999</v>
      </c>
      <c r="E25">
        <f>GT_NG!P25</f>
        <v>15.699227284838795</v>
      </c>
      <c r="F25">
        <f>GT_Spot!P25</f>
        <v>0</v>
      </c>
      <c r="G25">
        <f>PPCL_NG!P25</f>
        <v>44.25</v>
      </c>
      <c r="H25">
        <f>PPCL_Spot!P25</f>
        <v>0</v>
      </c>
      <c r="I25">
        <f>Bawana_NG!P25</f>
        <v>134.61000000000001</v>
      </c>
      <c r="J25">
        <f>Bawana_RLNG!P25</f>
        <v>0</v>
      </c>
      <c r="K25">
        <f>Bawana_Spot!P25</f>
        <v>285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969.64509592561114</v>
      </c>
      <c r="P25" s="36">
        <v>94.3</v>
      </c>
      <c r="Q25" s="36">
        <v>32.545608472746899</v>
      </c>
      <c r="R25" s="38">
        <v>0</v>
      </c>
      <c r="S25" s="38">
        <v>0</v>
      </c>
      <c r="T25" s="37">
        <f>SUMPRODUCT(LTA!J25:AN25,LTA!J$101:AN$101,LTA!J$103:AN$103)</f>
        <v>47.58</v>
      </c>
      <c r="U25" s="37">
        <f>SUMPRODUCT(LTA!J25:AN25,LTA!J$102:AN$102,LTA!J$103:AN$103)</f>
        <v>74.78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0.53</v>
      </c>
      <c r="AB25" s="75">
        <f>-STOA!N25</f>
        <v>-119.82</v>
      </c>
      <c r="AC25">
        <f t="shared" si="0"/>
        <v>16.233864692965479</v>
      </c>
      <c r="AD25">
        <f t="shared" si="1"/>
        <v>1547.6421469902311</v>
      </c>
      <c r="AE25">
        <f>'IDT-1'!B25</f>
        <v>0</v>
      </c>
      <c r="AF25" s="24"/>
      <c r="AG25">
        <f t="shared" si="2"/>
        <v>1547.6421469902311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-20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4.7560799999999999</v>
      </c>
      <c r="E26">
        <f>GT_NG!P26</f>
        <v>15.699227284838795</v>
      </c>
      <c r="F26">
        <f>GT_Spot!P26</f>
        <v>0</v>
      </c>
      <c r="G26">
        <f>PPCL_NG!P26</f>
        <v>44.25</v>
      </c>
      <c r="H26">
        <f>PPCL_Spot!P26</f>
        <v>0</v>
      </c>
      <c r="I26">
        <f>Bawana_NG!P26</f>
        <v>134.61000000000001</v>
      </c>
      <c r="J26">
        <f>Bawana_RLNG!P26</f>
        <v>0</v>
      </c>
      <c r="K26">
        <f>Bawana_Spot!P26</f>
        <v>285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997.43844662016227</v>
      </c>
      <c r="P26" s="36">
        <v>94.3</v>
      </c>
      <c r="Q26" s="36">
        <v>32.545608472746899</v>
      </c>
      <c r="R26" s="38">
        <v>0</v>
      </c>
      <c r="S26" s="38">
        <v>0</v>
      </c>
      <c r="T26" s="37">
        <f>SUMPRODUCT(LTA!J26:AN26,LTA!J$101:AN$101,LTA!J$103:AN$103)</f>
        <v>48.019999999999996</v>
      </c>
      <c r="U26" s="37">
        <f>SUMPRODUCT(LTA!J26:AN26,LTA!J$102:AN$102,LTA!J$103:AN$103)</f>
        <v>73.28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0.53</v>
      </c>
      <c r="AB26" s="75">
        <f>-STOA!N26</f>
        <v>-119.82</v>
      </c>
      <c r="AC26">
        <f t="shared" si="0"/>
        <v>16.593411964388267</v>
      </c>
      <c r="AD26">
        <f t="shared" si="1"/>
        <v>1560.0159504133596</v>
      </c>
      <c r="AE26">
        <f>'IDT-1'!B26</f>
        <v>0</v>
      </c>
      <c r="AF26" s="24"/>
      <c r="AG26">
        <f t="shared" si="2"/>
        <v>1560.0159504133596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-34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4.7560799999999999</v>
      </c>
      <c r="E27">
        <f>GT_NG!P27</f>
        <v>15.184893267651889</v>
      </c>
      <c r="F27">
        <f>GT_Spot!P27</f>
        <v>0</v>
      </c>
      <c r="G27">
        <f>PPCL_NG!P27</f>
        <v>44.25</v>
      </c>
      <c r="H27">
        <f>PPCL_Spot!P27</f>
        <v>0</v>
      </c>
      <c r="I27">
        <f>Bawana_NG!P27</f>
        <v>134.61000000000001</v>
      </c>
      <c r="J27">
        <f>Bawana_RLNG!P27</f>
        <v>0</v>
      </c>
      <c r="K27">
        <f>Bawana_Spot!P27</f>
        <v>285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1052.4028822149555</v>
      </c>
      <c r="P27" s="36">
        <v>94.3</v>
      </c>
      <c r="Q27" s="36">
        <v>32.545608472746899</v>
      </c>
      <c r="R27" s="38">
        <v>0.16000000000000003</v>
      </c>
      <c r="S27" s="38">
        <v>0</v>
      </c>
      <c r="T27" s="37">
        <f>SUMPRODUCT(LTA!J27:AN27,LTA!J$101:AN$101,LTA!J$103:AN$103)</f>
        <v>47.11</v>
      </c>
      <c r="U27" s="37">
        <f>SUMPRODUCT(LTA!J27:AN27,LTA!J$102:AN$102,LTA!J$103:AN$103)</f>
        <v>72.02000000000001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0.57999999999999996</v>
      </c>
      <c r="AB27" s="75">
        <f>-STOA!N27</f>
        <v>-222.29</v>
      </c>
      <c r="AC27">
        <f t="shared" si="0"/>
        <v>17.909786249715914</v>
      </c>
      <c r="AD27">
        <f t="shared" si="1"/>
        <v>1570.7396777056383</v>
      </c>
      <c r="AE27">
        <f>'IDT-1'!B27</f>
        <v>0</v>
      </c>
      <c r="AF27" s="24"/>
      <c r="AG27">
        <f t="shared" si="2"/>
        <v>1570.7396777056383</v>
      </c>
      <c r="AI27" s="34">
        <f>PXIL!H27</f>
        <v>0</v>
      </c>
      <c r="AJ27" s="34">
        <f>PXIL!N27</f>
        <v>0</v>
      </c>
      <c r="AK27" s="34">
        <f>RTM_IEX!H27</f>
        <v>28.02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4.7560799999999999</v>
      </c>
      <c r="E28">
        <f>GT_NG!P28</f>
        <v>15.184893267651889</v>
      </c>
      <c r="F28">
        <f>GT_Spot!P28</f>
        <v>0</v>
      </c>
      <c r="G28">
        <f>PPCL_NG!P28</f>
        <v>44.25</v>
      </c>
      <c r="H28">
        <f>PPCL_Spot!P28</f>
        <v>0</v>
      </c>
      <c r="I28">
        <f>Bawana_NG!P28</f>
        <v>134.61000000000001</v>
      </c>
      <c r="J28">
        <f>Bawana_RLNG!P28</f>
        <v>0</v>
      </c>
      <c r="K28">
        <f>Bawana_Spot!P28</f>
        <v>285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1123.0100817471161</v>
      </c>
      <c r="P28" s="36">
        <v>94.3</v>
      </c>
      <c r="Q28" s="36">
        <v>32.545608472746899</v>
      </c>
      <c r="R28" s="38">
        <v>0.6952054794520548</v>
      </c>
      <c r="S28" s="38">
        <v>0</v>
      </c>
      <c r="T28" s="37">
        <f>SUMPRODUCT(LTA!J28:AN28,LTA!J$101:AN$101,LTA!J$103:AN$103)</f>
        <v>46.01</v>
      </c>
      <c r="U28" s="37">
        <f>SUMPRODUCT(LTA!J28:AN28,LTA!J$102:AN$102,LTA!J$103:AN$103)</f>
        <v>69.820000000000007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0.57999999999999996</v>
      </c>
      <c r="AB28" s="75">
        <f>-STOA!N28</f>
        <v>-222.29</v>
      </c>
      <c r="AC28">
        <f t="shared" si="0"/>
        <v>18.260223413818107</v>
      </c>
      <c r="AD28">
        <f t="shared" si="1"/>
        <v>1610.2116455531486</v>
      </c>
      <c r="AE28">
        <f>'IDT-1'!B28</f>
        <v>0</v>
      </c>
      <c r="AF28" s="24"/>
      <c r="AG28">
        <f t="shared" si="2"/>
        <v>1610.2116455531486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4.7560799999999999</v>
      </c>
      <c r="E29">
        <f>GT_NG!P29</f>
        <v>15.184893267651889</v>
      </c>
      <c r="F29">
        <f>GT_Spot!P29</f>
        <v>0</v>
      </c>
      <c r="G29">
        <f>PPCL_NG!P29</f>
        <v>44.25</v>
      </c>
      <c r="H29">
        <f>PPCL_Spot!P29</f>
        <v>0</v>
      </c>
      <c r="I29">
        <f>Bawana_NG!P29</f>
        <v>134.61000000000001</v>
      </c>
      <c r="J29">
        <f>Bawana_RLNG!P29</f>
        <v>0</v>
      </c>
      <c r="K29">
        <f>Bawana_Spot!P29</f>
        <v>285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1152.1438233656004</v>
      </c>
      <c r="P29" s="36">
        <v>94.3</v>
      </c>
      <c r="Q29" s="36">
        <v>32.545608472746899</v>
      </c>
      <c r="R29" s="38">
        <v>3.36</v>
      </c>
      <c r="S29" s="38">
        <v>0</v>
      </c>
      <c r="T29" s="37">
        <f>SUMPRODUCT(LTA!J29:AN29,LTA!J$101:AN$101,LTA!J$103:AN$103)</f>
        <v>64.14</v>
      </c>
      <c r="U29" s="37">
        <f>SUMPRODUCT(LTA!J29:AN29,LTA!J$102:AN$102,LTA!J$103:AN$103)</f>
        <v>66.569999999999993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0.57999999999999996</v>
      </c>
      <c r="AB29" s="75">
        <f>-STOA!N29</f>
        <v>-222.29</v>
      </c>
      <c r="AC29">
        <f t="shared" si="0"/>
        <v>18.756002531841588</v>
      </c>
      <c r="AD29">
        <f t="shared" si="1"/>
        <v>1666.0544025741574</v>
      </c>
      <c r="AE29">
        <f>'IDT-1'!B29</f>
        <v>0</v>
      </c>
      <c r="AF29" s="24"/>
      <c r="AG29">
        <f t="shared" si="2"/>
        <v>1666.0544025741574</v>
      </c>
      <c r="AI29" s="34">
        <f>PXIL!H29</f>
        <v>0</v>
      </c>
      <c r="AJ29" s="34">
        <f>PXIL!N29</f>
        <v>0</v>
      </c>
      <c r="AK29" s="34">
        <f>RTM_IEX!H29</f>
        <v>9.66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4.7560799999999999</v>
      </c>
      <c r="E30">
        <f>GT_NG!P30</f>
        <v>15.184893267651889</v>
      </c>
      <c r="F30">
        <f>GT_Spot!P30</f>
        <v>0</v>
      </c>
      <c r="G30">
        <f>PPCL_NG!P30</f>
        <v>44.25</v>
      </c>
      <c r="H30">
        <f>PPCL_Spot!P30</f>
        <v>0</v>
      </c>
      <c r="I30">
        <f>Bawana_NG!P30</f>
        <v>134.61000000000001</v>
      </c>
      <c r="J30">
        <f>Bawana_RLNG!P30</f>
        <v>0</v>
      </c>
      <c r="K30">
        <f>Bawana_Spot!P30</f>
        <v>285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1152.1438233656004</v>
      </c>
      <c r="P30" s="36">
        <v>94.3</v>
      </c>
      <c r="Q30" s="36">
        <v>32.545608472746899</v>
      </c>
      <c r="R30" s="38">
        <v>14.7</v>
      </c>
      <c r="S30" s="38">
        <v>0</v>
      </c>
      <c r="T30" s="37">
        <f>SUMPRODUCT(LTA!J30:AN30,LTA!J$101:AN$101,LTA!J$103:AN$103)</f>
        <v>72.209999999999994</v>
      </c>
      <c r="U30" s="37">
        <f>SUMPRODUCT(LTA!J30:AN30,LTA!J$102:AN$102,LTA!J$103:AN$103)</f>
        <v>65.319999999999993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0.57999999999999996</v>
      </c>
      <c r="AB30" s="75">
        <f>-STOA!N30</f>
        <v>-222.29</v>
      </c>
      <c r="AC30">
        <f t="shared" si="0"/>
        <v>18.901827552019153</v>
      </c>
      <c r="AD30">
        <f t="shared" si="1"/>
        <v>1666.40857755398</v>
      </c>
      <c r="AE30">
        <f>'IDT-1'!B30</f>
        <v>0</v>
      </c>
      <c r="AF30" s="24"/>
      <c r="AG30">
        <f t="shared" si="2"/>
        <v>1666.40857755398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-8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4.7560799999999999</v>
      </c>
      <c r="E31">
        <f>GT_NG!P31</f>
        <v>15.184893267651889</v>
      </c>
      <c r="F31">
        <f>GT_Spot!P31</f>
        <v>0</v>
      </c>
      <c r="G31">
        <f>PPCL_NG!P31</f>
        <v>44.25</v>
      </c>
      <c r="H31">
        <f>PPCL_Spot!P31</f>
        <v>0</v>
      </c>
      <c r="I31">
        <f>Bawana_NG!P31</f>
        <v>134.61000000000001</v>
      </c>
      <c r="J31">
        <f>Bawana_RLNG!P31</f>
        <v>0</v>
      </c>
      <c r="K31">
        <f>Bawana_Spot!P31</f>
        <v>285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1141.1679592657661</v>
      </c>
      <c r="P31" s="36">
        <v>94.3</v>
      </c>
      <c r="Q31" s="36">
        <v>32.545608472746899</v>
      </c>
      <c r="R31" s="38">
        <v>33.685013321492001</v>
      </c>
      <c r="S31" s="38">
        <v>0</v>
      </c>
      <c r="T31" s="37">
        <f>SUMPRODUCT(LTA!J31:AN31,LTA!J$101:AN$101,LTA!J$103:AN$103)</f>
        <v>88.92</v>
      </c>
      <c r="U31" s="37">
        <f>SUMPRODUCT(LTA!J31:AN31,LTA!J$102:AN$102,LTA!J$103:AN$103)</f>
        <v>65.569999999999993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0.68</v>
      </c>
      <c r="AB31" s="75">
        <f>-STOA!N31</f>
        <v>-222.29</v>
      </c>
      <c r="AC31">
        <f t="shared" si="0"/>
        <v>19.326632998180234</v>
      </c>
      <c r="AD31">
        <f t="shared" si="1"/>
        <v>1668.0529213294767</v>
      </c>
      <c r="AE31">
        <f>'IDT-1'!B31</f>
        <v>0</v>
      </c>
      <c r="AF31" s="24"/>
      <c r="AG31">
        <f t="shared" si="2"/>
        <v>1668.0529213294767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-31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4.7560799999999999</v>
      </c>
      <c r="E32">
        <f>GT_NG!P32</f>
        <v>15.184893267651889</v>
      </c>
      <c r="F32">
        <f>GT_Spot!P32</f>
        <v>0</v>
      </c>
      <c r="G32">
        <f>PPCL_NG!P32</f>
        <v>44.25</v>
      </c>
      <c r="H32">
        <f>PPCL_Spot!P32</f>
        <v>0</v>
      </c>
      <c r="I32">
        <f>Bawana_NG!P32</f>
        <v>134.61000000000001</v>
      </c>
      <c r="J32">
        <f>Bawana_RLNG!P32</f>
        <v>0</v>
      </c>
      <c r="K32">
        <f>Bawana_Spot!P32</f>
        <v>285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1069.8866480721549</v>
      </c>
      <c r="P32" s="36">
        <v>94.3</v>
      </c>
      <c r="Q32" s="36">
        <v>32.545608472746899</v>
      </c>
      <c r="R32" s="38">
        <v>43</v>
      </c>
      <c r="S32" s="38">
        <v>0</v>
      </c>
      <c r="T32" s="37">
        <f>SUMPRODUCT(LTA!J32:AN32,LTA!J$101:AN$101,LTA!J$103:AN$103)</f>
        <v>109.27</v>
      </c>
      <c r="U32" s="37">
        <f>SUMPRODUCT(LTA!J32:AN32,LTA!J$102:AN$102,LTA!J$103:AN$103)</f>
        <v>66.44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0.68</v>
      </c>
      <c r="AB32" s="75">
        <f>-STOA!N32</f>
        <v>-222.29</v>
      </c>
      <c r="AC32">
        <f t="shared" si="0"/>
        <v>18.763868409436835</v>
      </c>
      <c r="AD32">
        <f t="shared" si="1"/>
        <v>1650.869361403117</v>
      </c>
      <c r="AE32">
        <f>'IDT-1'!B32</f>
        <v>0</v>
      </c>
      <c r="AF32" s="24"/>
      <c r="AG32">
        <f t="shared" si="2"/>
        <v>1650.869361403117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-8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4.7560799999999999</v>
      </c>
      <c r="E33">
        <f>GT_NG!P33</f>
        <v>15.184893267651889</v>
      </c>
      <c r="F33">
        <f>GT_Spot!P33</f>
        <v>0</v>
      </c>
      <c r="G33">
        <f>PPCL_NG!P33</f>
        <v>44.25</v>
      </c>
      <c r="H33">
        <f>PPCL_Spot!P33</f>
        <v>0</v>
      </c>
      <c r="I33">
        <f>Bawana_NG!P33</f>
        <v>134.61000000000001</v>
      </c>
      <c r="J33">
        <f>Bawana_RLNG!P33</f>
        <v>0</v>
      </c>
      <c r="K33">
        <f>Bawana_Spot!P33</f>
        <v>285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999.43737982664322</v>
      </c>
      <c r="P33" s="36">
        <v>94.3</v>
      </c>
      <c r="Q33" s="36">
        <v>32.545608472746899</v>
      </c>
      <c r="R33" s="38">
        <v>45.499999999999993</v>
      </c>
      <c r="S33" s="38">
        <v>0</v>
      </c>
      <c r="T33" s="37">
        <f>SUMPRODUCT(LTA!J33:AN33,LTA!J$101:AN$101,LTA!J$103:AN$103)</f>
        <v>141.84</v>
      </c>
      <c r="U33" s="37">
        <f>SUMPRODUCT(LTA!J33:AN33,LTA!J$102:AN$102,LTA!J$103:AN$103)</f>
        <v>80.28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0.68</v>
      </c>
      <c r="AB33" s="75">
        <f>-STOA!N33</f>
        <v>-222.29</v>
      </c>
      <c r="AC33">
        <f t="shared" si="0"/>
        <v>18.574322848876331</v>
      </c>
      <c r="AD33">
        <f t="shared" si="1"/>
        <v>1629.5196387181657</v>
      </c>
      <c r="AE33">
        <f>'IDT-1'!B33</f>
        <v>0</v>
      </c>
      <c r="AF33" s="24"/>
      <c r="AG33">
        <f t="shared" si="2"/>
        <v>1629.5196387181657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-8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4.7560799999999999</v>
      </c>
      <c r="E34">
        <f>GT_NG!P34</f>
        <v>15.184893267651889</v>
      </c>
      <c r="F34">
        <f>GT_Spot!P34</f>
        <v>0</v>
      </c>
      <c r="G34">
        <f>PPCL_NG!P34</f>
        <v>44.25</v>
      </c>
      <c r="H34">
        <f>PPCL_Spot!P34</f>
        <v>0</v>
      </c>
      <c r="I34">
        <f>Bawana_NG!P34</f>
        <v>134.61000000000001</v>
      </c>
      <c r="J34">
        <f>Bawana_RLNG!P34</f>
        <v>0</v>
      </c>
      <c r="K34">
        <f>Bawana_Spot!P34</f>
        <v>285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951.50233257628895</v>
      </c>
      <c r="P34" s="36">
        <v>94.3</v>
      </c>
      <c r="Q34" s="36">
        <v>32.545608472746899</v>
      </c>
      <c r="R34" s="38">
        <v>45.999999999999993</v>
      </c>
      <c r="S34" s="38">
        <v>0</v>
      </c>
      <c r="T34" s="37">
        <f>SUMPRODUCT(LTA!J34:AN34,LTA!J$101:AN$101,LTA!J$103:AN$103)</f>
        <v>165.53</v>
      </c>
      <c r="U34" s="37">
        <f>SUMPRODUCT(LTA!J34:AN34,LTA!J$102:AN$102,LTA!J$103:AN$103)</f>
        <v>77.510000000000005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0.68</v>
      </c>
      <c r="AB34" s="75">
        <f>-STOA!N34</f>
        <v>-222.29</v>
      </c>
      <c r="AC34">
        <f t="shared" si="0"/>
        <v>18.269965412895651</v>
      </c>
      <c r="AD34">
        <f t="shared" si="1"/>
        <v>1611.3089489037923</v>
      </c>
      <c r="AE34">
        <f>'IDT-1'!B34</f>
        <v>0</v>
      </c>
      <c r="AF34" s="24"/>
      <c r="AG34">
        <f t="shared" si="2"/>
        <v>1611.3089489037923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4.7560799999999999</v>
      </c>
      <c r="E35">
        <f>GT_NG!P35</f>
        <v>15.184893267651889</v>
      </c>
      <c r="F35">
        <f>GT_Spot!P35</f>
        <v>0</v>
      </c>
      <c r="G35">
        <f>PPCL_NG!P35</f>
        <v>44.25</v>
      </c>
      <c r="H35">
        <f>PPCL_Spot!P35</f>
        <v>0</v>
      </c>
      <c r="I35">
        <f>Bawana_NG!P35</f>
        <v>134.61000000000001</v>
      </c>
      <c r="J35">
        <f>Bawana_RLNG!P35</f>
        <v>0</v>
      </c>
      <c r="K35">
        <f>Bawana_Spot!P35</f>
        <v>285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916.74587928180028</v>
      </c>
      <c r="P35" s="36">
        <v>94.3</v>
      </c>
      <c r="Q35" s="36">
        <v>32.545608472746899</v>
      </c>
      <c r="R35" s="38">
        <v>46.999999999999993</v>
      </c>
      <c r="S35" s="38">
        <v>0</v>
      </c>
      <c r="T35" s="37">
        <f>SUMPRODUCT(LTA!J35:AN35,LTA!J$101:AN$101,LTA!J$103:AN$103)</f>
        <v>193.17999999999998</v>
      </c>
      <c r="U35" s="37">
        <f>SUMPRODUCT(LTA!J35:AN35,LTA!J$102:AN$102,LTA!J$103:AN$103)</f>
        <v>76.16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0.97</v>
      </c>
      <c r="AB35" s="75">
        <f>-STOA!N35</f>
        <v>-222.29</v>
      </c>
      <c r="AC35">
        <f t="shared" si="0"/>
        <v>18.331194409214884</v>
      </c>
      <c r="AD35">
        <f t="shared" si="1"/>
        <v>1590.0812666129841</v>
      </c>
      <c r="AE35">
        <f>'IDT-1'!B35</f>
        <v>0</v>
      </c>
      <c r="AF35" s="24"/>
      <c r="AG35">
        <f t="shared" si="2"/>
        <v>1590.0812666129841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-14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4.7560799999999999</v>
      </c>
      <c r="E36">
        <f>GT_NG!P36</f>
        <v>15.184893267651889</v>
      </c>
      <c r="F36">
        <f>GT_Spot!P36</f>
        <v>0</v>
      </c>
      <c r="G36">
        <f>PPCL_NG!P36</f>
        <v>44.25</v>
      </c>
      <c r="H36">
        <f>PPCL_Spot!P36</f>
        <v>0</v>
      </c>
      <c r="I36">
        <f>Bawana_NG!P36</f>
        <v>134.61000000000001</v>
      </c>
      <c r="J36">
        <f>Bawana_RLNG!P36</f>
        <v>0</v>
      </c>
      <c r="K36">
        <f>Bawana_Spot!P36</f>
        <v>285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910.48311335084861</v>
      </c>
      <c r="P36" s="36">
        <v>94.3</v>
      </c>
      <c r="Q36" s="36">
        <v>32.545608472746899</v>
      </c>
      <c r="R36" s="38">
        <v>46.999999999999993</v>
      </c>
      <c r="S36" s="38">
        <v>0</v>
      </c>
      <c r="T36" s="37">
        <f>SUMPRODUCT(LTA!J36:AN36,LTA!J$101:AN$101,LTA!J$103:AN$103)</f>
        <v>234.19</v>
      </c>
      <c r="U36" s="37">
        <f>SUMPRODUCT(LTA!J36:AN36,LTA!J$102:AN$102,LTA!J$103:AN$103)</f>
        <v>74.760000000000005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0.97</v>
      </c>
      <c r="AB36" s="75">
        <f>-STOA!N36</f>
        <v>-222.29</v>
      </c>
      <c r="AC36">
        <f t="shared" si="0"/>
        <v>18.775578236899833</v>
      </c>
      <c r="AD36">
        <f t="shared" si="1"/>
        <v>1605.9841168543476</v>
      </c>
      <c r="AE36">
        <f>'IDT-1'!B36</f>
        <v>0</v>
      </c>
      <c r="AF36" s="24"/>
      <c r="AG36">
        <f t="shared" si="2"/>
        <v>1605.9841168543476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-31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4.7560799999999999</v>
      </c>
      <c r="E37">
        <f>GT_NG!P37</f>
        <v>14.47846889952153</v>
      </c>
      <c r="F37">
        <f>GT_Spot!P37</f>
        <v>0</v>
      </c>
      <c r="G37">
        <f>PPCL_NG!P37</f>
        <v>44.25</v>
      </c>
      <c r="H37">
        <f>PPCL_Spot!P37</f>
        <v>0</v>
      </c>
      <c r="I37">
        <f>Bawana_NG!P37</f>
        <v>134.61000000000001</v>
      </c>
      <c r="J37">
        <f>Bawana_RLNG!P37</f>
        <v>0</v>
      </c>
      <c r="K37">
        <f>Bawana_Spot!P37</f>
        <v>285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906.64995126808219</v>
      </c>
      <c r="P37" s="36">
        <v>94.3</v>
      </c>
      <c r="Q37" s="36">
        <v>32.545608472746899</v>
      </c>
      <c r="R37" s="38">
        <v>46.999999999999993</v>
      </c>
      <c r="S37" s="38">
        <v>0</v>
      </c>
      <c r="T37" s="37">
        <f>SUMPRODUCT(LTA!J37:AN37,LTA!J$101:AN$101,LTA!J$103:AN$103)</f>
        <v>280.24</v>
      </c>
      <c r="U37" s="37">
        <f>SUMPRODUCT(LTA!J37:AN37,LTA!J$102:AN$102,LTA!J$103:AN$103)</f>
        <v>73.930000000000007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0.97</v>
      </c>
      <c r="AB37" s="75">
        <f>-STOA!N37</f>
        <v>-222.29</v>
      </c>
      <c r="AC37">
        <f t="shared" si="0"/>
        <v>19.399909701797799</v>
      </c>
      <c r="AD37">
        <f t="shared" si="1"/>
        <v>1616.040198938553</v>
      </c>
      <c r="AE37">
        <f>'IDT-1'!B37</f>
        <v>0</v>
      </c>
      <c r="AF37" s="24"/>
      <c r="AG37">
        <f t="shared" si="2"/>
        <v>1616.040198938553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-61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4.7560799999999999</v>
      </c>
      <c r="E38">
        <f>GT_NG!P38</f>
        <v>14.47846889952153</v>
      </c>
      <c r="F38">
        <f>GT_Spot!P38</f>
        <v>0</v>
      </c>
      <c r="G38">
        <f>PPCL_NG!P38</f>
        <v>44.25</v>
      </c>
      <c r="H38">
        <f>PPCL_Spot!P38</f>
        <v>0</v>
      </c>
      <c r="I38">
        <f>Bawana_NG!P38</f>
        <v>134.61000000000001</v>
      </c>
      <c r="J38">
        <f>Bawana_RLNG!P38</f>
        <v>0</v>
      </c>
      <c r="K38">
        <f>Bawana_Spot!P38</f>
        <v>285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877.05063079762317</v>
      </c>
      <c r="P38" s="36">
        <v>94.3</v>
      </c>
      <c r="Q38" s="36">
        <v>32.545608472746899</v>
      </c>
      <c r="R38" s="38">
        <v>46.999999999999993</v>
      </c>
      <c r="S38" s="38">
        <v>0</v>
      </c>
      <c r="T38" s="37">
        <f>SUMPRODUCT(LTA!J38:AN38,LTA!J$101:AN$101,LTA!J$103:AN$103)</f>
        <v>316.94</v>
      </c>
      <c r="U38" s="37">
        <f>SUMPRODUCT(LTA!J38:AN38,LTA!J$102:AN$102,LTA!J$103:AN$103)</f>
        <v>71.19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0.97</v>
      </c>
      <c r="AB38" s="75">
        <f>-STOA!N38</f>
        <v>-222.29</v>
      </c>
      <c r="AC38">
        <f t="shared" si="0"/>
        <v>19.3672586614802</v>
      </c>
      <c r="AD38">
        <f t="shared" si="1"/>
        <v>1628.4335295084113</v>
      </c>
      <c r="AE38">
        <f>'IDT-1'!B38</f>
        <v>0</v>
      </c>
      <c r="AF38" s="24"/>
      <c r="AG38">
        <f t="shared" si="2"/>
        <v>1628.4335295084113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-53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4.7560799999999999</v>
      </c>
      <c r="E39">
        <f>GT_NG!P39</f>
        <v>14.356459330143538</v>
      </c>
      <c r="F39">
        <f>GT_Spot!P39</f>
        <v>0</v>
      </c>
      <c r="G39">
        <f>PPCL_NG!P39</f>
        <v>43.5</v>
      </c>
      <c r="H39">
        <f>PPCL_Spot!P39</f>
        <v>0</v>
      </c>
      <c r="I39">
        <f>Bawana_NG!P39</f>
        <v>134.61000000000001</v>
      </c>
      <c r="J39">
        <f>Bawana_RLNG!P39</f>
        <v>0</v>
      </c>
      <c r="K39">
        <f>Bawana_Spot!P39</f>
        <v>285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834.54218476869937</v>
      </c>
      <c r="P39" s="36">
        <v>94.3</v>
      </c>
      <c r="Q39" s="36">
        <v>32.545608472746899</v>
      </c>
      <c r="R39" s="38">
        <v>46.999999999999993</v>
      </c>
      <c r="S39" s="38">
        <v>0</v>
      </c>
      <c r="T39" s="37">
        <f>SUMPRODUCT(LTA!J39:AN39,LTA!J$101:AN$101,LTA!J$103:AN$103)</f>
        <v>353.53</v>
      </c>
      <c r="U39" s="37">
        <f>SUMPRODUCT(LTA!J39:AN39,LTA!J$102:AN$102,LTA!J$103:AN$103)</f>
        <v>67.97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0.97</v>
      </c>
      <c r="AB39" s="75">
        <f>-STOA!N39</f>
        <v>-222.29</v>
      </c>
      <c r="AC39">
        <f t="shared" si="0"/>
        <v>18.968432188938305</v>
      </c>
      <c r="AD39">
        <f t="shared" si="1"/>
        <v>1653.8219003826514</v>
      </c>
      <c r="AE39">
        <f>'IDT-1'!B39</f>
        <v>0</v>
      </c>
      <c r="AF39" s="24"/>
      <c r="AG39">
        <f t="shared" si="2"/>
        <v>1653.8219003826514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-18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4.7560799999999999</v>
      </c>
      <c r="E40">
        <f>GT_NG!P40</f>
        <v>13.360411236605847</v>
      </c>
      <c r="F40">
        <f>GT_Spot!P40</f>
        <v>0</v>
      </c>
      <c r="G40">
        <f>PPCL_NG!P40</f>
        <v>43.5</v>
      </c>
      <c r="H40">
        <f>PPCL_Spot!P40</f>
        <v>0</v>
      </c>
      <c r="I40">
        <f>Bawana_NG!P40</f>
        <v>134.61000000000001</v>
      </c>
      <c r="J40">
        <f>Bawana_RLNG!P40</f>
        <v>0</v>
      </c>
      <c r="K40">
        <f>Bawana_Spot!P40</f>
        <v>285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810.38039488427853</v>
      </c>
      <c r="P40" s="36">
        <v>94.3</v>
      </c>
      <c r="Q40" s="36">
        <v>32.545608472746899</v>
      </c>
      <c r="R40" s="38">
        <v>46.999999999999993</v>
      </c>
      <c r="S40" s="38">
        <v>0</v>
      </c>
      <c r="T40" s="37">
        <f>SUMPRODUCT(LTA!J40:AN40,LTA!J$101:AN$101,LTA!J$103:AN$103)</f>
        <v>387.35</v>
      </c>
      <c r="U40" s="37">
        <f>SUMPRODUCT(LTA!J40:AN40,LTA!J$102:AN$102,LTA!J$103:AN$103)</f>
        <v>68.17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0.97</v>
      </c>
      <c r="AB40" s="75">
        <f>-STOA!N40</f>
        <v>-222.29</v>
      </c>
      <c r="AC40">
        <f t="shared" si="0"/>
        <v>18.980156919332757</v>
      </c>
      <c r="AD40">
        <f t="shared" si="1"/>
        <v>1691.3023376742988</v>
      </c>
      <c r="AE40">
        <f>'IDT-1'!B40</f>
        <v>0</v>
      </c>
      <c r="AF40" s="24"/>
      <c r="AG40">
        <f t="shared" si="2"/>
        <v>1691.3023376742988</v>
      </c>
      <c r="AI40" s="34">
        <f>PXIL!H40</f>
        <v>0</v>
      </c>
      <c r="AJ40" s="34">
        <f>PXIL!N40</f>
        <v>0</v>
      </c>
      <c r="AK40" s="34">
        <f>RTM_IEX!H40</f>
        <v>10.63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4.7560799999999999</v>
      </c>
      <c r="E41">
        <f>GT_NG!P41</f>
        <v>13.360411236605847</v>
      </c>
      <c r="F41">
        <f>GT_Spot!P41</f>
        <v>0</v>
      </c>
      <c r="G41">
        <f>PPCL_NG!P41</f>
        <v>43.5</v>
      </c>
      <c r="H41">
        <f>PPCL_Spot!P41</f>
        <v>0</v>
      </c>
      <c r="I41">
        <f>Bawana_NG!P41</f>
        <v>134.61000000000004</v>
      </c>
      <c r="J41">
        <f>Bawana_RLNG!P41</f>
        <v>0</v>
      </c>
      <c r="K41">
        <f>Bawana_Spot!P41</f>
        <v>285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804.44190930562854</v>
      </c>
      <c r="P41" s="36">
        <v>94.3</v>
      </c>
      <c r="Q41" s="36">
        <v>32.545608472746899</v>
      </c>
      <c r="R41" s="38">
        <v>46.999999999999993</v>
      </c>
      <c r="S41" s="38">
        <v>0</v>
      </c>
      <c r="T41" s="37">
        <f>SUMPRODUCT(LTA!J41:AN41,LTA!J$101:AN$101,LTA!J$103:AN$103)</f>
        <v>424.63</v>
      </c>
      <c r="U41" s="37">
        <f>SUMPRODUCT(LTA!J41:AN41,LTA!J$102:AN$102,LTA!J$103:AN$103)</f>
        <v>69.47999999999999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0.97</v>
      </c>
      <c r="AB41" s="75">
        <f>-STOA!N41</f>
        <v>-222.29</v>
      </c>
      <c r="AC41">
        <f t="shared" si="0"/>
        <v>19.522690246240636</v>
      </c>
      <c r="AD41">
        <f t="shared" si="1"/>
        <v>1752.4113187687408</v>
      </c>
      <c r="AE41">
        <f>'IDT-1'!B41</f>
        <v>0</v>
      </c>
      <c r="AF41" s="24"/>
      <c r="AG41">
        <f t="shared" si="2"/>
        <v>1752.4113187687408</v>
      </c>
      <c r="AI41" s="34">
        <f>PXIL!H41</f>
        <v>0</v>
      </c>
      <c r="AJ41" s="34">
        <f>PXIL!N41</f>
        <v>0</v>
      </c>
      <c r="AK41" s="34">
        <f>RTM_IEX!H41</f>
        <v>39.630000000000003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4.7560799999999999</v>
      </c>
      <c r="E42">
        <f>GT_NG!P42</f>
        <v>13.360411236605847</v>
      </c>
      <c r="F42">
        <f>GT_Spot!P42</f>
        <v>0</v>
      </c>
      <c r="G42">
        <f>PPCL_NG!P42</f>
        <v>43.5</v>
      </c>
      <c r="H42">
        <f>PPCL_Spot!P42</f>
        <v>0</v>
      </c>
      <c r="I42">
        <f>Bawana_NG!P42</f>
        <v>134.60999999999999</v>
      </c>
      <c r="J42">
        <f>Bawana_RLNG!P42</f>
        <v>0</v>
      </c>
      <c r="K42">
        <f>Bawana_Spot!P42</f>
        <v>285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803.87090145698141</v>
      </c>
      <c r="P42" s="36">
        <v>94.3</v>
      </c>
      <c r="Q42" s="36">
        <v>32.545608472746899</v>
      </c>
      <c r="R42" s="38">
        <v>46.999999999999993</v>
      </c>
      <c r="S42" s="38">
        <v>0</v>
      </c>
      <c r="T42" s="37">
        <f>SUMPRODUCT(LTA!J42:AN42,LTA!J$101:AN$101,LTA!J$103:AN$103)</f>
        <v>450.76</v>
      </c>
      <c r="U42" s="37">
        <f>SUMPRODUCT(LTA!J42:AN42,LTA!J$102:AN$102,LTA!J$103:AN$103)</f>
        <v>69.14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0.97</v>
      </c>
      <c r="AB42" s="75">
        <f>-STOA!N42</f>
        <v>-222.29</v>
      </c>
      <c r="AC42">
        <f t="shared" si="0"/>
        <v>19.855145377172537</v>
      </c>
      <c r="AD42">
        <f t="shared" si="1"/>
        <v>1789.8578557891617</v>
      </c>
      <c r="AE42">
        <f>'IDT-1'!B42</f>
        <v>0</v>
      </c>
      <c r="AF42" s="24"/>
      <c r="AG42">
        <f t="shared" si="2"/>
        <v>1789.8578557891617</v>
      </c>
      <c r="AI42" s="34">
        <f>PXIL!H42</f>
        <v>0</v>
      </c>
      <c r="AJ42" s="34">
        <f>PXIL!N42</f>
        <v>0</v>
      </c>
      <c r="AK42" s="34">
        <f>RTM_IEX!H42</f>
        <v>52.19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4.7560799999999999</v>
      </c>
      <c r="E43">
        <f>GT_NG!P43</f>
        <v>13.360411236605847</v>
      </c>
      <c r="F43">
        <f>GT_Spot!P43</f>
        <v>0</v>
      </c>
      <c r="G43">
        <f>PPCL_NG!P43</f>
        <v>43.5</v>
      </c>
      <c r="H43">
        <f>PPCL_Spot!P43</f>
        <v>0</v>
      </c>
      <c r="I43">
        <f>Bawana_NG!P43</f>
        <v>134.61000000000004</v>
      </c>
      <c r="J43">
        <f>Bawana_RLNG!P43</f>
        <v>0</v>
      </c>
      <c r="K43">
        <f>Bawana_Spot!P43</f>
        <v>285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809.27676463486011</v>
      </c>
      <c r="P43" s="36">
        <v>94.3</v>
      </c>
      <c r="Q43" s="36">
        <v>32.545608472746899</v>
      </c>
      <c r="R43" s="38">
        <v>46.999999999999993</v>
      </c>
      <c r="S43" s="38">
        <v>0</v>
      </c>
      <c r="T43" s="37">
        <f>SUMPRODUCT(LTA!J43:AN43,LTA!J$101:AN$101,LTA!J$103:AN$103)</f>
        <v>475.07</v>
      </c>
      <c r="U43" s="37">
        <f>SUMPRODUCT(LTA!J43:AN43,LTA!J$102:AN$102,LTA!J$103:AN$103)</f>
        <v>69.710000000000008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0.97</v>
      </c>
      <c r="AB43" s="75">
        <f>-STOA!N43</f>
        <v>-222.29</v>
      </c>
      <c r="AC43">
        <f t="shared" si="0"/>
        <v>20.257796973137872</v>
      </c>
      <c r="AD43">
        <f t="shared" si="1"/>
        <v>1835.2110673710752</v>
      </c>
      <c r="AE43">
        <f>'IDT-1'!B43</f>
        <v>0</v>
      </c>
      <c r="AF43" s="24"/>
      <c r="AG43">
        <f t="shared" si="2"/>
        <v>1835.2110673710752</v>
      </c>
      <c r="AI43" s="34">
        <f>PXIL!H43</f>
        <v>0</v>
      </c>
      <c r="AJ43" s="34">
        <f>PXIL!N43</f>
        <v>0</v>
      </c>
      <c r="AK43" s="34">
        <f>RTM_IEX!H43</f>
        <v>67.66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4.7560799999999999</v>
      </c>
      <c r="E44">
        <f>GT_NG!P44</f>
        <v>13.360411236605847</v>
      </c>
      <c r="F44">
        <f>GT_Spot!P44</f>
        <v>0</v>
      </c>
      <c r="G44">
        <f>PPCL_NG!P44</f>
        <v>43.5</v>
      </c>
      <c r="H44">
        <f>PPCL_Spot!P44</f>
        <v>0</v>
      </c>
      <c r="I44">
        <f>Bawana_NG!P44</f>
        <v>134.61000000000004</v>
      </c>
      <c r="J44">
        <f>Bawana_RLNG!P44</f>
        <v>0</v>
      </c>
      <c r="K44">
        <f>Bawana_Spot!P44</f>
        <v>325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809.27676463486011</v>
      </c>
      <c r="P44" s="36">
        <v>94.3</v>
      </c>
      <c r="Q44" s="36">
        <v>32.545608472746899</v>
      </c>
      <c r="R44" s="38">
        <v>46.999999999999993</v>
      </c>
      <c r="S44" s="38">
        <v>0</v>
      </c>
      <c r="T44" s="37">
        <f>SUMPRODUCT(LTA!J44:AN44,LTA!J$101:AN$101,LTA!J$103:AN$103)</f>
        <v>489.01000000000005</v>
      </c>
      <c r="U44" s="37">
        <f>SUMPRODUCT(LTA!J44:AN44,LTA!J$102:AN$102,LTA!J$103:AN$103)</f>
        <v>69.699999999999989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0.97</v>
      </c>
      <c r="AB44" s="75">
        <f>-STOA!N44</f>
        <v>-222.29</v>
      </c>
      <c r="AC44">
        <f t="shared" si="0"/>
        <v>20.443124973137873</v>
      </c>
      <c r="AD44">
        <f t="shared" si="1"/>
        <v>1856.0857393710749</v>
      </c>
      <c r="AE44">
        <f>'IDT-1'!B44</f>
        <v>0</v>
      </c>
      <c r="AF44" s="24"/>
      <c r="AG44">
        <f t="shared" si="2"/>
        <v>1856.0857393710749</v>
      </c>
      <c r="AI44" s="34">
        <f>PXIL!H44</f>
        <v>0</v>
      </c>
      <c r="AJ44" s="34">
        <f>PXIL!N44</f>
        <v>0</v>
      </c>
      <c r="AK44" s="34">
        <f>RTM_IEX!H44</f>
        <v>34.79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4.7560799999999999</v>
      </c>
      <c r="E45">
        <f>GT_NG!P45</f>
        <v>13.360411236605847</v>
      </c>
      <c r="F45">
        <f>GT_Spot!P45</f>
        <v>0</v>
      </c>
      <c r="G45">
        <f>PPCL_NG!P45</f>
        <v>43.5</v>
      </c>
      <c r="H45">
        <f>PPCL_Spot!P45</f>
        <v>0</v>
      </c>
      <c r="I45">
        <f>Bawana_NG!P45</f>
        <v>134.61000000000004</v>
      </c>
      <c r="J45">
        <f>Bawana_RLNG!P45</f>
        <v>0</v>
      </c>
      <c r="K45">
        <f>Bawana_Spot!P45</f>
        <v>325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797.09171253486011</v>
      </c>
      <c r="P45" s="36">
        <v>94.3</v>
      </c>
      <c r="Q45" s="36">
        <v>32.545608472746899</v>
      </c>
      <c r="R45" s="38">
        <v>46.999999999999993</v>
      </c>
      <c r="S45" s="38">
        <v>0</v>
      </c>
      <c r="T45" s="37">
        <f>SUMPRODUCT(LTA!J45:AN45,LTA!J$101:AN$101,LTA!J$103:AN$103)</f>
        <v>532.22</v>
      </c>
      <c r="U45" s="37">
        <f>SUMPRODUCT(LTA!J45:AN45,LTA!J$102:AN$102,LTA!J$103:AN$103)</f>
        <v>70.349999999999994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0.97</v>
      </c>
      <c r="AB45" s="75">
        <f>-STOA!N45</f>
        <v>-222.29</v>
      </c>
      <c r="AC45">
        <f t="shared" si="0"/>
        <v>20.797471998112272</v>
      </c>
      <c r="AD45">
        <f t="shared" si="1"/>
        <v>1809.6163402461004</v>
      </c>
      <c r="AE45">
        <f>'IDT-1'!B45</f>
        <v>0</v>
      </c>
      <c r="AF45" s="24"/>
      <c r="AG45">
        <f t="shared" si="2"/>
        <v>1809.6163402461004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-43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4.7560799999999999</v>
      </c>
      <c r="E46">
        <f>GT_NG!P46</f>
        <v>12.364598866686547</v>
      </c>
      <c r="F46">
        <f>GT_Spot!P46</f>
        <v>0</v>
      </c>
      <c r="G46">
        <f>PPCL_NG!P46</f>
        <v>43.5</v>
      </c>
      <c r="H46">
        <f>PPCL_Spot!P46</f>
        <v>0</v>
      </c>
      <c r="I46">
        <f>Bawana_NG!P46</f>
        <v>134.61000000000004</v>
      </c>
      <c r="J46">
        <f>Bawana_RLNG!P46</f>
        <v>0</v>
      </c>
      <c r="K46">
        <f>Bawana_Spot!P46</f>
        <v>325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791.99961085443999</v>
      </c>
      <c r="P46" s="36">
        <v>94.3</v>
      </c>
      <c r="Q46" s="36">
        <v>32.545608472746899</v>
      </c>
      <c r="R46" s="38">
        <v>46.999999999999993</v>
      </c>
      <c r="S46" s="38">
        <v>0</v>
      </c>
      <c r="T46" s="37">
        <f>SUMPRODUCT(LTA!J46:AN46,LTA!J$101:AN$101,LTA!J$103:AN$103)</f>
        <v>544.6</v>
      </c>
      <c r="U46" s="37">
        <f>SUMPRODUCT(LTA!J46:AN46,LTA!J$102:AN$102,LTA!J$103:AN$103)</f>
        <v>71.09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0.97</v>
      </c>
      <c r="AB46" s="75">
        <f>-STOA!N46</f>
        <v>-222.29</v>
      </c>
      <c r="AC46">
        <f t="shared" si="0"/>
        <v>20.850476226947087</v>
      </c>
      <c r="AD46">
        <f t="shared" si="1"/>
        <v>1817.5954219669261</v>
      </c>
      <c r="AE46">
        <f>'IDT-1'!B46</f>
        <v>0</v>
      </c>
      <c r="AF46" s="24"/>
      <c r="AG46">
        <f t="shared" si="2"/>
        <v>1817.5954219669261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-42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4.7560799999999999</v>
      </c>
      <c r="E47">
        <f>GT_NG!P47</f>
        <v>12.364598866686547</v>
      </c>
      <c r="F47">
        <f>GT_Spot!P47</f>
        <v>0</v>
      </c>
      <c r="G47">
        <f>PPCL_NG!P47</f>
        <v>43.5</v>
      </c>
      <c r="H47">
        <f>PPCL_Spot!P47</f>
        <v>0</v>
      </c>
      <c r="I47">
        <f>Bawana_NG!P47</f>
        <v>134.61000000000004</v>
      </c>
      <c r="J47">
        <f>Bawana_RLNG!P47</f>
        <v>0</v>
      </c>
      <c r="K47">
        <f>Bawana_Spot!P47</f>
        <v>325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852.33310152777642</v>
      </c>
      <c r="P47" s="36">
        <v>94.3</v>
      </c>
      <c r="Q47" s="36">
        <v>32.545608472746899</v>
      </c>
      <c r="R47" s="38">
        <v>46.999999999999993</v>
      </c>
      <c r="S47" s="38">
        <v>0</v>
      </c>
      <c r="T47" s="37">
        <f>SUMPRODUCT(LTA!J47:AN47,LTA!J$101:AN$101,LTA!J$103:AN$103)</f>
        <v>547.59999999999991</v>
      </c>
      <c r="U47" s="37">
        <f>SUMPRODUCT(LTA!J47:AN47,LTA!J$102:AN$102,LTA!J$103:AN$103)</f>
        <v>71.650000000000006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0.97</v>
      </c>
      <c r="AB47" s="75">
        <f>-STOA!N47</f>
        <v>-222.29</v>
      </c>
      <c r="AC47">
        <f t="shared" si="0"/>
        <v>22.202892294347834</v>
      </c>
      <c r="AD47">
        <f t="shared" si="1"/>
        <v>1791.1364965728621</v>
      </c>
      <c r="AE47">
        <f>'IDT-1'!B47</f>
        <v>0</v>
      </c>
      <c r="AF47" s="24"/>
      <c r="AG47">
        <f t="shared" si="2"/>
        <v>1791.1364965728621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-131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4.7560799999999999</v>
      </c>
      <c r="E48">
        <f>GT_NG!P48</f>
        <v>13.360411236605847</v>
      </c>
      <c r="F48">
        <f>GT_Spot!P48</f>
        <v>0</v>
      </c>
      <c r="G48">
        <f>PPCL_NG!P48</f>
        <v>43.5</v>
      </c>
      <c r="H48">
        <f>PPCL_Spot!P48</f>
        <v>0</v>
      </c>
      <c r="I48">
        <f>Bawana_NG!P48</f>
        <v>134.61000000000004</v>
      </c>
      <c r="J48">
        <f>Bawana_RLNG!P48</f>
        <v>0</v>
      </c>
      <c r="K48">
        <f>Bawana_Spot!P48</f>
        <v>325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892.24305470662591</v>
      </c>
      <c r="P48" s="36">
        <v>94.3</v>
      </c>
      <c r="Q48" s="36">
        <v>32.545608472746899</v>
      </c>
      <c r="R48" s="38">
        <v>46.999999999999993</v>
      </c>
      <c r="S48" s="38">
        <v>0</v>
      </c>
      <c r="T48" s="37">
        <f>SUMPRODUCT(LTA!J48:AN48,LTA!J$101:AN$101,LTA!J$103:AN$103)</f>
        <v>550.8599999999999</v>
      </c>
      <c r="U48" s="37">
        <f>SUMPRODUCT(LTA!J48:AN48,LTA!J$102:AN$102,LTA!J$103:AN$103)</f>
        <v>72.67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0.97</v>
      </c>
      <c r="AB48" s="75">
        <f>-STOA!N48</f>
        <v>-222.29</v>
      </c>
      <c r="AC48">
        <f t="shared" si="0"/>
        <v>22.92013962197603</v>
      </c>
      <c r="AD48">
        <f t="shared" si="1"/>
        <v>1799.6050147940027</v>
      </c>
      <c r="AE48">
        <f>'IDT-1'!B48</f>
        <v>0</v>
      </c>
      <c r="AF48" s="24"/>
      <c r="AG48">
        <f t="shared" si="2"/>
        <v>1799.6050147940027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-167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4.7560799999999999</v>
      </c>
      <c r="E49">
        <f>GT_NG!P49</f>
        <v>13.360411236605847</v>
      </c>
      <c r="F49">
        <f>GT_Spot!P49</f>
        <v>0</v>
      </c>
      <c r="G49">
        <f>PPCL_NG!P49</f>
        <v>43.5</v>
      </c>
      <c r="H49">
        <f>PPCL_Spot!P49</f>
        <v>0</v>
      </c>
      <c r="I49">
        <f>Bawana_NG!P49</f>
        <v>134.61000000000004</v>
      </c>
      <c r="J49">
        <f>Bawana_RLNG!P49</f>
        <v>0</v>
      </c>
      <c r="K49">
        <f>Bawana_Spot!P49</f>
        <v>325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892.24305470662591</v>
      </c>
      <c r="P49" s="36">
        <v>94.3</v>
      </c>
      <c r="Q49" s="36">
        <v>32.545608472746899</v>
      </c>
      <c r="R49" s="38">
        <v>46.999999999999993</v>
      </c>
      <c r="S49" s="38">
        <v>0</v>
      </c>
      <c r="T49" s="37">
        <f>SUMPRODUCT(LTA!J49:AN49,LTA!J$101:AN$101,LTA!J$103:AN$103)</f>
        <v>549.03</v>
      </c>
      <c r="U49" s="37">
        <f>SUMPRODUCT(LTA!J49:AN49,LTA!J$102:AN$102,LTA!J$103:AN$103)</f>
        <v>73.22999999999999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0.97</v>
      </c>
      <c r="AB49" s="75">
        <f>-STOA!N49</f>
        <v>-222.29</v>
      </c>
      <c r="AC49">
        <f t="shared" si="0"/>
        <v>22.678132306398954</v>
      </c>
      <c r="AD49">
        <f t="shared" si="1"/>
        <v>1824.5770221095797</v>
      </c>
      <c r="AE49">
        <f>'IDT-1'!B49</f>
        <v>0</v>
      </c>
      <c r="AF49" s="24"/>
      <c r="AG49">
        <f t="shared" si="2"/>
        <v>1824.5770221095797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-141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4.7560799999999999</v>
      </c>
      <c r="E50">
        <f>GT_NG!P50</f>
        <v>13.360411236605847</v>
      </c>
      <c r="F50">
        <f>GT_Spot!P50</f>
        <v>0</v>
      </c>
      <c r="G50">
        <f>PPCL_NG!P50</f>
        <v>43.5</v>
      </c>
      <c r="H50">
        <f>PPCL_Spot!P50</f>
        <v>0</v>
      </c>
      <c r="I50">
        <f>Bawana_NG!P50</f>
        <v>134.61000000000004</v>
      </c>
      <c r="J50">
        <f>Bawana_RLNG!P50</f>
        <v>0</v>
      </c>
      <c r="K50">
        <f>Bawana_Spot!P50</f>
        <v>325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892.24305470662591</v>
      </c>
      <c r="P50" s="36">
        <v>94.3</v>
      </c>
      <c r="Q50" s="36">
        <v>32.545608472746899</v>
      </c>
      <c r="R50" s="38">
        <v>46.999999999999993</v>
      </c>
      <c r="S50" s="38">
        <v>0</v>
      </c>
      <c r="T50" s="37">
        <f>SUMPRODUCT(LTA!J50:AN50,LTA!J$101:AN$101,LTA!J$103:AN$103)</f>
        <v>551.23</v>
      </c>
      <c r="U50" s="37">
        <f>SUMPRODUCT(LTA!J50:AN50,LTA!J$102:AN$102,LTA!J$103:AN$103)</f>
        <v>74.87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0.97</v>
      </c>
      <c r="AB50" s="75">
        <f>-STOA!N50</f>
        <v>-222.29</v>
      </c>
      <c r="AC50">
        <f t="shared" si="0"/>
        <v>22.703046178876754</v>
      </c>
      <c r="AD50">
        <f t="shared" si="1"/>
        <v>1829.3921082371016</v>
      </c>
      <c r="AE50">
        <f>'IDT-1'!B50</f>
        <v>0</v>
      </c>
      <c r="AF50" s="24"/>
      <c r="AG50">
        <f t="shared" si="2"/>
        <v>1829.3921082371016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-140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4.7560799999999999</v>
      </c>
      <c r="E51">
        <f>GT_NG!P51</f>
        <v>14.356459330143538</v>
      </c>
      <c r="F51">
        <f>GT_Spot!P51</f>
        <v>0</v>
      </c>
      <c r="G51">
        <f>PPCL_NG!P51</f>
        <v>43.5</v>
      </c>
      <c r="H51">
        <f>PPCL_Spot!P51</f>
        <v>0</v>
      </c>
      <c r="I51">
        <f>Bawana_NG!P51</f>
        <v>134.61000000000001</v>
      </c>
      <c r="J51">
        <f>Bawana_RLNG!P51</f>
        <v>0</v>
      </c>
      <c r="K51">
        <f>Bawana_Spot!P51</f>
        <v>325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863.29412950858182</v>
      </c>
      <c r="P51" s="36">
        <v>94.3</v>
      </c>
      <c r="Q51" s="36">
        <v>32.545608472746899</v>
      </c>
      <c r="R51" s="38">
        <v>46.999999999999993</v>
      </c>
      <c r="S51" s="38">
        <v>0</v>
      </c>
      <c r="T51" s="37">
        <f>SUMPRODUCT(LTA!J51:AN51,LTA!J$101:AN$101,LTA!J$103:AN$103)</f>
        <v>553.34</v>
      </c>
      <c r="U51" s="37">
        <f>SUMPRODUCT(LTA!J51:AN51,LTA!J$102:AN$102,LTA!J$103:AN$103)</f>
        <v>77.53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0.97</v>
      </c>
      <c r="AB51" s="75">
        <f>-STOA!N51</f>
        <v>-222.29</v>
      </c>
      <c r="AC51">
        <f t="shared" si="0"/>
        <v>22.143911759469287</v>
      </c>
      <c r="AD51">
        <f t="shared" si="1"/>
        <v>1846.7683655520029</v>
      </c>
      <c r="AE51">
        <f>'IDT-1'!B51</f>
        <v>0</v>
      </c>
      <c r="AF51" s="24"/>
      <c r="AG51">
        <f t="shared" si="2"/>
        <v>1846.7683655520029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-100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4.7560799999999999</v>
      </c>
      <c r="E52">
        <f>GT_NG!P52</f>
        <v>14.356459330143538</v>
      </c>
      <c r="F52">
        <f>GT_Spot!P52</f>
        <v>0</v>
      </c>
      <c r="G52">
        <f>PPCL_NG!P52</f>
        <v>43.5</v>
      </c>
      <c r="H52">
        <f>PPCL_Spot!P52</f>
        <v>0</v>
      </c>
      <c r="I52">
        <f>Bawana_NG!P52</f>
        <v>134.61000000000001</v>
      </c>
      <c r="J52">
        <f>Bawana_RLNG!P52</f>
        <v>0</v>
      </c>
      <c r="K52">
        <f>Bawana_Spot!P52</f>
        <v>325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826.21547059935426</v>
      </c>
      <c r="P52" s="36">
        <v>94.3</v>
      </c>
      <c r="Q52" s="36">
        <v>32.545608472746899</v>
      </c>
      <c r="R52" s="38">
        <v>46.999999999999993</v>
      </c>
      <c r="S52" s="38">
        <v>0</v>
      </c>
      <c r="T52" s="37">
        <f>SUMPRODUCT(LTA!J52:AN52,LTA!J$101:AN$101,LTA!J$103:AN$103)</f>
        <v>555.18999999999994</v>
      </c>
      <c r="U52" s="37">
        <f>SUMPRODUCT(LTA!J52:AN52,LTA!J$102:AN$102,LTA!J$103:AN$103)</f>
        <v>78.97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0.97</v>
      </c>
      <c r="AB52" s="75">
        <f>-STOA!N52</f>
        <v>-222.29</v>
      </c>
      <c r="AC52">
        <f t="shared" si="0"/>
        <v>21.420421440002702</v>
      </c>
      <c r="AD52">
        <f t="shared" si="1"/>
        <v>1861.7031969622415</v>
      </c>
      <c r="AE52">
        <f>'IDT-1'!B52</f>
        <v>0</v>
      </c>
      <c r="AF52" s="24"/>
      <c r="AG52">
        <f t="shared" si="2"/>
        <v>1861.7031969622415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-52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4.7560799999999999</v>
      </c>
      <c r="E53">
        <f>GT_NG!P53</f>
        <v>14.356459330143538</v>
      </c>
      <c r="F53">
        <f>GT_Spot!P53</f>
        <v>0</v>
      </c>
      <c r="G53">
        <f>PPCL_NG!P53</f>
        <v>43.5</v>
      </c>
      <c r="H53">
        <f>PPCL_Spot!P53</f>
        <v>0</v>
      </c>
      <c r="I53">
        <f>Bawana_NG!P53</f>
        <v>134.61000000000001</v>
      </c>
      <c r="J53">
        <f>Bawana_RLNG!P53</f>
        <v>0</v>
      </c>
      <c r="K53">
        <f>Bawana_Spot!P53</f>
        <v>325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826.21547059935426</v>
      </c>
      <c r="P53" s="36">
        <v>94.3</v>
      </c>
      <c r="Q53" s="36">
        <v>32.545608472746899</v>
      </c>
      <c r="R53" s="38">
        <v>46.999999999999993</v>
      </c>
      <c r="S53" s="38">
        <v>0</v>
      </c>
      <c r="T53" s="37">
        <f>SUMPRODUCT(LTA!J53:AN53,LTA!J$101:AN$101,LTA!J$103:AN$103)</f>
        <v>565.51</v>
      </c>
      <c r="U53" s="37">
        <f>SUMPRODUCT(LTA!J53:AN53,LTA!J$102:AN$102,LTA!J$103:AN$103)</f>
        <v>81.03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0.97</v>
      </c>
      <c r="AB53" s="75">
        <f>-STOA!N53</f>
        <v>-222.29</v>
      </c>
      <c r="AC53">
        <f t="shared" si="0"/>
        <v>22.062053091334427</v>
      </c>
      <c r="AD53">
        <f t="shared" si="1"/>
        <v>1813.4415653109102</v>
      </c>
      <c r="AE53">
        <f>'IDT-1'!B53</f>
        <v>0</v>
      </c>
      <c r="AF53" s="24"/>
      <c r="AG53">
        <f t="shared" si="2"/>
        <v>1813.4415653109102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-112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4.7560799999999999</v>
      </c>
      <c r="E54">
        <f>GT_NG!P54</f>
        <v>-0.29070999999999997</v>
      </c>
      <c r="F54">
        <f>GT_Spot!P54</f>
        <v>0</v>
      </c>
      <c r="G54">
        <f>PPCL_NG!P54</f>
        <v>43.5</v>
      </c>
      <c r="H54">
        <f>PPCL_Spot!P54</f>
        <v>0</v>
      </c>
      <c r="I54">
        <f>Bawana_NG!P54</f>
        <v>134.61000000000001</v>
      </c>
      <c r="J54">
        <f>Bawana_RLNG!P54</f>
        <v>0</v>
      </c>
      <c r="K54">
        <f>Bawana_Spot!P54</f>
        <v>325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814.03041849935425</v>
      </c>
      <c r="P54" s="36">
        <v>94.3</v>
      </c>
      <c r="Q54" s="36">
        <v>32.545608472746899</v>
      </c>
      <c r="R54" s="38">
        <v>46.999999999999993</v>
      </c>
      <c r="S54" s="38">
        <v>0</v>
      </c>
      <c r="T54" s="37">
        <f>SUMPRODUCT(LTA!J54:AN54,LTA!J$101:AN$101,LTA!J$103:AN$103)</f>
        <v>567.67999999999995</v>
      </c>
      <c r="U54" s="37">
        <f>SUMPRODUCT(LTA!J54:AN54,LTA!J$102:AN$102,LTA!J$103:AN$103)</f>
        <v>83.68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0.97</v>
      </c>
      <c r="AB54" s="75">
        <f>-STOA!N54</f>
        <v>-222.29</v>
      </c>
      <c r="AC54">
        <f t="shared" si="0"/>
        <v>21.891241006245526</v>
      </c>
      <c r="AD54">
        <f t="shared" si="1"/>
        <v>1789.600155965855</v>
      </c>
      <c r="AE54">
        <f>'IDT-1'!B54</f>
        <v>0</v>
      </c>
      <c r="AF54" s="24"/>
      <c r="AG54">
        <f t="shared" si="2"/>
        <v>1789.600155965855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-114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4.7560799999999999</v>
      </c>
      <c r="E55">
        <f>GT_NG!P55</f>
        <v>-0.29070999999999997</v>
      </c>
      <c r="F55">
        <f>GT_Spot!P55</f>
        <v>0</v>
      </c>
      <c r="G55">
        <f>PPCL_NG!P55</f>
        <v>43.5</v>
      </c>
      <c r="H55">
        <f>PPCL_Spot!P55</f>
        <v>0</v>
      </c>
      <c r="I55">
        <f>Bawana_NG!P55</f>
        <v>134.61000000000001</v>
      </c>
      <c r="J55">
        <f>Bawana_RLNG!P55</f>
        <v>0</v>
      </c>
      <c r="K55">
        <f>Bawana_Spot!P55</f>
        <v>325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823.33806315498816</v>
      </c>
      <c r="P55" s="36">
        <v>94.3</v>
      </c>
      <c r="Q55" s="36">
        <v>32.545608472746899</v>
      </c>
      <c r="R55" s="38">
        <v>46.999999999999993</v>
      </c>
      <c r="S55" s="38">
        <v>0</v>
      </c>
      <c r="T55" s="37">
        <f>SUMPRODUCT(LTA!J55:AN55,LTA!J$101:AN$101,LTA!J$103:AN$103)</f>
        <v>566.80999999999995</v>
      </c>
      <c r="U55" s="37">
        <f>SUMPRODUCT(LTA!J55:AN55,LTA!J$102:AN$102,LTA!J$103:AN$103)</f>
        <v>86.56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0.97</v>
      </c>
      <c r="AB55" s="75">
        <f>-STOA!N55</f>
        <v>-222.29</v>
      </c>
      <c r="AC55">
        <f t="shared" si="0"/>
        <v>22.301570742491943</v>
      </c>
      <c r="AD55">
        <f t="shared" si="1"/>
        <v>1765.5074708852426</v>
      </c>
      <c r="AE55">
        <f>'IDT-1'!B55</f>
        <v>0</v>
      </c>
      <c r="AF55" s="24"/>
      <c r="AG55">
        <f t="shared" si="2"/>
        <v>1765.5074708852426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-149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4.7560799999999999</v>
      </c>
      <c r="E56">
        <f>GT_NG!P56</f>
        <v>-0.29070999999999997</v>
      </c>
      <c r="F56">
        <f>GT_Spot!P56</f>
        <v>0</v>
      </c>
      <c r="G56">
        <f>PPCL_NG!P56</f>
        <v>43.5</v>
      </c>
      <c r="H56">
        <f>PPCL_Spot!P56</f>
        <v>0</v>
      </c>
      <c r="I56">
        <f>Bawana_NG!P56</f>
        <v>134.61000000000001</v>
      </c>
      <c r="J56">
        <f>Bawana_RLNG!P56</f>
        <v>0</v>
      </c>
      <c r="K56">
        <f>Bawana_Spot!P56</f>
        <v>325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842.43858391804952</v>
      </c>
      <c r="P56" s="36">
        <v>94.3</v>
      </c>
      <c r="Q56" s="36">
        <v>32.545608472746899</v>
      </c>
      <c r="R56" s="38">
        <v>46.999999999999993</v>
      </c>
      <c r="S56" s="38">
        <v>0</v>
      </c>
      <c r="T56" s="37">
        <f>SUMPRODUCT(LTA!J56:AN56,LTA!J$101:AN$101,LTA!J$103:AN$103)</f>
        <v>561.64</v>
      </c>
      <c r="U56" s="37">
        <f>SUMPRODUCT(LTA!J56:AN56,LTA!J$102:AN$102,LTA!J$103:AN$103)</f>
        <v>88.18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0.97</v>
      </c>
      <c r="AB56" s="75">
        <f>-STOA!N56</f>
        <v>-222.29</v>
      </c>
      <c r="AC56">
        <f t="shared" si="0"/>
        <v>22.722515405917132</v>
      </c>
      <c r="AD56">
        <f t="shared" si="1"/>
        <v>1748.6370469848787</v>
      </c>
      <c r="AE56">
        <f>'IDT-1'!B56</f>
        <v>0</v>
      </c>
      <c r="AF56" s="24"/>
      <c r="AG56">
        <f t="shared" si="2"/>
        <v>1748.6370469848787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-181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4.7560799999999999</v>
      </c>
      <c r="E57">
        <f>GT_NG!P57</f>
        <v>-0.29070999999999997</v>
      </c>
      <c r="F57">
        <f>GT_Spot!P57</f>
        <v>0</v>
      </c>
      <c r="G57">
        <f>PPCL_NG!P57</f>
        <v>43.5</v>
      </c>
      <c r="H57">
        <f>PPCL_Spot!P57</f>
        <v>0</v>
      </c>
      <c r="I57">
        <f>Bawana_NG!P57</f>
        <v>134.61000000000004</v>
      </c>
      <c r="J57">
        <f>Bawana_RLNG!P57</f>
        <v>0</v>
      </c>
      <c r="K57">
        <f>Bawana_Spot!P57</f>
        <v>325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854.15409027619216</v>
      </c>
      <c r="P57" s="36">
        <v>94.3</v>
      </c>
      <c r="Q57" s="36">
        <v>32.545608472746899</v>
      </c>
      <c r="R57" s="38">
        <v>46.999999999999993</v>
      </c>
      <c r="S57" s="38">
        <v>0</v>
      </c>
      <c r="T57" s="37">
        <f>SUMPRODUCT(LTA!J57:AN57,LTA!J$101:AN$101,LTA!J$103:AN$103)</f>
        <v>559.34999999999991</v>
      </c>
      <c r="U57" s="37">
        <f>SUMPRODUCT(LTA!J57:AN57,LTA!J$102:AN$102,LTA!J$103:AN$103)</f>
        <v>89.17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0.97</v>
      </c>
      <c r="AB57" s="75">
        <f>-STOA!N57</f>
        <v>-222.29</v>
      </c>
      <c r="AC57">
        <f t="shared" si="0"/>
        <v>22.574462418769514</v>
      </c>
      <c r="AD57">
        <f t="shared" si="1"/>
        <v>1786.2006063301692</v>
      </c>
      <c r="AE57">
        <f>'IDT-1'!B57</f>
        <v>0</v>
      </c>
      <c r="AF57" s="24"/>
      <c r="AG57">
        <f t="shared" si="2"/>
        <v>1786.2006063301692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-154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4.7560799999999999</v>
      </c>
      <c r="E58">
        <f>GT_NG!P58</f>
        <v>-0.29070999999999997</v>
      </c>
      <c r="F58">
        <f>GT_Spot!P58</f>
        <v>0</v>
      </c>
      <c r="G58">
        <f>PPCL_NG!P58</f>
        <v>43.5</v>
      </c>
      <c r="H58">
        <f>PPCL_Spot!P58</f>
        <v>0</v>
      </c>
      <c r="I58">
        <f>Bawana_NG!P58</f>
        <v>134.61000000000004</v>
      </c>
      <c r="J58">
        <f>Bawana_RLNG!P58</f>
        <v>0</v>
      </c>
      <c r="K58">
        <f>Bawana_Spot!P58</f>
        <v>325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855.09140197619217</v>
      </c>
      <c r="P58" s="36">
        <v>94.3</v>
      </c>
      <c r="Q58" s="36">
        <v>32.545608472746899</v>
      </c>
      <c r="R58" s="38">
        <v>46.999999999999993</v>
      </c>
      <c r="S58" s="38">
        <v>0</v>
      </c>
      <c r="T58" s="37">
        <f>SUMPRODUCT(LTA!J58:AN58,LTA!J$101:AN$101,LTA!J$103:AN$103)</f>
        <v>550.23</v>
      </c>
      <c r="U58" s="37">
        <f>SUMPRODUCT(LTA!J58:AN58,LTA!J$102:AN$102,LTA!J$103:AN$103)</f>
        <v>90.07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0.97</v>
      </c>
      <c r="AB58" s="75">
        <f>-STOA!N58</f>
        <v>-222.29</v>
      </c>
      <c r="AC58">
        <f t="shared" si="0"/>
        <v>22.368324721374393</v>
      </c>
      <c r="AD58">
        <f t="shared" si="1"/>
        <v>1795.1240557275646</v>
      </c>
      <c r="AE58">
        <f>'IDT-1'!B58</f>
        <v>0</v>
      </c>
      <c r="AF58" s="24"/>
      <c r="AG58">
        <f t="shared" si="2"/>
        <v>1795.1240557275646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-138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4.7560799999999999</v>
      </c>
      <c r="E59">
        <f>GT_NG!P59</f>
        <v>-0.29070999999999997</v>
      </c>
      <c r="F59">
        <f>GT_Spot!P59</f>
        <v>0</v>
      </c>
      <c r="G59">
        <f>PPCL_NG!P59</f>
        <v>44.064935064935064</v>
      </c>
      <c r="H59">
        <f>PPCL_Spot!P59</f>
        <v>0</v>
      </c>
      <c r="I59">
        <f>Bawana_NG!P59</f>
        <v>134.61000000000004</v>
      </c>
      <c r="J59">
        <f>Bawana_RLNG!P59</f>
        <v>0</v>
      </c>
      <c r="K59">
        <f>Bawana_Spot!P59</f>
        <v>325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862.70991561207404</v>
      </c>
      <c r="P59" s="36">
        <v>94.3</v>
      </c>
      <c r="Q59" s="36">
        <v>32.545608472746899</v>
      </c>
      <c r="R59" s="38">
        <v>46.999999999999993</v>
      </c>
      <c r="S59" s="38">
        <v>0</v>
      </c>
      <c r="T59" s="37">
        <f>SUMPRODUCT(LTA!J59:AN59,LTA!J$101:AN$101,LTA!J$103:AN$103)</f>
        <v>544.30000000000007</v>
      </c>
      <c r="U59" s="37">
        <f>SUMPRODUCT(LTA!J59:AN59,LTA!J$102:AN$102,LTA!J$103:AN$103)</f>
        <v>89.8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0.97</v>
      </c>
      <c r="AB59" s="75">
        <f>-STOA!N59</f>
        <v>-222.29</v>
      </c>
      <c r="AC59">
        <f t="shared" si="0"/>
        <v>22.296997794719633</v>
      </c>
      <c r="AD59">
        <f t="shared" si="1"/>
        <v>1807.1788313550364</v>
      </c>
      <c r="AE59">
        <f>'IDT-1'!B59</f>
        <v>0</v>
      </c>
      <c r="AF59" s="24"/>
      <c r="AG59">
        <f t="shared" si="2"/>
        <v>1807.1788313550364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-128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4.7560799999999999</v>
      </c>
      <c r="E60">
        <f>GT_NG!P60</f>
        <v>-0.29070999999999997</v>
      </c>
      <c r="F60">
        <f>GT_Spot!P60</f>
        <v>0</v>
      </c>
      <c r="G60">
        <f>PPCL_NG!P60</f>
        <v>44.064935064935064</v>
      </c>
      <c r="H60">
        <f>PPCL_Spot!P60</f>
        <v>0</v>
      </c>
      <c r="I60">
        <f>Bawana_NG!P60</f>
        <v>134.61000000000004</v>
      </c>
      <c r="J60">
        <f>Bawana_RLNG!P60</f>
        <v>0</v>
      </c>
      <c r="K60">
        <f>Bawana_Spot!P60</f>
        <v>325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891.76556062526026</v>
      </c>
      <c r="P60" s="36">
        <v>94.3</v>
      </c>
      <c r="Q60" s="36">
        <v>32.545608472746899</v>
      </c>
      <c r="R60" s="38">
        <v>46.999999999999993</v>
      </c>
      <c r="S60" s="38">
        <v>0</v>
      </c>
      <c r="T60" s="37">
        <f>SUMPRODUCT(LTA!J60:AN60,LTA!J$101:AN$101,LTA!J$103:AN$103)</f>
        <v>527.06000000000006</v>
      </c>
      <c r="U60" s="37">
        <f>SUMPRODUCT(LTA!J60:AN60,LTA!J$102:AN$102,LTA!J$103:AN$103)</f>
        <v>90.14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0.97</v>
      </c>
      <c r="AB60" s="75">
        <f>-STOA!N60</f>
        <v>-222.29</v>
      </c>
      <c r="AC60">
        <f t="shared" si="0"/>
        <v>22.332942450658102</v>
      </c>
      <c r="AD60">
        <f t="shared" si="1"/>
        <v>1827.2985317122836</v>
      </c>
      <c r="AE60">
        <f>'IDT-1'!B60</f>
        <v>0</v>
      </c>
      <c r="AF60" s="24"/>
      <c r="AG60">
        <f t="shared" si="2"/>
        <v>1827.2985317122836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-120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4.7560799999999999</v>
      </c>
      <c r="E61">
        <f>GT_NG!P61</f>
        <v>-0.29070999999999997</v>
      </c>
      <c r="F61">
        <f>GT_Spot!P61</f>
        <v>0</v>
      </c>
      <c r="G61">
        <f>PPCL_NG!P61</f>
        <v>44.064935064935064</v>
      </c>
      <c r="H61">
        <f>PPCL_Spot!P61</f>
        <v>0</v>
      </c>
      <c r="I61">
        <f>Bawana_NG!P61</f>
        <v>134.61000000000004</v>
      </c>
      <c r="J61">
        <f>Bawana_RLNG!P61</f>
        <v>0</v>
      </c>
      <c r="K61">
        <f>Bawana_Spot!P61</f>
        <v>325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923.27092207795818</v>
      </c>
      <c r="P61" s="36">
        <v>94.3</v>
      </c>
      <c r="Q61" s="36">
        <v>32.545608472746899</v>
      </c>
      <c r="R61" s="38">
        <v>46.999999999999993</v>
      </c>
      <c r="S61" s="38">
        <v>0</v>
      </c>
      <c r="T61" s="37">
        <f>SUMPRODUCT(LTA!J61:AN61,LTA!J$101:AN$101,LTA!J$103:AN$103)</f>
        <v>519.46</v>
      </c>
      <c r="U61" s="37">
        <f>SUMPRODUCT(LTA!J61:AN61,LTA!J$102:AN$102,LTA!J$103:AN$103)</f>
        <v>90.33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0.97</v>
      </c>
      <c r="AB61" s="75">
        <f>-STOA!N61</f>
        <v>-222.29</v>
      </c>
      <c r="AC61">
        <f t="shared" si="0"/>
        <v>23.423916256139179</v>
      </c>
      <c r="AD61">
        <f t="shared" si="1"/>
        <v>1751.3029193595005</v>
      </c>
      <c r="AE61">
        <f>'IDT-1'!B61</f>
        <v>0</v>
      </c>
      <c r="AF61" s="24"/>
      <c r="AG61">
        <f t="shared" si="2"/>
        <v>1751.3029193595005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-219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4.7560799999999999</v>
      </c>
      <c r="E62">
        <f>GT_NG!P62</f>
        <v>-0.29070999999999997</v>
      </c>
      <c r="F62">
        <f>GT_Spot!P62</f>
        <v>0</v>
      </c>
      <c r="G62">
        <f>PPCL_NG!P62</f>
        <v>44.25</v>
      </c>
      <c r="H62">
        <f>PPCL_Spot!P62</f>
        <v>0</v>
      </c>
      <c r="I62">
        <f>Bawana_NG!P62</f>
        <v>134.61000000000004</v>
      </c>
      <c r="J62">
        <f>Bawana_RLNG!P62</f>
        <v>0</v>
      </c>
      <c r="K62">
        <f>Bawana_Spot!P62</f>
        <v>325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914.29924110323327</v>
      </c>
      <c r="P62" s="36">
        <v>94.3</v>
      </c>
      <c r="Q62" s="36">
        <v>32.545608472746899</v>
      </c>
      <c r="R62" s="38">
        <v>46.999999999999993</v>
      </c>
      <c r="S62" s="38">
        <v>0</v>
      </c>
      <c r="T62" s="37">
        <f>SUMPRODUCT(LTA!J62:AN62,LTA!J$101:AN$101,LTA!J$103:AN$103)</f>
        <v>490.44</v>
      </c>
      <c r="U62" s="37">
        <f>SUMPRODUCT(LTA!J62:AN62,LTA!J$102:AN$102,LTA!J$103:AN$103)</f>
        <v>90.94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0.97</v>
      </c>
      <c r="AB62" s="75">
        <f>-STOA!N62</f>
        <v>-222.29</v>
      </c>
      <c r="AC62">
        <f t="shared" si="0"/>
        <v>22.688192168969188</v>
      </c>
      <c r="AD62">
        <f t="shared" si="1"/>
        <v>1760.8420274070108</v>
      </c>
      <c r="AE62">
        <f>'IDT-1'!B62</f>
        <v>0</v>
      </c>
      <c r="AF62" s="24"/>
      <c r="AG62">
        <f t="shared" si="2"/>
        <v>1760.8420274070108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-173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4.7560799999999999</v>
      </c>
      <c r="E63">
        <f>GT_NG!P63</f>
        <v>-0.29070999999999997</v>
      </c>
      <c r="F63">
        <f>GT_Spot!P63</f>
        <v>0</v>
      </c>
      <c r="G63">
        <f>PPCL_NG!P63</f>
        <v>44.25</v>
      </c>
      <c r="H63">
        <f>PPCL_Spot!P63</f>
        <v>0</v>
      </c>
      <c r="I63">
        <f>Bawana_NG!P63</f>
        <v>134.61000000000004</v>
      </c>
      <c r="J63">
        <f>Bawana_RLNG!P63</f>
        <v>0</v>
      </c>
      <c r="K63">
        <f>Bawana_Spot!P63</f>
        <v>325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948.03434823213638</v>
      </c>
      <c r="P63" s="36">
        <v>94.3</v>
      </c>
      <c r="Q63" s="36">
        <v>32.545608472746899</v>
      </c>
      <c r="R63" s="38">
        <v>47</v>
      </c>
      <c r="S63" s="38">
        <v>0</v>
      </c>
      <c r="T63" s="37">
        <f>SUMPRODUCT(LTA!J63:AN63,LTA!J$101:AN$101,LTA!J$103:AN$103)</f>
        <v>430.11</v>
      </c>
      <c r="U63" s="37">
        <f>SUMPRODUCT(LTA!J63:AN63,LTA!J$102:AN$102,LTA!J$103:AN$103)</f>
        <v>90.87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0.97</v>
      </c>
      <c r="AB63" s="75">
        <f>-STOA!N63</f>
        <v>-222.29</v>
      </c>
      <c r="AC63">
        <f t="shared" si="0"/>
        <v>22.78203183002476</v>
      </c>
      <c r="AD63">
        <f t="shared" si="1"/>
        <v>1697.0832948748582</v>
      </c>
      <c r="AE63">
        <f>'IDT-1'!B63</f>
        <v>0</v>
      </c>
      <c r="AF63" s="24"/>
      <c r="AG63">
        <f t="shared" si="2"/>
        <v>1697.0832948748582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-210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4.7560799999999999</v>
      </c>
      <c r="E64">
        <f>GT_NG!P64</f>
        <v>-0.29070999999999997</v>
      </c>
      <c r="F64">
        <f>GT_Spot!P64</f>
        <v>0</v>
      </c>
      <c r="G64">
        <f>PPCL_NG!P64</f>
        <v>44.25</v>
      </c>
      <c r="H64">
        <f>PPCL_Spot!P64</f>
        <v>0</v>
      </c>
      <c r="I64">
        <f>Bawana_NG!P64</f>
        <v>134.61000000000004</v>
      </c>
      <c r="J64">
        <f>Bawana_RLNG!P64</f>
        <v>0</v>
      </c>
      <c r="K64">
        <f>Bawana_Spot!P64</f>
        <v>325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948.03434823213638</v>
      </c>
      <c r="P64" s="36">
        <v>94.3</v>
      </c>
      <c r="Q64" s="36">
        <v>32.545608472746899</v>
      </c>
      <c r="R64" s="38">
        <v>47.5</v>
      </c>
      <c r="S64" s="38">
        <v>0</v>
      </c>
      <c r="T64" s="37">
        <f>SUMPRODUCT(LTA!J64:AN64,LTA!J$101:AN$101,LTA!J$103:AN$103)</f>
        <v>404.46000000000004</v>
      </c>
      <c r="U64" s="37">
        <f>SUMPRODUCT(LTA!J64:AN64,LTA!J$102:AN$102,LTA!J$103:AN$103)</f>
        <v>90.47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0.97</v>
      </c>
      <c r="AB64" s="75">
        <f>-STOA!N64</f>
        <v>-222.29</v>
      </c>
      <c r="AC64">
        <f t="shared" si="0"/>
        <v>22.281969876836708</v>
      </c>
      <c r="AD64">
        <f t="shared" si="1"/>
        <v>1703.0333568280462</v>
      </c>
      <c r="AE64">
        <f>'IDT-1'!B64</f>
        <v>0</v>
      </c>
      <c r="AF64" s="24"/>
      <c r="AG64">
        <f t="shared" si="2"/>
        <v>1703.0333568280462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-179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4.7560799999999999</v>
      </c>
      <c r="E65">
        <f>GT_NG!P65</f>
        <v>-0.29070999999999997</v>
      </c>
      <c r="F65">
        <f>GT_Spot!P65</f>
        <v>0</v>
      </c>
      <c r="G65">
        <f>PPCL_NG!P65</f>
        <v>44.25</v>
      </c>
      <c r="H65">
        <f>PPCL_Spot!P65</f>
        <v>0</v>
      </c>
      <c r="I65">
        <f>Bawana_NG!P65</f>
        <v>134.61000000000004</v>
      </c>
      <c r="J65">
        <f>Bawana_RLNG!P65</f>
        <v>0</v>
      </c>
      <c r="K65">
        <f>Bawana_Spot!P65</f>
        <v>373.54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963.59218185803616</v>
      </c>
      <c r="P65" s="36">
        <v>94.3</v>
      </c>
      <c r="Q65" s="36">
        <v>32.545608472746899</v>
      </c>
      <c r="R65" s="38">
        <v>47.5</v>
      </c>
      <c r="S65" s="38">
        <v>0</v>
      </c>
      <c r="T65" s="37">
        <f>SUMPRODUCT(LTA!J65:AN65,LTA!J$101:AN$101,LTA!J$103:AN$103)</f>
        <v>355.43</v>
      </c>
      <c r="U65" s="37">
        <f>SUMPRODUCT(LTA!J65:AN65,LTA!J$102:AN$102,LTA!J$103:AN$103)</f>
        <v>90.92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0.97</v>
      </c>
      <c r="AB65" s="75">
        <f>-STOA!N65</f>
        <v>-222.29</v>
      </c>
      <c r="AC65">
        <f t="shared" si="0"/>
        <v>22.258720517345107</v>
      </c>
      <c r="AD65">
        <f t="shared" si="1"/>
        <v>1736.5744398134377</v>
      </c>
      <c r="AE65">
        <f>'IDT-1'!B65</f>
        <v>0</v>
      </c>
      <c r="AF65" s="24"/>
      <c r="AG65">
        <f t="shared" si="2"/>
        <v>1736.5744398134377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-161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4.7560799999999999</v>
      </c>
      <c r="E66">
        <f>GT_NG!P66</f>
        <v>-0.29070999999999997</v>
      </c>
      <c r="F66">
        <f>GT_Spot!P66</f>
        <v>0</v>
      </c>
      <c r="G66">
        <f>PPCL_NG!P66</f>
        <v>44.25</v>
      </c>
      <c r="H66">
        <f>PPCL_Spot!P66</f>
        <v>0</v>
      </c>
      <c r="I66">
        <f>Bawana_NG!P66</f>
        <v>134.61000000000004</v>
      </c>
      <c r="J66">
        <f>Bawana_RLNG!P66</f>
        <v>0</v>
      </c>
      <c r="K66">
        <f>Bawana_Spot!P66</f>
        <v>373.54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963.59218185803616</v>
      </c>
      <c r="P66" s="36">
        <v>94.3</v>
      </c>
      <c r="Q66" s="36">
        <v>32.545608472746899</v>
      </c>
      <c r="R66" s="38">
        <v>47.5</v>
      </c>
      <c r="S66" s="38">
        <v>0</v>
      </c>
      <c r="T66" s="37">
        <f>SUMPRODUCT(LTA!J66:AN66,LTA!J$101:AN$101,LTA!J$103:AN$103)</f>
        <v>322.95</v>
      </c>
      <c r="U66" s="37">
        <f>SUMPRODUCT(LTA!J66:AN66,LTA!J$102:AN$102,LTA!J$103:AN$103)</f>
        <v>90.14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0.97</v>
      </c>
      <c r="AB66" s="75">
        <f>-STOA!N66</f>
        <v>-222.29</v>
      </c>
      <c r="AC66">
        <f t="shared" si="0"/>
        <v>21.735201201768035</v>
      </c>
      <c r="AD66">
        <f t="shared" si="1"/>
        <v>1729.8379591290152</v>
      </c>
      <c r="AE66">
        <f>'IDT-1'!B66</f>
        <v>0</v>
      </c>
      <c r="AF66" s="24"/>
      <c r="AG66">
        <f t="shared" si="2"/>
        <v>1729.8379591290152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-135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4.7560799999999999</v>
      </c>
      <c r="E67">
        <f>GT_NG!P67</f>
        <v>-0.29070999999999997</v>
      </c>
      <c r="F67">
        <f>GT_Spot!P67</f>
        <v>0</v>
      </c>
      <c r="G67">
        <f>PPCL_NG!P67</f>
        <v>44.25</v>
      </c>
      <c r="H67">
        <f>PPCL_Spot!P67</f>
        <v>0</v>
      </c>
      <c r="I67">
        <f>Bawana_NG!P67</f>
        <v>134.61000000000004</v>
      </c>
      <c r="J67">
        <f>Bawana_RLNG!P67</f>
        <v>0</v>
      </c>
      <c r="K67">
        <f>Bawana_Spot!P67</f>
        <v>373.54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960.82430300867247</v>
      </c>
      <c r="P67" s="36">
        <v>94.3</v>
      </c>
      <c r="Q67" s="36">
        <v>32.545608472746899</v>
      </c>
      <c r="R67" s="38">
        <v>47.5</v>
      </c>
      <c r="S67" s="38">
        <v>0</v>
      </c>
      <c r="T67" s="37">
        <f>SUMPRODUCT(LTA!J67:AN67,LTA!J$101:AN$101,LTA!J$103:AN$103)</f>
        <v>224.07</v>
      </c>
      <c r="U67" s="37">
        <f>SUMPRODUCT(LTA!J67:AN67,LTA!J$102:AN$102,LTA!J$103:AN$103)</f>
        <v>87.77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0.87</v>
      </c>
      <c r="AB67" s="75">
        <f>-STOA!N67</f>
        <v>-222.29</v>
      </c>
      <c r="AC67">
        <f t="shared" si="0"/>
        <v>19.753588565230192</v>
      </c>
      <c r="AD67">
        <f t="shared" si="1"/>
        <v>1747.7016929161889</v>
      </c>
      <c r="AE67">
        <f>'IDT-1'!B67</f>
        <v>0</v>
      </c>
      <c r="AF67" s="24"/>
      <c r="AG67">
        <f t="shared" si="2"/>
        <v>1747.7016929161889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-15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4.7560799999999999</v>
      </c>
      <c r="E68">
        <f>GT_NG!P68</f>
        <v>-0.29070999999999997</v>
      </c>
      <c r="F68">
        <f>GT_Spot!P68</f>
        <v>0</v>
      </c>
      <c r="G68">
        <f>PPCL_NG!P68</f>
        <v>44.25</v>
      </c>
      <c r="H68">
        <f>PPCL_Spot!P68</f>
        <v>0</v>
      </c>
      <c r="I68">
        <f>Bawana_NG!P68</f>
        <v>134.61000000000004</v>
      </c>
      <c r="J68">
        <f>Bawana_RLNG!P68</f>
        <v>0</v>
      </c>
      <c r="K68">
        <f>Bawana_Spot!P68</f>
        <v>373.54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960.82430300867247</v>
      </c>
      <c r="P68" s="36">
        <v>94.3</v>
      </c>
      <c r="Q68" s="36">
        <v>32.545608472746899</v>
      </c>
      <c r="R68" s="38">
        <v>47.5</v>
      </c>
      <c r="S68" s="38">
        <v>0</v>
      </c>
      <c r="T68" s="37">
        <f>SUMPRODUCT(LTA!J68:AN68,LTA!J$101:AN$101,LTA!J$103:AN$103)</f>
        <v>205.53</v>
      </c>
      <c r="U68" s="37">
        <f>SUMPRODUCT(LTA!J68:AN68,LTA!J$102:AN$102,LTA!J$103:AN$103)</f>
        <v>86.17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0.87</v>
      </c>
      <c r="AB68" s="75">
        <f>-STOA!N68</f>
        <v>-222.29</v>
      </c>
      <c r="AC68">
        <f t="shared" ref="AC68:AC98" si="3">SUMIF(B68:AB68,"&gt;0")*$AC$2-SUMIF(B68:AB68,"&lt;0")*($AC$2/(1-$AC$2))+SUMIF(AI68:AR68,"&gt;0")*$AC$2-SUMIF(AI68:AR68,"&lt;0")*($AC$2/(1-$AC$2))</f>
        <v>19.638503457885562</v>
      </c>
      <c r="AD68">
        <f t="shared" ref="AD68:AD98" si="4">SUM(B68:AB68,AI68:AR68)-AC68</f>
        <v>1720.6767780235339</v>
      </c>
      <c r="AE68">
        <f>'IDT-1'!B68</f>
        <v>14</v>
      </c>
      <c r="AF68" s="24"/>
      <c r="AG68">
        <f t="shared" ref="AG68:AG98" si="5">SUM(AD68:AF68)+AT68</f>
        <v>1734.6767780235339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-22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4.7560799999999999</v>
      </c>
      <c r="E69">
        <f>GT_NG!P69</f>
        <v>-0.29070999999999997</v>
      </c>
      <c r="F69">
        <f>GT_Spot!P69</f>
        <v>0</v>
      </c>
      <c r="G69">
        <f>PPCL_NG!P69</f>
        <v>44.25</v>
      </c>
      <c r="H69">
        <f>PPCL_Spot!P69</f>
        <v>0</v>
      </c>
      <c r="I69">
        <f>Bawana_NG!P69</f>
        <v>134.61000000000004</v>
      </c>
      <c r="J69">
        <f>Bawana_RLNG!P69</f>
        <v>0</v>
      </c>
      <c r="K69">
        <f>Bawana_Spot!P69</f>
        <v>373.54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970.31213424025975</v>
      </c>
      <c r="P69" s="36">
        <v>94.3</v>
      </c>
      <c r="Q69" s="36">
        <v>32.545608472746899</v>
      </c>
      <c r="R69" s="38">
        <v>45.83</v>
      </c>
      <c r="S69" s="38">
        <v>0</v>
      </c>
      <c r="T69" s="37">
        <f>SUMPRODUCT(LTA!J69:AN69,LTA!J$101:AN$101,LTA!J$103:AN$103)</f>
        <v>157.06</v>
      </c>
      <c r="U69" s="37">
        <f>SUMPRODUCT(LTA!J69:AN69,LTA!J$102:AN$102,LTA!J$103:AN$103)</f>
        <v>102.26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0.87</v>
      </c>
      <c r="AB69" s="75">
        <f>-STOA!N69</f>
        <v>-222.29</v>
      </c>
      <c r="AC69">
        <f t="shared" si="3"/>
        <v>19.502259520423287</v>
      </c>
      <c r="AD69">
        <f t="shared" si="4"/>
        <v>1687.2508531925832</v>
      </c>
      <c r="AE69">
        <f>'IDT-1'!B69</f>
        <v>40</v>
      </c>
      <c r="AF69" s="24"/>
      <c r="AG69">
        <f t="shared" si="5"/>
        <v>1727.2508531925832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-31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4.7560799999999999</v>
      </c>
      <c r="E70">
        <f>GT_NG!P70</f>
        <v>-0.29070999999999997</v>
      </c>
      <c r="F70">
        <f>GT_Spot!P70</f>
        <v>0</v>
      </c>
      <c r="G70">
        <f>PPCL_NG!P70</f>
        <v>44.25</v>
      </c>
      <c r="H70">
        <f>PPCL_Spot!P70</f>
        <v>0</v>
      </c>
      <c r="I70">
        <f>Bawana_NG!P70</f>
        <v>134.61000000000004</v>
      </c>
      <c r="J70">
        <f>Bawana_RLNG!P70</f>
        <v>0</v>
      </c>
      <c r="K70">
        <f>Bawana_Spot!P70</f>
        <v>373.54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974.76592096810782</v>
      </c>
      <c r="P70" s="36">
        <v>94.3</v>
      </c>
      <c r="Q70" s="36">
        <v>32.545608472746899</v>
      </c>
      <c r="R70" s="38">
        <v>30.675202501954651</v>
      </c>
      <c r="S70" s="38">
        <v>0</v>
      </c>
      <c r="T70" s="37">
        <f>SUMPRODUCT(LTA!J70:AN70,LTA!J$101:AN$101,LTA!J$103:AN$103)</f>
        <v>142.72</v>
      </c>
      <c r="U70" s="37">
        <f>SUMPRODUCT(LTA!J70:AN70,LTA!J$102:AN$102,LTA!J$103:AN$103)</f>
        <v>99.79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0.87</v>
      </c>
      <c r="AB70" s="75">
        <f>-STOA!N70</f>
        <v>-222.29</v>
      </c>
      <c r="AC70">
        <f t="shared" si="3"/>
        <v>19.269040753167747</v>
      </c>
      <c r="AD70">
        <f t="shared" si="4"/>
        <v>1658.9730611896414</v>
      </c>
      <c r="AE70">
        <f>'IDT-1'!B70</f>
        <v>62</v>
      </c>
      <c r="AF70" s="24"/>
      <c r="AG70">
        <f t="shared" si="5"/>
        <v>1720.9730611896414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-32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4.7560799999999999</v>
      </c>
      <c r="E71">
        <f>GT_NG!P71</f>
        <v>-0.29070999999999997</v>
      </c>
      <c r="F71">
        <f>GT_Spot!P71</f>
        <v>0</v>
      </c>
      <c r="G71">
        <f>PPCL_NG!P71</f>
        <v>44.25</v>
      </c>
      <c r="H71">
        <f>PPCL_Spot!P71</f>
        <v>0</v>
      </c>
      <c r="I71">
        <f>Bawana_NG!P71</f>
        <v>134.61000000000004</v>
      </c>
      <c r="J71">
        <f>Bawana_RLNG!P71</f>
        <v>0</v>
      </c>
      <c r="K71">
        <f>Bawana_Spot!P71</f>
        <v>423.54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980.93815226604556</v>
      </c>
      <c r="P71" s="36">
        <v>94.3</v>
      </c>
      <c r="Q71" s="36">
        <v>32.545608472746899</v>
      </c>
      <c r="R71" s="38">
        <v>14.610000000000001</v>
      </c>
      <c r="S71" s="38">
        <v>0</v>
      </c>
      <c r="T71" s="37">
        <f>SUMPRODUCT(LTA!J71:AN71,LTA!J$101:AN$101,LTA!J$103:AN$103)</f>
        <v>129.12</v>
      </c>
      <c r="U71" s="37">
        <f>SUMPRODUCT(LTA!J71:AN71,LTA!J$102:AN$102,LTA!J$103:AN$103)</f>
        <v>101.66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0.77</v>
      </c>
      <c r="AB71" s="75">
        <f>-STOA!N71</f>
        <v>-222.29</v>
      </c>
      <c r="AC71">
        <f t="shared" si="3"/>
        <v>19.801978687282649</v>
      </c>
      <c r="AD71">
        <f t="shared" si="4"/>
        <v>1654.7171520515099</v>
      </c>
      <c r="AE71">
        <f>'IDT-1'!B71</f>
        <v>65</v>
      </c>
      <c r="AF71" s="24"/>
      <c r="AG71">
        <f t="shared" si="5"/>
        <v>1719.7171520515099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-64</v>
      </c>
      <c r="AM71" s="34">
        <f>RTM_PXI!H71</f>
        <v>0</v>
      </c>
      <c r="AN71" s="34">
        <f>RTM_PXI!N71</f>
        <v>0</v>
      </c>
      <c r="AO71" s="149">
        <f>GDAM_IEX!H71</f>
        <v>0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4.7560799999999999</v>
      </c>
      <c r="E72">
        <f>GT_NG!P72</f>
        <v>-0.29070999999999997</v>
      </c>
      <c r="F72">
        <f>GT_Spot!P72</f>
        <v>0</v>
      </c>
      <c r="G72">
        <f>PPCL_NG!P72</f>
        <v>44.25</v>
      </c>
      <c r="H72">
        <f>PPCL_Spot!P72</f>
        <v>0</v>
      </c>
      <c r="I72">
        <f>Bawana_NG!P72</f>
        <v>134.61000000000004</v>
      </c>
      <c r="J72">
        <f>Bawana_RLNG!P72</f>
        <v>0</v>
      </c>
      <c r="K72">
        <f>Bawana_Spot!P72</f>
        <v>423.54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990.16502645611172</v>
      </c>
      <c r="P72" s="36">
        <v>94.3</v>
      </c>
      <c r="Q72" s="36">
        <v>32.545608472746899</v>
      </c>
      <c r="R72" s="38">
        <v>10.56</v>
      </c>
      <c r="S72" s="38">
        <v>0</v>
      </c>
      <c r="T72" s="37">
        <f>SUMPRODUCT(LTA!J72:AN72,LTA!J$101:AN$101,LTA!J$103:AN$103)</f>
        <v>109.71000000000001</v>
      </c>
      <c r="U72" s="37">
        <f>SUMPRODUCT(LTA!J72:AN72,LTA!J$102:AN$102,LTA!J$103:AN$103)</f>
        <v>101.56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0.77</v>
      </c>
      <c r="AB72" s="75">
        <f>-STOA!N72</f>
        <v>-222.29</v>
      </c>
      <c r="AC72">
        <f t="shared" si="3"/>
        <v>19.862287858121334</v>
      </c>
      <c r="AD72">
        <f t="shared" si="4"/>
        <v>1619.3237170707371</v>
      </c>
      <c r="AE72">
        <f>'IDT-1'!B72</f>
        <v>102</v>
      </c>
      <c r="AF72" s="24"/>
      <c r="AG72">
        <f t="shared" si="5"/>
        <v>1721.3237170707371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-85</v>
      </c>
      <c r="AM72" s="34">
        <f>RTM_PXI!H72</f>
        <v>0</v>
      </c>
      <c r="AN72" s="34">
        <f>RTM_PXI!N72</f>
        <v>0</v>
      </c>
      <c r="AO72" s="149">
        <f>GDAM_IEX!H72</f>
        <v>0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4.7560799999999999</v>
      </c>
      <c r="E73">
        <f>GT_NG!P73</f>
        <v>-0.29070999999999997</v>
      </c>
      <c r="F73">
        <f>GT_Spot!P73</f>
        <v>0</v>
      </c>
      <c r="G73">
        <f>PPCL_NG!P73</f>
        <v>44.25</v>
      </c>
      <c r="H73">
        <f>PPCL_Spot!P73</f>
        <v>0</v>
      </c>
      <c r="I73">
        <f>Bawana_NG!P73</f>
        <v>134.61000000000004</v>
      </c>
      <c r="J73">
        <f>Bawana_RLNG!P73</f>
        <v>0</v>
      </c>
      <c r="K73">
        <f>Bawana_Spot!P73</f>
        <v>403.54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1007.4189862000611</v>
      </c>
      <c r="P73" s="36">
        <v>94.3</v>
      </c>
      <c r="Q73" s="36">
        <v>32.545608472746899</v>
      </c>
      <c r="R73" s="38">
        <v>7.2447978793903252</v>
      </c>
      <c r="S73" s="38">
        <v>0</v>
      </c>
      <c r="T73" s="37">
        <f>SUMPRODUCT(LTA!J73:AN73,LTA!J$101:AN$101,LTA!J$103:AN$103)</f>
        <v>98.31</v>
      </c>
      <c r="U73" s="37">
        <f>SUMPRODUCT(LTA!J73:AN73,LTA!J$102:AN$102,LTA!J$103:AN$103)</f>
        <v>105.09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3.52</v>
      </c>
      <c r="Z73" s="34">
        <f>IEX!N73</f>
        <v>0</v>
      </c>
      <c r="AA73" s="75">
        <f>STOA!H73</f>
        <v>0.77</v>
      </c>
      <c r="AB73" s="75">
        <f>-STOA!N73</f>
        <v>-222.29</v>
      </c>
      <c r="AC73">
        <f t="shared" si="3"/>
        <v>20.102259388483553</v>
      </c>
      <c r="AD73">
        <f t="shared" si="4"/>
        <v>1576.0425031637144</v>
      </c>
      <c r="AE73">
        <f>'IDT-1'!B73</f>
        <v>123.099</v>
      </c>
      <c r="AF73" s="24"/>
      <c r="AG73">
        <f t="shared" si="5"/>
        <v>1699.1415031637143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-120</v>
      </c>
      <c r="AM73" s="34">
        <f>RTM_PXI!H73</f>
        <v>0</v>
      </c>
      <c r="AN73" s="34">
        <f>RTM_PXI!N73</f>
        <v>0</v>
      </c>
      <c r="AO73" s="149">
        <f>GDAM_IEX!H73</f>
        <v>2.37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4.7560799999999999</v>
      </c>
      <c r="E74">
        <f>GT_NG!P74</f>
        <v>-0.29070999999999997</v>
      </c>
      <c r="F74">
        <f>GT_Spot!P74</f>
        <v>0</v>
      </c>
      <c r="G74">
        <f>PPCL_NG!P74</f>
        <v>44.82</v>
      </c>
      <c r="H74">
        <f>PPCL_Spot!P74</f>
        <v>0</v>
      </c>
      <c r="I74">
        <f>Bawana_NG!P74</f>
        <v>134.61000000000004</v>
      </c>
      <c r="J74">
        <f>Bawana_RLNG!P74</f>
        <v>0</v>
      </c>
      <c r="K74">
        <f>Bawana_Spot!P74</f>
        <v>340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1037.2866833793287</v>
      </c>
      <c r="P74" s="36">
        <v>94.3</v>
      </c>
      <c r="Q74" s="36">
        <v>32.545608472746899</v>
      </c>
      <c r="R74" s="38">
        <v>4.1947995418098518</v>
      </c>
      <c r="S74" s="38">
        <v>0</v>
      </c>
      <c r="T74" s="37">
        <f>SUMPRODUCT(LTA!J74:AN74,LTA!J$101:AN$101,LTA!J$103:AN$103)</f>
        <v>87.72</v>
      </c>
      <c r="U74" s="37">
        <f>SUMPRODUCT(LTA!J74:AN74,LTA!J$102:AN$102,LTA!J$103:AN$103)</f>
        <v>101.03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0.77</v>
      </c>
      <c r="AB74" s="75">
        <f>-STOA!N74</f>
        <v>-222.29</v>
      </c>
      <c r="AC74">
        <f t="shared" si="3"/>
        <v>19.408048332802107</v>
      </c>
      <c r="AD74">
        <f t="shared" si="4"/>
        <v>1542.0444130610833</v>
      </c>
      <c r="AE74">
        <f>'IDT-1'!B74</f>
        <v>156</v>
      </c>
      <c r="AF74" s="24"/>
      <c r="AG74">
        <f t="shared" si="5"/>
        <v>1698.0444130610833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-98</v>
      </c>
      <c r="AM74" s="34">
        <f>RTM_PXI!H74</f>
        <v>0</v>
      </c>
      <c r="AN74" s="34">
        <f>RTM_PXI!N74</f>
        <v>0</v>
      </c>
      <c r="AO74" s="149">
        <f>GDAM_IEX!H74</f>
        <v>0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4.7560799999999999</v>
      </c>
      <c r="E75">
        <f>GT_NG!P75</f>
        <v>-0.16612000000000002</v>
      </c>
      <c r="F75">
        <f>GT_Spot!P75</f>
        <v>0</v>
      </c>
      <c r="G75">
        <f>PPCL_NG!P75</f>
        <v>44.82</v>
      </c>
      <c r="H75">
        <f>PPCL_Spot!P75</f>
        <v>0</v>
      </c>
      <c r="I75">
        <f>Bawana_NG!P75</f>
        <v>134.61000000000004</v>
      </c>
      <c r="J75">
        <f>Bawana_RLNG!P75</f>
        <v>0</v>
      </c>
      <c r="K75">
        <f>Bawana_Spot!P75</f>
        <v>340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1074.8736163144426</v>
      </c>
      <c r="P75" s="36">
        <v>94.3</v>
      </c>
      <c r="Q75" s="36">
        <v>32.545608472746899</v>
      </c>
      <c r="R75" s="38">
        <v>0</v>
      </c>
      <c r="S75" s="38">
        <v>0</v>
      </c>
      <c r="T75" s="37">
        <f>SUMPRODUCT(LTA!J75:AN75,LTA!J$101:AN$101,LTA!J$103:AN$103)</f>
        <v>76.260000000000005</v>
      </c>
      <c r="U75" s="37">
        <f>SUMPRODUCT(LTA!J75:AN75,LTA!J$102:AN$102,LTA!J$103:AN$103)</f>
        <v>83.36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0.72</v>
      </c>
      <c r="AB75" s="75">
        <f>-STOA!N75</f>
        <v>-20.399999999999999</v>
      </c>
      <c r="AC75">
        <f t="shared" si="3"/>
        <v>17.376381862111128</v>
      </c>
      <c r="AD75">
        <f t="shared" si="4"/>
        <v>1781.3028029250781</v>
      </c>
      <c r="AE75">
        <f>'IDT-1'!B75</f>
        <v>0</v>
      </c>
      <c r="AF75" s="24"/>
      <c r="AG75">
        <f t="shared" si="5"/>
        <v>1781.3028029250781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-67</v>
      </c>
      <c r="AM75" s="34">
        <f>RTM_PXI!H75</f>
        <v>0</v>
      </c>
      <c r="AN75" s="34">
        <f>RTM_PXI!N75</f>
        <v>0</v>
      </c>
      <c r="AO75" s="149">
        <f>GDAM_IEX!H75</f>
        <v>0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4.7560799999999999</v>
      </c>
      <c r="E76">
        <f>GT_NG!P76</f>
        <v>11.100787401574806</v>
      </c>
      <c r="F76">
        <f>GT_Spot!P76</f>
        <v>0</v>
      </c>
      <c r="G76">
        <f>PPCL_NG!P76</f>
        <v>44.82</v>
      </c>
      <c r="H76">
        <f>PPCL_Spot!P76</f>
        <v>0</v>
      </c>
      <c r="I76">
        <f>Bawana_NG!P76</f>
        <v>134.61000000000004</v>
      </c>
      <c r="J76">
        <f>Bawana_RLNG!P76</f>
        <v>0</v>
      </c>
      <c r="K76">
        <f>Bawana_Spot!P76</f>
        <v>340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1123.5396337551017</v>
      </c>
      <c r="P76" s="36">
        <v>94.3</v>
      </c>
      <c r="Q76" s="36">
        <v>32.545608472746899</v>
      </c>
      <c r="R76" s="38">
        <v>0</v>
      </c>
      <c r="S76" s="38">
        <v>0</v>
      </c>
      <c r="T76" s="37">
        <f>SUMPRODUCT(LTA!J76:AN76,LTA!J$101:AN$101,LTA!J$103:AN$103)</f>
        <v>64.28</v>
      </c>
      <c r="U76" s="37">
        <f>SUMPRODUCT(LTA!J76:AN76,LTA!J$102:AN$102,LTA!J$103:AN$103)</f>
        <v>79.039999999999992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0.72</v>
      </c>
      <c r="AB76" s="75">
        <f>-STOA!N76</f>
        <v>-20.399999999999999</v>
      </c>
      <c r="AC76">
        <f t="shared" si="3"/>
        <v>17.899464950533922</v>
      </c>
      <c r="AD76">
        <f t="shared" si="4"/>
        <v>1808.4126446788894</v>
      </c>
      <c r="AE76">
        <f>'IDT-1'!B76</f>
        <v>0</v>
      </c>
      <c r="AF76" s="24"/>
      <c r="AG76">
        <f t="shared" si="5"/>
        <v>1808.4126446788894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-83</v>
      </c>
      <c r="AM76" s="34">
        <f>RTM_PXI!H76</f>
        <v>0</v>
      </c>
      <c r="AN76" s="34">
        <f>RTM_PXI!N76</f>
        <v>0</v>
      </c>
      <c r="AO76" s="149">
        <f>GDAM_IEX!H76</f>
        <v>0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4.7560799999999999</v>
      </c>
      <c r="E77">
        <f>GT_NG!P77</f>
        <v>11.100787401574806</v>
      </c>
      <c r="F77">
        <f>GT_Spot!P77</f>
        <v>0</v>
      </c>
      <c r="G77">
        <f>PPCL_NG!P77</f>
        <v>44.82</v>
      </c>
      <c r="H77">
        <f>PPCL_Spot!P77</f>
        <v>0</v>
      </c>
      <c r="I77">
        <f>Bawana_NG!P77</f>
        <v>104.79</v>
      </c>
      <c r="J77">
        <f>Bawana_RLNG!P77</f>
        <v>0</v>
      </c>
      <c r="K77">
        <f>Bawana_Spot!P77</f>
        <v>340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1124.8412868307407</v>
      </c>
      <c r="P77" s="36">
        <v>94.3</v>
      </c>
      <c r="Q77" s="36">
        <v>32.545608472746899</v>
      </c>
      <c r="R77" s="38">
        <v>0</v>
      </c>
      <c r="S77" s="38">
        <v>0</v>
      </c>
      <c r="T77" s="37">
        <f>SUMPRODUCT(LTA!J77:AN77,LTA!J$101:AN$101,LTA!J$103:AN$103)</f>
        <v>56.95</v>
      </c>
      <c r="U77" s="37">
        <f>SUMPRODUCT(LTA!J77:AN77,LTA!J$102:AN$102,LTA!J$103:AN$103)</f>
        <v>86.41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0.72</v>
      </c>
      <c r="AB77" s="75">
        <f>-STOA!N77</f>
        <v>-20.399999999999999</v>
      </c>
      <c r="AC77">
        <f t="shared" si="3"/>
        <v>17.116167846267828</v>
      </c>
      <c r="AD77">
        <f t="shared" si="4"/>
        <v>1840.7175948587944</v>
      </c>
      <c r="AE77">
        <f>'IDT-1'!B77</f>
        <v>0</v>
      </c>
      <c r="AF77" s="24"/>
      <c r="AG77">
        <f t="shared" si="5"/>
        <v>1840.7175948587944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-23</v>
      </c>
      <c r="AM77" s="34">
        <f>RTM_PXI!H77</f>
        <v>0</v>
      </c>
      <c r="AN77" s="34">
        <f>RTM_PXI!N77</f>
        <v>0</v>
      </c>
      <c r="AO77" s="149">
        <f>GDAM_IEX!H77</f>
        <v>0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4.7560799999999999</v>
      </c>
      <c r="E78">
        <f>GT_NG!P78</f>
        <v>20.754332098111878</v>
      </c>
      <c r="F78">
        <f>GT_Spot!P78</f>
        <v>0</v>
      </c>
      <c r="G78">
        <f>PPCL_NG!P78</f>
        <v>44.82</v>
      </c>
      <c r="H78">
        <f>PPCL_Spot!P78</f>
        <v>0</v>
      </c>
      <c r="I78">
        <f>Bawana_NG!P78</f>
        <v>104.79</v>
      </c>
      <c r="J78">
        <f>Bawana_RLNG!P78</f>
        <v>0</v>
      </c>
      <c r="K78">
        <f>Bawana_Spot!P78</f>
        <v>340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1125.0094050366433</v>
      </c>
      <c r="P78" s="36">
        <v>94.3</v>
      </c>
      <c r="Q78" s="36">
        <v>32.545608472746899</v>
      </c>
      <c r="R78" s="38">
        <v>0</v>
      </c>
      <c r="S78" s="38">
        <v>0</v>
      </c>
      <c r="T78" s="37">
        <f>SUMPRODUCT(LTA!J78:AN78,LTA!J$101:AN$101,LTA!J$103:AN$103)</f>
        <v>54.34</v>
      </c>
      <c r="U78" s="37">
        <f>SUMPRODUCT(LTA!J78:AN78,LTA!J$102:AN$102,LTA!J$103:AN$103)</f>
        <v>83.91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0.72</v>
      </c>
      <c r="AB78" s="75">
        <f>-STOA!N78</f>
        <v>-20.399999999999999</v>
      </c>
      <c r="AC78">
        <f t="shared" si="3"/>
        <v>17.113239842198322</v>
      </c>
      <c r="AD78">
        <f t="shared" si="4"/>
        <v>1850.4321857653038</v>
      </c>
      <c r="AE78">
        <f>'IDT-1'!B78</f>
        <v>0</v>
      </c>
      <c r="AF78" s="24"/>
      <c r="AG78">
        <f t="shared" si="5"/>
        <v>1850.4321857653038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-18</v>
      </c>
      <c r="AM78" s="34">
        <f>RTM_PXI!H78</f>
        <v>0</v>
      </c>
      <c r="AN78" s="34">
        <f>RTM_PXI!N78</f>
        <v>0</v>
      </c>
      <c r="AO78" s="149">
        <f>GDAM_IEX!H78</f>
        <v>0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4.7560799999999999</v>
      </c>
      <c r="E79">
        <f>GT_NG!P79</f>
        <v>9.5213333333333345</v>
      </c>
      <c r="F79">
        <f>GT_Spot!P79</f>
        <v>0</v>
      </c>
      <c r="G79">
        <f>PPCL_NG!P79</f>
        <v>44.82</v>
      </c>
      <c r="H79">
        <f>PPCL_Spot!P79</f>
        <v>0</v>
      </c>
      <c r="I79">
        <f>Bawana_NG!P79</f>
        <v>104.79</v>
      </c>
      <c r="J79">
        <f>Bawana_RLNG!P79</f>
        <v>0</v>
      </c>
      <c r="K79">
        <f>Bawana_Spot!P79</f>
        <v>340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1133.4452103366432</v>
      </c>
      <c r="P79" s="36">
        <v>94.3</v>
      </c>
      <c r="Q79" s="36">
        <v>32.545608472746899</v>
      </c>
      <c r="R79" s="38">
        <v>0</v>
      </c>
      <c r="S79" s="38">
        <v>0</v>
      </c>
      <c r="T79" s="37">
        <f>SUMPRODUCT(LTA!J79:AN79,LTA!J$101:AN$101,LTA!J$103:AN$103)</f>
        <v>51.589999999999996</v>
      </c>
      <c r="U79" s="37">
        <f>SUMPRODUCT(LTA!J79:AN79,LTA!J$102:AN$102,LTA!J$103:AN$103)</f>
        <v>81.91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0.72</v>
      </c>
      <c r="AB79" s="75">
        <f>-STOA!N79</f>
        <v>-20.399999999999999</v>
      </c>
      <c r="AC79">
        <f t="shared" si="3"/>
        <v>17.490730915818034</v>
      </c>
      <c r="AD79">
        <f t="shared" si="4"/>
        <v>1792.5075012269053</v>
      </c>
      <c r="AE79">
        <f>'IDT-1'!B79</f>
        <v>0</v>
      </c>
      <c r="AF79" s="24"/>
      <c r="AG79">
        <f t="shared" si="5"/>
        <v>1792.5075012269053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-68</v>
      </c>
      <c r="AM79" s="34">
        <f>RTM_PXI!H79</f>
        <v>0</v>
      </c>
      <c r="AN79" s="34">
        <f>RTM_PXI!N79</f>
        <v>0</v>
      </c>
      <c r="AO79" s="149">
        <f>GDAM_IEX!H79</f>
        <v>0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4.7560799999999999</v>
      </c>
      <c r="E80">
        <f>GT_NG!P80</f>
        <v>9.5213333333333345</v>
      </c>
      <c r="F80">
        <f>GT_Spot!P80</f>
        <v>0</v>
      </c>
      <c r="G80">
        <f>PPCL_NG!P80</f>
        <v>44.82</v>
      </c>
      <c r="H80">
        <f>PPCL_Spot!P80</f>
        <v>0</v>
      </c>
      <c r="I80">
        <f>Bawana_NG!P80</f>
        <v>104.79</v>
      </c>
      <c r="J80">
        <f>Bawana_RLNG!P80</f>
        <v>0</v>
      </c>
      <c r="K80">
        <f>Bawana_Spot!P80</f>
        <v>340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1121.1852927669654</v>
      </c>
      <c r="P80" s="36">
        <v>94.3</v>
      </c>
      <c r="Q80" s="36">
        <v>32.545608472746899</v>
      </c>
      <c r="R80" s="38">
        <v>0</v>
      </c>
      <c r="S80" s="38">
        <v>0</v>
      </c>
      <c r="T80" s="37">
        <f>SUMPRODUCT(LTA!J80:AN80,LTA!J$101:AN$101,LTA!J$103:AN$103)</f>
        <v>46.97</v>
      </c>
      <c r="U80" s="37">
        <f>SUMPRODUCT(LTA!J80:AN80,LTA!J$102:AN$102,LTA!J$103:AN$103)</f>
        <v>79.91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0.72</v>
      </c>
      <c r="AB80" s="75">
        <f>-STOA!N80</f>
        <v>-20.399999999999999</v>
      </c>
      <c r="AC80">
        <f t="shared" si="3"/>
        <v>17.244684493505112</v>
      </c>
      <c r="AD80">
        <f t="shared" si="4"/>
        <v>1782.8736300795406</v>
      </c>
      <c r="AE80">
        <f>'IDT-1'!B80</f>
        <v>0</v>
      </c>
      <c r="AF80" s="24"/>
      <c r="AG80">
        <f t="shared" si="5"/>
        <v>1782.8736300795406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-59</v>
      </c>
      <c r="AM80" s="34">
        <f>RTM_PXI!H80</f>
        <v>0</v>
      </c>
      <c r="AN80" s="34">
        <f>RTM_PXI!N80</f>
        <v>0</v>
      </c>
      <c r="AO80" s="149">
        <f>GDAM_IEX!H80</f>
        <v>0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4.7560799999999999</v>
      </c>
      <c r="E81">
        <f>GT_NG!P81</f>
        <v>9.5213333333333345</v>
      </c>
      <c r="F81">
        <f>GT_Spot!P81</f>
        <v>0</v>
      </c>
      <c r="G81">
        <f>PPCL_NG!P81</f>
        <v>45.39</v>
      </c>
      <c r="H81">
        <f>PPCL_Spot!P81</f>
        <v>0</v>
      </c>
      <c r="I81">
        <f>Bawana_NG!P81</f>
        <v>104.79</v>
      </c>
      <c r="J81">
        <f>Bawana_RLNG!P81</f>
        <v>0</v>
      </c>
      <c r="K81">
        <f>Bawana_Spot!P81</f>
        <v>340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1110.1910650973659</v>
      </c>
      <c r="P81" s="36">
        <v>94.3</v>
      </c>
      <c r="Q81" s="36">
        <v>32.545608472746899</v>
      </c>
      <c r="R81" s="38">
        <v>0</v>
      </c>
      <c r="S81" s="38">
        <v>0</v>
      </c>
      <c r="T81" s="37">
        <f>SUMPRODUCT(LTA!J81:AN81,LTA!J$101:AN$101,LTA!J$103:AN$103)</f>
        <v>44.96</v>
      </c>
      <c r="U81" s="37">
        <f>SUMPRODUCT(LTA!J81:AN81,LTA!J$102:AN$102,LTA!J$103:AN$103)</f>
        <v>76.91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0.72</v>
      </c>
      <c r="AB81" s="75">
        <f>-STOA!N81</f>
        <v>-20.399999999999999</v>
      </c>
      <c r="AC81">
        <f t="shared" si="3"/>
        <v>17.46398839090045</v>
      </c>
      <c r="AD81">
        <f t="shared" si="4"/>
        <v>1727.2200985125457</v>
      </c>
      <c r="AE81">
        <f>'IDT-1'!B81</f>
        <v>0</v>
      </c>
      <c r="AF81" s="24"/>
      <c r="AG81">
        <f t="shared" si="5"/>
        <v>1727.2200985125457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-99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4.7560799999999999</v>
      </c>
      <c r="E82">
        <f>GT_NG!P82</f>
        <v>9.5213333333333345</v>
      </c>
      <c r="F82">
        <f>GT_Spot!P82</f>
        <v>0</v>
      </c>
      <c r="G82">
        <f>PPCL_NG!P82</f>
        <v>45.39</v>
      </c>
      <c r="H82">
        <f>PPCL_Spot!P82</f>
        <v>0</v>
      </c>
      <c r="I82">
        <f>Bawana_NG!P82</f>
        <v>104.79</v>
      </c>
      <c r="J82">
        <f>Bawana_RLNG!P82</f>
        <v>0</v>
      </c>
      <c r="K82">
        <f>Bawana_Spot!P82</f>
        <v>340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1104.655306959457</v>
      </c>
      <c r="P82" s="36">
        <v>94.3</v>
      </c>
      <c r="Q82" s="36">
        <v>32.545608472746899</v>
      </c>
      <c r="R82" s="38">
        <v>0</v>
      </c>
      <c r="S82" s="38">
        <v>0</v>
      </c>
      <c r="T82" s="37">
        <f>SUMPRODUCT(LTA!J82:AN82,LTA!J$101:AN$101,LTA!J$103:AN$103)</f>
        <v>44.169999999999995</v>
      </c>
      <c r="U82" s="37">
        <f>SUMPRODUCT(LTA!J82:AN82,LTA!J$102:AN$102,LTA!J$103:AN$103)</f>
        <v>74.91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0.72</v>
      </c>
      <c r="AB82" s="75">
        <f>-STOA!N82</f>
        <v>-20.399999999999999</v>
      </c>
      <c r="AC82">
        <f t="shared" si="3"/>
        <v>17.426234229375634</v>
      </c>
      <c r="AD82">
        <f t="shared" si="4"/>
        <v>1714.9320945361615</v>
      </c>
      <c r="AE82">
        <f>'IDT-1'!B82</f>
        <v>0</v>
      </c>
      <c r="AF82" s="24"/>
      <c r="AG82">
        <f t="shared" si="5"/>
        <v>1714.9320945361615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-103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4.7560799999999999</v>
      </c>
      <c r="E83">
        <f>GT_NG!P83</f>
        <v>15.194151407488386</v>
      </c>
      <c r="F83">
        <f>GT_Spot!P83</f>
        <v>0</v>
      </c>
      <c r="G83">
        <f>PPCL_NG!P83</f>
        <v>45.39</v>
      </c>
      <c r="H83">
        <f>PPCL_Spot!P83</f>
        <v>0</v>
      </c>
      <c r="I83">
        <f>Bawana_NG!P83</f>
        <v>104.79</v>
      </c>
      <c r="J83">
        <f>Bawana_RLNG!P83</f>
        <v>0</v>
      </c>
      <c r="K83">
        <f>Bawana_Spot!P83</f>
        <v>340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1105.7973230959421</v>
      </c>
      <c r="P83" s="36">
        <v>94.3</v>
      </c>
      <c r="Q83" s="36">
        <v>32.545608472746899</v>
      </c>
      <c r="R83" s="38">
        <v>0</v>
      </c>
      <c r="S83" s="38">
        <v>0</v>
      </c>
      <c r="T83" s="37">
        <f>SUMPRODUCT(LTA!J83:AN83,LTA!J$101:AN$101,LTA!J$103:AN$103)</f>
        <v>43.06</v>
      </c>
      <c r="U83" s="37">
        <f>SUMPRODUCT(LTA!J83:AN83,LTA!J$102:AN$102,LTA!J$103:AN$103)</f>
        <v>72.91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0.72</v>
      </c>
      <c r="AB83" s="75">
        <f>-STOA!N83</f>
        <v>-20.399999999999999</v>
      </c>
      <c r="AC83">
        <f t="shared" si="3"/>
        <v>17.902743146539034</v>
      </c>
      <c r="AD83">
        <f t="shared" si="4"/>
        <v>1668.1604198296384</v>
      </c>
      <c r="AE83">
        <f>'IDT-1'!B83</f>
        <v>0</v>
      </c>
      <c r="AF83" s="24"/>
      <c r="AG83">
        <f t="shared" si="5"/>
        <v>1668.1604198296384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-153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4.7560799999999999</v>
      </c>
      <c r="E84">
        <f>GT_NG!P84</f>
        <v>15.194151407488386</v>
      </c>
      <c r="F84">
        <f>GT_Spot!P84</f>
        <v>0</v>
      </c>
      <c r="G84">
        <f>PPCL_NG!P84</f>
        <v>45.39</v>
      </c>
      <c r="H84">
        <f>PPCL_Spot!P84</f>
        <v>0</v>
      </c>
      <c r="I84">
        <f>Bawana_NG!P84</f>
        <v>104.79</v>
      </c>
      <c r="J84">
        <f>Bawana_RLNG!P84</f>
        <v>0</v>
      </c>
      <c r="K84">
        <f>Bawana_Spot!P84</f>
        <v>340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1054.7089654672327</v>
      </c>
      <c r="P84" s="36">
        <v>94.3</v>
      </c>
      <c r="Q84" s="36">
        <v>32.545608472746899</v>
      </c>
      <c r="R84" s="38">
        <v>0</v>
      </c>
      <c r="S84" s="38">
        <v>0</v>
      </c>
      <c r="T84" s="37">
        <f>SUMPRODUCT(LTA!J84:AN84,LTA!J$101:AN$101,LTA!J$103:AN$103)</f>
        <v>42.379999999999995</v>
      </c>
      <c r="U84" s="37">
        <f>SUMPRODUCT(LTA!J84:AN84,LTA!J$102:AN$102,LTA!J$103:AN$103)</f>
        <v>70.91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0.72</v>
      </c>
      <c r="AB84" s="75">
        <f>-STOA!N84</f>
        <v>-20.399999999999999</v>
      </c>
      <c r="AC84">
        <f t="shared" si="3"/>
        <v>17.030065860907595</v>
      </c>
      <c r="AD84">
        <f t="shared" si="4"/>
        <v>1660.2647394865603</v>
      </c>
      <c r="AE84">
        <f>'IDT-1'!B84</f>
        <v>0</v>
      </c>
      <c r="AF84" s="24"/>
      <c r="AG84">
        <f t="shared" si="5"/>
        <v>1660.2647394865603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-108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4.7560799999999999</v>
      </c>
      <c r="E85">
        <f>GT_NG!P85</f>
        <v>15.194151407488386</v>
      </c>
      <c r="F85">
        <f>GT_Spot!P85</f>
        <v>0</v>
      </c>
      <c r="G85">
        <f>PPCL_NG!P85</f>
        <v>45.39</v>
      </c>
      <c r="H85">
        <f>PPCL_Spot!P85</f>
        <v>0</v>
      </c>
      <c r="I85">
        <f>Bawana_NG!P85</f>
        <v>104.79</v>
      </c>
      <c r="J85">
        <f>Bawana_RLNG!P85</f>
        <v>0</v>
      </c>
      <c r="K85">
        <f>Bawana_Spot!P85</f>
        <v>340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1030.9564431121548</v>
      </c>
      <c r="P85" s="36">
        <v>94.3</v>
      </c>
      <c r="Q85" s="36">
        <v>32.545608472746899</v>
      </c>
      <c r="R85" s="38">
        <v>0</v>
      </c>
      <c r="S85" s="38">
        <v>0</v>
      </c>
      <c r="T85" s="37">
        <f>SUMPRODUCT(LTA!J85:AN85,LTA!J$101:AN$101,LTA!J$103:AN$103)</f>
        <v>41.14</v>
      </c>
      <c r="U85" s="37">
        <f>SUMPRODUCT(LTA!J85:AN85,LTA!J$102:AN$102,LTA!J$103:AN$103)</f>
        <v>69.91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0.72</v>
      </c>
      <c r="AB85" s="75">
        <f>-STOA!N85</f>
        <v>-20.399999999999999</v>
      </c>
      <c r="AC85">
        <f t="shared" si="3"/>
        <v>16.756941026571937</v>
      </c>
      <c r="AD85">
        <f t="shared" si="4"/>
        <v>1639.5453419658181</v>
      </c>
      <c r="AE85">
        <f>'IDT-1'!B85</f>
        <v>0</v>
      </c>
      <c r="AF85" s="24"/>
      <c r="AG85">
        <f t="shared" si="5"/>
        <v>1639.5453419658181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-103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4.7560799999999999</v>
      </c>
      <c r="E86">
        <f>GT_NG!P86</f>
        <v>15.194151407488386</v>
      </c>
      <c r="F86">
        <f>GT_Spot!P86</f>
        <v>0</v>
      </c>
      <c r="G86">
        <f>PPCL_NG!P86</f>
        <v>45.39</v>
      </c>
      <c r="H86">
        <f>PPCL_Spot!P86</f>
        <v>0</v>
      </c>
      <c r="I86">
        <f>Bawana_NG!P86</f>
        <v>104.79</v>
      </c>
      <c r="J86">
        <f>Bawana_RLNG!P86</f>
        <v>0</v>
      </c>
      <c r="K86">
        <f>Bawana_Spot!P86</f>
        <v>340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1009.7618905762728</v>
      </c>
      <c r="P86" s="36">
        <v>94.3</v>
      </c>
      <c r="Q86" s="36">
        <v>32.545608472746899</v>
      </c>
      <c r="R86" s="38">
        <v>0</v>
      </c>
      <c r="S86" s="38">
        <v>0</v>
      </c>
      <c r="T86" s="37">
        <f>SUMPRODUCT(LTA!J86:AN86,LTA!J$101:AN$101,LTA!J$103:AN$103)</f>
        <v>40.08</v>
      </c>
      <c r="U86" s="37">
        <f>SUMPRODUCT(LTA!J86:AN86,LTA!J$102:AN$102,LTA!J$103:AN$103)</f>
        <v>67.91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0.72</v>
      </c>
      <c r="AB86" s="75">
        <f>-STOA!N86</f>
        <v>-20.399999999999999</v>
      </c>
      <c r="AC86">
        <f t="shared" si="3"/>
        <v>16.481354071600805</v>
      </c>
      <c r="AD86">
        <f t="shared" si="4"/>
        <v>1622.566376384907</v>
      </c>
      <c r="AE86">
        <f>'IDT-1'!B86</f>
        <v>17</v>
      </c>
      <c r="AF86" s="24"/>
      <c r="AG86">
        <f t="shared" si="5"/>
        <v>1639.566376384907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-96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4.7560799999999999</v>
      </c>
      <c r="E87">
        <f>GT_NG!P87</f>
        <v>15.194151407488386</v>
      </c>
      <c r="F87">
        <f>GT_Spot!P87</f>
        <v>0</v>
      </c>
      <c r="G87">
        <f>PPCL_NG!P87</f>
        <v>45.952836594851533</v>
      </c>
      <c r="H87">
        <f>PPCL_Spot!P87</f>
        <v>0</v>
      </c>
      <c r="I87">
        <f>Bawana_NG!P87</f>
        <v>134.61000000000001</v>
      </c>
      <c r="J87">
        <f>Bawana_RLNG!P87</f>
        <v>0</v>
      </c>
      <c r="K87">
        <f>Bawana_Spot!P87</f>
        <v>155.88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994.54965886626474</v>
      </c>
      <c r="P87" s="36">
        <v>94.3</v>
      </c>
      <c r="Q87" s="36">
        <v>32.545608472746899</v>
      </c>
      <c r="R87" s="38">
        <v>0</v>
      </c>
      <c r="S87" s="38">
        <v>0</v>
      </c>
      <c r="T87" s="37">
        <f>SUMPRODUCT(LTA!J87:AN87,LTA!J$101:AN$101,LTA!J$103:AN$103)</f>
        <v>38.769999999999996</v>
      </c>
      <c r="U87" s="37">
        <f>SUMPRODUCT(LTA!J87:AN87,LTA!J$102:AN$102,LTA!J$103:AN$103)</f>
        <v>61.4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0.72</v>
      </c>
      <c r="AB87" s="75">
        <f>-STOA!N87</f>
        <v>-20.399999999999999</v>
      </c>
      <c r="AC87">
        <f t="shared" si="3"/>
        <v>14.50723515245668</v>
      </c>
      <c r="AD87">
        <f t="shared" si="4"/>
        <v>1593.0611001888949</v>
      </c>
      <c r="AE87">
        <f>'IDT-1'!B87</f>
        <v>31</v>
      </c>
      <c r="AF87" s="24"/>
      <c r="AG87">
        <f t="shared" si="5"/>
        <v>1624.0611001888949</v>
      </c>
      <c r="AI87" s="34">
        <f>PXIL!H87</f>
        <v>0</v>
      </c>
      <c r="AJ87" s="34">
        <f>PXIL!N87</f>
        <v>0</v>
      </c>
      <c r="AK87" s="34">
        <f>RTM_IEX!H87</f>
        <v>49.29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4.7560799999999999</v>
      </c>
      <c r="E88">
        <f>GT_NG!P88</f>
        <v>15.194151407488386</v>
      </c>
      <c r="F88">
        <f>GT_Spot!P88</f>
        <v>0</v>
      </c>
      <c r="G88">
        <f>PPCL_NG!P88</f>
        <v>45.952836594851533</v>
      </c>
      <c r="H88">
        <f>PPCL_Spot!P88</f>
        <v>0</v>
      </c>
      <c r="I88">
        <f>Bawana_NG!P88</f>
        <v>134.61000000000001</v>
      </c>
      <c r="J88">
        <f>Bawana_RLNG!P88</f>
        <v>0</v>
      </c>
      <c r="K88">
        <f>Bawana_Spot!P88</f>
        <v>155.88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1005.0228941182443</v>
      </c>
      <c r="P88" s="36">
        <v>94.3</v>
      </c>
      <c r="Q88" s="36">
        <v>32.545608472746899</v>
      </c>
      <c r="R88" s="38">
        <v>0</v>
      </c>
      <c r="S88" s="38">
        <v>0</v>
      </c>
      <c r="T88" s="37">
        <f>SUMPRODUCT(LTA!J88:AN88,LTA!J$101:AN$101,LTA!J$103:AN$103)</f>
        <v>38.010000000000005</v>
      </c>
      <c r="U88" s="37">
        <f>SUMPRODUCT(LTA!J88:AN88,LTA!J$102:AN$102,LTA!J$103:AN$103)</f>
        <v>61.4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0.72</v>
      </c>
      <c r="AB88" s="75">
        <f>-STOA!N88</f>
        <v>-20.399999999999999</v>
      </c>
      <c r="AC88">
        <f t="shared" si="3"/>
        <v>14.524687622674101</v>
      </c>
      <c r="AD88">
        <f t="shared" si="4"/>
        <v>1595.026882970657</v>
      </c>
      <c r="AE88">
        <f>'IDT-1'!B88</f>
        <v>34</v>
      </c>
      <c r="AF88" s="24"/>
      <c r="AG88">
        <f t="shared" si="5"/>
        <v>1629.026882970657</v>
      </c>
      <c r="AI88" s="34">
        <f>PXIL!H88</f>
        <v>0</v>
      </c>
      <c r="AJ88" s="34">
        <f>PXIL!N88</f>
        <v>0</v>
      </c>
      <c r="AK88" s="34">
        <f>RTM_IEX!H88</f>
        <v>41.56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4.7560799999999999</v>
      </c>
      <c r="E89">
        <f>GT_NG!P89</f>
        <v>15.194151407488386</v>
      </c>
      <c r="F89">
        <f>GT_Spot!P89</f>
        <v>0</v>
      </c>
      <c r="G89">
        <f>PPCL_NG!P89</f>
        <v>45.952836594851533</v>
      </c>
      <c r="H89">
        <f>PPCL_Spot!P89</f>
        <v>0</v>
      </c>
      <c r="I89">
        <f>Bawana_NG!P89</f>
        <v>134.61000000000004</v>
      </c>
      <c r="J89">
        <f>Bawana_RLNG!P89</f>
        <v>0</v>
      </c>
      <c r="K89">
        <f>Bawana_Spot!P89</f>
        <v>160.69999999999999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1005.6137861908113</v>
      </c>
      <c r="P89" s="36">
        <v>94.3</v>
      </c>
      <c r="Q89" s="36">
        <v>32.545608472746899</v>
      </c>
      <c r="R89" s="38">
        <v>0</v>
      </c>
      <c r="S89" s="38">
        <v>0</v>
      </c>
      <c r="T89" s="37">
        <f>SUMPRODUCT(LTA!J89:AN89,LTA!J$101:AN$101,LTA!J$103:AN$103)</f>
        <v>37.5</v>
      </c>
      <c r="U89" s="37">
        <f>SUMPRODUCT(LTA!J89:AN89,LTA!J$102:AN$102,LTA!J$103:AN$103)</f>
        <v>61.4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0.72</v>
      </c>
      <c r="AB89" s="75">
        <f>-STOA!N89</f>
        <v>-20.399999999999999</v>
      </c>
      <c r="AC89">
        <f t="shared" si="3"/>
        <v>14.202087472912689</v>
      </c>
      <c r="AD89">
        <f t="shared" si="4"/>
        <v>1558.6903751929854</v>
      </c>
      <c r="AE89">
        <f>'IDT-1'!B89</f>
        <v>38</v>
      </c>
      <c r="AF89" s="24"/>
      <c r="AG89">
        <f t="shared" si="5"/>
        <v>1596.6903751929854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4.7560799999999999</v>
      </c>
      <c r="E90">
        <f>GT_NG!P90</f>
        <v>15.194151407488386</v>
      </c>
      <c r="F90">
        <f>GT_Spot!P90</f>
        <v>0</v>
      </c>
      <c r="G90">
        <f>PPCL_NG!P90</f>
        <v>45.952836594851533</v>
      </c>
      <c r="H90">
        <f>PPCL_Spot!P90</f>
        <v>0</v>
      </c>
      <c r="I90">
        <f>Bawana_NG!P90</f>
        <v>134.61000000000004</v>
      </c>
      <c r="J90">
        <f>Bawana_RLNG!P90</f>
        <v>0</v>
      </c>
      <c r="K90">
        <f>Bawana_Spot!P90</f>
        <v>160.69999999999999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998.36851170429929</v>
      </c>
      <c r="P90" s="36">
        <v>94.3</v>
      </c>
      <c r="Q90" s="36">
        <v>32.545608472746899</v>
      </c>
      <c r="R90" s="38">
        <v>0</v>
      </c>
      <c r="S90" s="38">
        <v>0</v>
      </c>
      <c r="T90" s="37">
        <f>SUMPRODUCT(LTA!J90:AN90,LTA!J$101:AN$101,LTA!J$103:AN$103)</f>
        <v>36.83</v>
      </c>
      <c r="U90" s="37">
        <f>SUMPRODUCT(LTA!J90:AN90,LTA!J$102:AN$102,LTA!J$103:AN$103)</f>
        <v>61.4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0.72</v>
      </c>
      <c r="AB90" s="75">
        <f>-STOA!N90</f>
        <v>-20.399999999999999</v>
      </c>
      <c r="AC90">
        <f t="shared" si="3"/>
        <v>14.132433057431385</v>
      </c>
      <c r="AD90">
        <f t="shared" si="4"/>
        <v>1550.8447551219547</v>
      </c>
      <c r="AE90">
        <f>'IDT-1'!B90</f>
        <v>56</v>
      </c>
      <c r="AF90" s="24"/>
      <c r="AG90">
        <f t="shared" si="5"/>
        <v>1606.8447551219547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9">
        <f>GDAM_IEX!H90</f>
        <v>0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4.7560799999999999</v>
      </c>
      <c r="E91">
        <f>GT_NG!P91</f>
        <v>15.194151407488386</v>
      </c>
      <c r="F91">
        <f>GT_Spot!P91</f>
        <v>0</v>
      </c>
      <c r="G91">
        <f>PPCL_NG!P91</f>
        <v>45.952836594851533</v>
      </c>
      <c r="H91">
        <f>PPCL_Spot!P91</f>
        <v>0</v>
      </c>
      <c r="I91">
        <f>Bawana_NG!P91</f>
        <v>134.61000000000004</v>
      </c>
      <c r="J91">
        <f>Bawana_RLNG!P91</f>
        <v>0</v>
      </c>
      <c r="K91">
        <f>Bawana_Spot!P91</f>
        <v>192.25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986.30945173907298</v>
      </c>
      <c r="P91" s="36">
        <v>94.3</v>
      </c>
      <c r="Q91" s="36">
        <v>32.545608472746899</v>
      </c>
      <c r="R91" s="38">
        <v>0</v>
      </c>
      <c r="S91" s="38">
        <v>0</v>
      </c>
      <c r="T91" s="37">
        <f>SUMPRODUCT(LTA!J91:AN91,LTA!J$101:AN$101,LTA!J$103:AN$103)</f>
        <v>36.65</v>
      </c>
      <c r="U91" s="37">
        <f>SUMPRODUCT(LTA!J91:AN91,LTA!J$102:AN$102,LTA!J$103:AN$103)</f>
        <v>61.4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6.7</v>
      </c>
      <c r="Z91" s="34">
        <f>IEX!N91</f>
        <v>0</v>
      </c>
      <c r="AA91" s="75">
        <f>STOA!H91</f>
        <v>0.68</v>
      </c>
      <c r="AB91" s="75">
        <f>-STOA!N91</f>
        <v>-119.82</v>
      </c>
      <c r="AC91">
        <f t="shared" si="3"/>
        <v>15.803412674370163</v>
      </c>
      <c r="AD91">
        <f t="shared" si="4"/>
        <v>1414.7847155397901</v>
      </c>
      <c r="AE91">
        <f>'IDT-1'!B91</f>
        <v>163.14099999999999</v>
      </c>
      <c r="AF91" s="24"/>
      <c r="AG91">
        <f t="shared" si="5"/>
        <v>1577.9257155397902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-62</v>
      </c>
      <c r="AM91" s="34">
        <f>RTM_PXI!H91</f>
        <v>0</v>
      </c>
      <c r="AN91" s="34">
        <f>RTM_PXI!N91</f>
        <v>0</v>
      </c>
      <c r="AO91" s="149">
        <f>GDAM_IEX!H91</f>
        <v>1.06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4.7560799999999999</v>
      </c>
      <c r="E92">
        <f>GT_NG!P92</f>
        <v>15.194151407488386</v>
      </c>
      <c r="F92">
        <f>GT_Spot!P92</f>
        <v>0</v>
      </c>
      <c r="G92">
        <f>PPCL_NG!P92</f>
        <v>45.952836594851533</v>
      </c>
      <c r="H92">
        <f>PPCL_Spot!P92</f>
        <v>0</v>
      </c>
      <c r="I92">
        <f>Bawana_NG!P92</f>
        <v>134.61000000000004</v>
      </c>
      <c r="J92">
        <f>Bawana_RLNG!P92</f>
        <v>0</v>
      </c>
      <c r="K92">
        <f>Bawana_Spot!P92</f>
        <v>192.25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986.52796151992243</v>
      </c>
      <c r="P92" s="36">
        <v>94.3</v>
      </c>
      <c r="Q92" s="36">
        <v>32.545608472746899</v>
      </c>
      <c r="R92" s="38">
        <v>0</v>
      </c>
      <c r="S92" s="38">
        <v>0</v>
      </c>
      <c r="T92" s="37">
        <f>SUMPRODUCT(LTA!J92:AN92,LTA!J$101:AN$101,LTA!J$103:AN$103)</f>
        <v>36.18</v>
      </c>
      <c r="U92" s="37">
        <f>SUMPRODUCT(LTA!J92:AN92,LTA!J$102:AN$102,LTA!J$103:AN$103)</f>
        <v>61.4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18.36</v>
      </c>
      <c r="Z92" s="34">
        <f>IEX!N92</f>
        <v>0</v>
      </c>
      <c r="AA92" s="75">
        <f>STOA!H92</f>
        <v>0.68</v>
      </c>
      <c r="AB92" s="75">
        <f>-STOA!N92</f>
        <v>-119.82</v>
      </c>
      <c r="AC92">
        <f t="shared" si="3"/>
        <v>15.891605177875048</v>
      </c>
      <c r="AD92">
        <f t="shared" si="4"/>
        <v>1430.7450328171342</v>
      </c>
      <c r="AE92">
        <f>'IDT-1'!B92</f>
        <v>156.571</v>
      </c>
      <c r="AF92" s="24"/>
      <c r="AG92">
        <f t="shared" si="5"/>
        <v>1587.3160328171341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-59</v>
      </c>
      <c r="AM92" s="34">
        <f>RTM_PXI!H92</f>
        <v>0</v>
      </c>
      <c r="AN92" s="34">
        <f>RTM_PXI!N92</f>
        <v>0</v>
      </c>
      <c r="AO92" s="149">
        <f>GDAM_IEX!H92</f>
        <v>2.7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4.7560799999999999</v>
      </c>
      <c r="E93">
        <f>GT_NG!P93</f>
        <v>15.194151407488386</v>
      </c>
      <c r="F93">
        <f>GT_Spot!P93</f>
        <v>0</v>
      </c>
      <c r="G93">
        <f>PPCL_NG!P93</f>
        <v>45.952836594851533</v>
      </c>
      <c r="H93">
        <f>PPCL_Spot!P93</f>
        <v>0</v>
      </c>
      <c r="I93">
        <f>Bawana_NG!P93</f>
        <v>134.61000000000004</v>
      </c>
      <c r="J93">
        <f>Bawana_RLNG!P93</f>
        <v>0</v>
      </c>
      <c r="K93">
        <f>Bawana_Spot!P93</f>
        <v>192.25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986.52796151992243</v>
      </c>
      <c r="P93" s="36">
        <v>94.3</v>
      </c>
      <c r="Q93" s="36">
        <v>32.545608472746899</v>
      </c>
      <c r="R93" s="38">
        <v>0</v>
      </c>
      <c r="S93" s="38">
        <v>0</v>
      </c>
      <c r="T93" s="37">
        <f>SUMPRODUCT(LTA!J93:AN93,LTA!J$101:AN$101,LTA!J$103:AN$103)</f>
        <v>35.68</v>
      </c>
      <c r="U93" s="37">
        <f>SUMPRODUCT(LTA!J93:AN93,LTA!J$102:AN$102,LTA!J$103:AN$103)</f>
        <v>61.4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29.38</v>
      </c>
      <c r="Z93" s="34">
        <f>IEX!N93</f>
        <v>0</v>
      </c>
      <c r="AA93" s="75">
        <f>STOA!H93</f>
        <v>0.68</v>
      </c>
      <c r="AB93" s="75">
        <f>-STOA!N93</f>
        <v>-119.82</v>
      </c>
      <c r="AC93">
        <f t="shared" si="3"/>
        <v>16.804938782394824</v>
      </c>
      <c r="AD93">
        <f t="shared" si="4"/>
        <v>1350.8116992126147</v>
      </c>
      <c r="AE93">
        <f>'IDT-1'!B93</f>
        <v>150.977</v>
      </c>
      <c r="AF93" s="24"/>
      <c r="AG93">
        <f t="shared" si="5"/>
        <v>1501.7886992126148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-150</v>
      </c>
      <c r="AM93" s="34">
        <f>RTM_PXI!H93</f>
        <v>0</v>
      </c>
      <c r="AN93" s="34">
        <f>RTM_PXI!N93</f>
        <v>0</v>
      </c>
      <c r="AO93" s="149">
        <f>GDAM_IEX!H93</f>
        <v>4.16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4.7560799999999999</v>
      </c>
      <c r="E94">
        <f>GT_NG!P94</f>
        <v>15.194151407488386</v>
      </c>
      <c r="F94">
        <f>GT_Spot!P94</f>
        <v>0</v>
      </c>
      <c r="G94">
        <f>PPCL_NG!P94</f>
        <v>45.952836594851533</v>
      </c>
      <c r="H94">
        <f>PPCL_Spot!P94</f>
        <v>0</v>
      </c>
      <c r="I94">
        <f>Bawana_NG!P94</f>
        <v>134.61000000000004</v>
      </c>
      <c r="J94">
        <f>Bawana_RLNG!P94</f>
        <v>0</v>
      </c>
      <c r="K94">
        <f>Bawana_Spot!P94</f>
        <v>192.25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976.10281858833503</v>
      </c>
      <c r="P94" s="36">
        <v>94.3</v>
      </c>
      <c r="Q94" s="36">
        <v>32.545608472746899</v>
      </c>
      <c r="R94" s="38">
        <v>0</v>
      </c>
      <c r="S94" s="38">
        <v>0</v>
      </c>
      <c r="T94" s="37">
        <f>SUMPRODUCT(LTA!J94:AN94,LTA!J$101:AN$101,LTA!J$103:AN$103)</f>
        <v>35.620000000000005</v>
      </c>
      <c r="U94" s="37">
        <f>SUMPRODUCT(LTA!J94:AN94,LTA!J$102:AN$102,LTA!J$103:AN$103)</f>
        <v>61.4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41.46</v>
      </c>
      <c r="Z94" s="34">
        <f>IEX!N94</f>
        <v>0</v>
      </c>
      <c r="AA94" s="75">
        <f>STOA!H94</f>
        <v>0.68</v>
      </c>
      <c r="AB94" s="75">
        <f>-STOA!N94</f>
        <v>-119.82</v>
      </c>
      <c r="AC94">
        <f t="shared" si="3"/>
        <v>16.709991739286121</v>
      </c>
      <c r="AD94">
        <f t="shared" si="4"/>
        <v>1368.2415033241359</v>
      </c>
      <c r="AE94">
        <f>'IDT-1'!B94</f>
        <v>143.18700000000001</v>
      </c>
      <c r="AF94" s="24"/>
      <c r="AG94">
        <f t="shared" si="5"/>
        <v>1511.4285033241358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-136</v>
      </c>
      <c r="AM94" s="34">
        <f>RTM_PXI!H94</f>
        <v>0</v>
      </c>
      <c r="AN94" s="34">
        <f>RTM_PXI!N94</f>
        <v>0</v>
      </c>
      <c r="AO94" s="149">
        <f>GDAM_IEX!H94</f>
        <v>5.9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4.7560799999999999</v>
      </c>
      <c r="E95">
        <f>GT_NG!P95</f>
        <v>15.194151407488386</v>
      </c>
      <c r="F95">
        <f>GT_Spot!P95</f>
        <v>0</v>
      </c>
      <c r="G95">
        <f>PPCL_NG!P95</f>
        <v>45.952836594851533</v>
      </c>
      <c r="H95">
        <f>PPCL_Spot!P95</f>
        <v>0</v>
      </c>
      <c r="I95">
        <f>Bawana_NG!P95</f>
        <v>134.61000000000004</v>
      </c>
      <c r="J95">
        <f>Bawana_RLNG!P95</f>
        <v>0</v>
      </c>
      <c r="K95">
        <f>Bawana_Spot!P95</f>
        <v>192.25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981.03107005047377</v>
      </c>
      <c r="P95" s="36">
        <v>94.3</v>
      </c>
      <c r="Q95" s="36">
        <v>32.545608472746899</v>
      </c>
      <c r="R95" s="38">
        <v>0</v>
      </c>
      <c r="S95" s="38">
        <v>0</v>
      </c>
      <c r="T95" s="37">
        <f>SUMPRODUCT(LTA!J95:AN95,LTA!J$101:AN$101,LTA!J$103:AN$103)</f>
        <v>35.35</v>
      </c>
      <c r="U95" s="37">
        <f>SUMPRODUCT(LTA!J95:AN95,LTA!J$102:AN$102,LTA!J$103:AN$103)</f>
        <v>60.44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42.72</v>
      </c>
      <c r="Z95" s="34">
        <f>IEX!N95</f>
        <v>0</v>
      </c>
      <c r="AA95" s="75">
        <f>STOA!H95</f>
        <v>0.63</v>
      </c>
      <c r="AB95" s="75">
        <f>-STOA!N95</f>
        <v>-119.82</v>
      </c>
      <c r="AC95">
        <f t="shared" si="3"/>
        <v>16.632058566842204</v>
      </c>
      <c r="AD95">
        <f t="shared" si="4"/>
        <v>1387.5876879587183</v>
      </c>
      <c r="AE95">
        <f>'IDT-1'!B95</f>
        <v>142.703</v>
      </c>
      <c r="AF95" s="24"/>
      <c r="AG95">
        <f t="shared" si="5"/>
        <v>1530.2906879587183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-122</v>
      </c>
      <c r="AM95" s="34">
        <f>RTM_PXI!H95</f>
        <v>0</v>
      </c>
      <c r="AN95" s="34">
        <f>RTM_PXI!N95</f>
        <v>0</v>
      </c>
      <c r="AO95" s="149">
        <f>GDAM_IEX!H95</f>
        <v>6.26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4.7560799999999999</v>
      </c>
      <c r="E96">
        <f>GT_NG!P96</f>
        <v>15.194151407488386</v>
      </c>
      <c r="F96">
        <f>GT_Spot!P96</f>
        <v>0</v>
      </c>
      <c r="G96">
        <f>PPCL_NG!P96</f>
        <v>45.952836594851533</v>
      </c>
      <c r="H96">
        <f>PPCL_Spot!P96</f>
        <v>0</v>
      </c>
      <c r="I96">
        <f>Bawana_NG!P96</f>
        <v>134.61000000000004</v>
      </c>
      <c r="J96">
        <f>Bawana_RLNG!P96</f>
        <v>0</v>
      </c>
      <c r="K96">
        <f>Bawana_Spot!P96</f>
        <v>192.25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975.48633691438977</v>
      </c>
      <c r="P96" s="36">
        <v>94.3</v>
      </c>
      <c r="Q96" s="36">
        <v>32.545608472746899</v>
      </c>
      <c r="R96" s="38">
        <v>0</v>
      </c>
      <c r="S96" s="38">
        <v>0</v>
      </c>
      <c r="T96" s="37">
        <f>SUMPRODUCT(LTA!J96:AN96,LTA!J$101:AN$101,LTA!J$103:AN$103)</f>
        <v>35.29</v>
      </c>
      <c r="U96" s="37">
        <f>SUMPRODUCT(LTA!J96:AN96,LTA!J$102:AN$102,LTA!J$103:AN$103)</f>
        <v>60.44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38.57</v>
      </c>
      <c r="Z96" s="34">
        <f>IEX!N96</f>
        <v>0</v>
      </c>
      <c r="AA96" s="75">
        <f>STOA!H96</f>
        <v>0.63</v>
      </c>
      <c r="AB96" s="75">
        <f>-STOA!N96</f>
        <v>-119.82</v>
      </c>
      <c r="AC96">
        <f t="shared" si="3"/>
        <v>16.534170787722474</v>
      </c>
      <c r="AD96">
        <f t="shared" si="4"/>
        <v>1378.5708426017545</v>
      </c>
      <c r="AE96">
        <f>'IDT-1'!B96</f>
        <v>141.90100000000001</v>
      </c>
      <c r="AF96" s="24"/>
      <c r="AG96">
        <f t="shared" si="5"/>
        <v>1520.4718426017546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-121</v>
      </c>
      <c r="AM96" s="34">
        <f>RTM_PXI!H96</f>
        <v>0</v>
      </c>
      <c r="AN96" s="34">
        <f>RTM_PXI!N96</f>
        <v>0</v>
      </c>
      <c r="AO96" s="149">
        <f>GDAM_IEX!H96</f>
        <v>5.9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4.7560799999999999</v>
      </c>
      <c r="E97">
        <f>GT_NG!P97</f>
        <v>15.194151407488386</v>
      </c>
      <c r="F97">
        <f>GT_Spot!P97</f>
        <v>0</v>
      </c>
      <c r="G97">
        <f>PPCL_NG!P97</f>
        <v>45.952836594851533</v>
      </c>
      <c r="H97">
        <f>PPCL_Spot!P97</f>
        <v>0</v>
      </c>
      <c r="I97">
        <f>Bawana_NG!P97</f>
        <v>134.61000000000004</v>
      </c>
      <c r="J97">
        <f>Bawana_RLNG!P97</f>
        <v>0</v>
      </c>
      <c r="K97">
        <f>Bawana_Spot!P97</f>
        <v>192.25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979.39623233942984</v>
      </c>
      <c r="P97" s="36">
        <v>94.3</v>
      </c>
      <c r="Q97" s="36">
        <v>32.545608472746899</v>
      </c>
      <c r="R97" s="38">
        <v>0</v>
      </c>
      <c r="S97" s="38">
        <v>0</v>
      </c>
      <c r="T97" s="37">
        <f>SUMPRODUCT(LTA!J97:AN97,LTA!J$101:AN$101,LTA!J$103:AN$103)</f>
        <v>35.090000000000003</v>
      </c>
      <c r="U97" s="37">
        <f>SUMPRODUCT(LTA!J97:AN97,LTA!J$102:AN$102,LTA!J$103:AN$103)</f>
        <v>60.44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28.19</v>
      </c>
      <c r="Z97" s="34">
        <f>IEX!N97</f>
        <v>0</v>
      </c>
      <c r="AA97" s="75">
        <f>STOA!H97</f>
        <v>0.63</v>
      </c>
      <c r="AB97" s="75">
        <f>-STOA!N97</f>
        <v>-119.82</v>
      </c>
      <c r="AC97">
        <f t="shared" si="3"/>
        <v>16.942484753661372</v>
      </c>
      <c r="AD97">
        <f t="shared" si="4"/>
        <v>1316.0824240608554</v>
      </c>
      <c r="AE97">
        <f>'IDT-1'!B97</f>
        <v>141.39500000000001</v>
      </c>
      <c r="AF97" s="24"/>
      <c r="AG97">
        <f t="shared" si="5"/>
        <v>1457.4774240608554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-175</v>
      </c>
      <c r="AM97" s="34">
        <f>RTM_PXI!H97</f>
        <v>0</v>
      </c>
      <c r="AN97" s="34">
        <f>RTM_PXI!N97</f>
        <v>0</v>
      </c>
      <c r="AO97" s="149">
        <f>GDAM_IEX!H97</f>
        <v>4.49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4.7560799999999999</v>
      </c>
      <c r="E98">
        <f>GT_NG!P98</f>
        <v>15.194151407488386</v>
      </c>
      <c r="F98">
        <f>GT_Spot!P98</f>
        <v>0</v>
      </c>
      <c r="G98">
        <f>PPCL_NG!P98</f>
        <v>45.952836594851533</v>
      </c>
      <c r="H98">
        <f>PPCL_Spot!P98</f>
        <v>0</v>
      </c>
      <c r="I98">
        <f>Bawana_NG!P98</f>
        <v>134.61000000000004</v>
      </c>
      <c r="J98">
        <f>Bawana_RLNG!P98</f>
        <v>0</v>
      </c>
      <c r="K98">
        <f>Bawana_Spot!P98</f>
        <v>192.25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981.07195003942979</v>
      </c>
      <c r="P98" s="36">
        <v>94.3</v>
      </c>
      <c r="Q98" s="36">
        <v>32.545608472746899</v>
      </c>
      <c r="R98" s="38">
        <v>0</v>
      </c>
      <c r="S98" s="38">
        <v>0</v>
      </c>
      <c r="T98" s="37">
        <f>SUMPRODUCT(LTA!J98:AN98,LTA!J$101:AN$101,LTA!J$103:AN$103)</f>
        <v>34.96</v>
      </c>
      <c r="U98" s="37">
        <f>SUMPRODUCT(LTA!J98:AN98,LTA!J$102:AN$102,LTA!J$103:AN$103)</f>
        <v>60.44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9.74</v>
      </c>
      <c r="Z98" s="34">
        <f>IEX!N98</f>
        <v>0</v>
      </c>
      <c r="AA98" s="75">
        <f>STOA!H98</f>
        <v>0.63</v>
      </c>
      <c r="AB98" s="75">
        <f>-STOA!N98</f>
        <v>-119.82</v>
      </c>
      <c r="AC98">
        <f t="shared" si="3"/>
        <v>16.786227324465763</v>
      </c>
      <c r="AD98">
        <f t="shared" si="4"/>
        <v>1294.4643991900509</v>
      </c>
      <c r="AE98">
        <f>'IDT-1'!B98</f>
        <v>142.84</v>
      </c>
      <c r="AF98" s="24"/>
      <c r="AG98">
        <f t="shared" si="5"/>
        <v>1437.3043991900508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-177</v>
      </c>
      <c r="AM98" s="34">
        <f>RTM_PXI!H98</f>
        <v>0</v>
      </c>
      <c r="AN98" s="34">
        <f>RTM_PXI!N98</f>
        <v>0</v>
      </c>
      <c r="AO98" s="149">
        <f>GDAM_IEX!H98</f>
        <v>1.62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0.11414591999999994</v>
      </c>
      <c r="E99">
        <f t="shared" si="6"/>
        <v>0.26801947288744737</v>
      </c>
      <c r="F99">
        <f t="shared" si="6"/>
        <v>0</v>
      </c>
      <c r="G99">
        <f t="shared" si="6"/>
        <v>1.0659272110832567</v>
      </c>
      <c r="H99">
        <f t="shared" si="6"/>
        <v>0</v>
      </c>
      <c r="I99">
        <f t="shared" si="6"/>
        <v>3.1560900000000043</v>
      </c>
      <c r="J99">
        <f t="shared" si="6"/>
        <v>0</v>
      </c>
      <c r="K99">
        <f t="shared" si="6"/>
        <v>7.4799050000000022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22.936429242357544</v>
      </c>
      <c r="P99" s="36">
        <f t="shared" si="6"/>
        <v>2.2671300000000012</v>
      </c>
      <c r="Q99" s="36">
        <f t="shared" si="6"/>
        <v>0.78109460334592662</v>
      </c>
      <c r="R99" s="38">
        <f t="shared" si="6"/>
        <v>0.47517875468102461</v>
      </c>
      <c r="S99" s="38">
        <f t="shared" si="6"/>
        <v>0</v>
      </c>
      <c r="T99" s="37">
        <f t="shared" si="6"/>
        <v>4.7066800000000013</v>
      </c>
      <c r="U99" s="37">
        <f t="shared" si="6"/>
        <v>1.7836849999999986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0.16283500000000004</v>
      </c>
      <c r="Z99" s="34">
        <f t="shared" si="6"/>
        <v>0</v>
      </c>
      <c r="AA99" s="75">
        <f t="shared" si="6"/>
        <v>1.8079999999999992E-2</v>
      </c>
      <c r="AB99" s="75">
        <f t="shared" si="6"/>
        <v>-3.7076400000000032</v>
      </c>
      <c r="AC99">
        <f t="shared" si="6"/>
        <v>0.44622515902195264</v>
      </c>
      <c r="AD99">
        <f t="shared" si="6"/>
        <v>39.56499254533324</v>
      </c>
      <c r="AE99">
        <f t="shared" si="6"/>
        <v>0.81805099999999986</v>
      </c>
      <c r="AG99">
        <f t="shared" si="6"/>
        <v>40.383043545333223</v>
      </c>
      <c r="AI99">
        <f t="shared" si="6"/>
        <v>0</v>
      </c>
      <c r="AJ99">
        <f t="shared" si="6"/>
        <v>0</v>
      </c>
      <c r="AK99">
        <f t="shared" si="6"/>
        <v>8.6257500000000001E-2</v>
      </c>
      <c r="AL99">
        <f t="shared" si="6"/>
        <v>-1.6152500000000001</v>
      </c>
      <c r="AM99">
        <f t="shared" si="6"/>
        <v>0</v>
      </c>
      <c r="AN99">
        <f t="shared" si="6"/>
        <v>0</v>
      </c>
      <c r="AO99">
        <f t="shared" si="6"/>
        <v>3.2650000000000005E-2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400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401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45215</v>
      </c>
      <c r="B1" s="222"/>
      <c r="C1" s="222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373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TWEPL!Q3</f>
        <v>2.6596199999999999</v>
      </c>
      <c r="E3">
        <f>GT_NG!Q3</f>
        <v>8.3136288998357983</v>
      </c>
      <c r="F3">
        <f>GT_Spot!Q3</f>
        <v>0</v>
      </c>
      <c r="G3">
        <f>PPCL_NG!Q3</f>
        <v>25.14</v>
      </c>
      <c r="H3">
        <f>PPCL_Spot!Q3</f>
        <v>0</v>
      </c>
      <c r="I3">
        <f>Bawana_NG!Q3</f>
        <v>57.6</v>
      </c>
      <c r="J3">
        <f>Bawana_RLNG!Q3</f>
        <v>0</v>
      </c>
      <c r="K3">
        <f>Bawana_Spot!Q3</f>
        <v>80.000000000000014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673.04212453313414</v>
      </c>
      <c r="P3" s="36">
        <v>59.07</v>
      </c>
      <c r="Q3" s="36">
        <v>18.827459525094444</v>
      </c>
      <c r="R3" s="38">
        <v>0</v>
      </c>
      <c r="S3" s="38">
        <v>0</v>
      </c>
      <c r="T3" s="37">
        <f>SUMPRODUCT(LTA!J3:AN3,LTA!J$101:AN$101,LTA!J$104:AN$104)</f>
        <v>28.4</v>
      </c>
      <c r="U3" s="37">
        <f>SUMPRODUCT(LTA!J3:AN3,LTA!J$102:AN$102,LTA!J$104:AN$104)</f>
        <v>108.97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0</v>
      </c>
      <c r="AB3" s="75">
        <f>-STOA!O3</f>
        <v>-142.71</v>
      </c>
      <c r="AC3">
        <f>SUMIF(B3:AB3,"&gt;0")*$AC$2-SUMIF(B3:AB3,"&lt;0")*($AC$2/(1-$AC$2))+SUMIF(AI3:AR3,"&gt;0")*$AC$2-SUMIF(AI3:AR3,"&lt;0")*($AC$2/(1-$AC$2))</f>
        <v>10.967923609611274</v>
      </c>
      <c r="AD3">
        <f>SUM(B3:AB3,AI3:AR3)-AC3</f>
        <v>868.34490934845303</v>
      </c>
      <c r="AE3">
        <f>'IDT-1'!C3</f>
        <v>71.66</v>
      </c>
      <c r="AF3" s="24"/>
      <c r="AG3">
        <f>SUM(AD3:AF3)</f>
        <v>940.004909348453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-40</v>
      </c>
      <c r="AM3" s="34">
        <f>RTM_PXI!I3</f>
        <v>0</v>
      </c>
      <c r="AN3" s="34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2.6596199999999999</v>
      </c>
      <c r="E4">
        <f>GT_NG!Q4</f>
        <v>8.3136288998357983</v>
      </c>
      <c r="F4">
        <f>GT_Spot!Q4</f>
        <v>0</v>
      </c>
      <c r="G4">
        <f>PPCL_NG!Q4</f>
        <v>25.14</v>
      </c>
      <c r="H4">
        <f>PPCL_Spot!Q4</f>
        <v>0</v>
      </c>
      <c r="I4">
        <f>Bawana_NG!Q4</f>
        <v>57.6</v>
      </c>
      <c r="J4">
        <f>Bawana_RLNG!Q4</f>
        <v>0</v>
      </c>
      <c r="K4">
        <f>Bawana_Spot!Q4</f>
        <v>80.000000000000014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679.45932030277947</v>
      </c>
      <c r="P4" s="36">
        <v>59.07</v>
      </c>
      <c r="Q4" s="36">
        <v>18.827459525094444</v>
      </c>
      <c r="R4" s="38">
        <v>0</v>
      </c>
      <c r="S4" s="38">
        <v>0</v>
      </c>
      <c r="T4" s="37">
        <f>SUMPRODUCT(LTA!J4:AN4,LTA!J$101:AN$101,LTA!J$104:AN$104)</f>
        <v>28.55</v>
      </c>
      <c r="U4" s="37">
        <f>SUMPRODUCT(LTA!J4:AN4,LTA!J$102:AN$102,LTA!J$104:AN$104)</f>
        <v>109.43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0</v>
      </c>
      <c r="AB4" s="75">
        <f>-STOA!O4</f>
        <v>-142.71</v>
      </c>
      <c r="AC4">
        <f t="shared" ref="AC4:AC67" si="0">SUMIF(B4:AB4,"&gt;0")*$AC$2-SUMIF(B4:AB4,"&lt;0")*($AC$2/(1-$AC$2))+SUMIF(AI4:AR4,"&gt;0")*$AC$2-SUMIF(AI4:AR4,"&lt;0")*($AC$2/(1-$AC$2))</f>
        <v>11.207325482828059</v>
      </c>
      <c r="AD4">
        <f t="shared" ref="AD4:AD67" si="1">SUM(B4:AB4,AI4:AR4)-AC4</f>
        <v>855.13270324488167</v>
      </c>
      <c r="AE4">
        <f>'IDT-1'!C4</f>
        <v>78.462000000000003</v>
      </c>
      <c r="AF4" s="24"/>
      <c r="AG4">
        <f t="shared" ref="AG4:AG67" si="2">SUM(AD4:AF4)</f>
        <v>933.59470324488166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-60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2.6596199999999999</v>
      </c>
      <c r="E5">
        <f>GT_NG!Q5</f>
        <v>8.3136288998357983</v>
      </c>
      <c r="F5">
        <f>GT_Spot!Q5</f>
        <v>0</v>
      </c>
      <c r="G5">
        <f>PPCL_NG!Q5</f>
        <v>25.14</v>
      </c>
      <c r="H5">
        <f>PPCL_Spot!Q5</f>
        <v>0</v>
      </c>
      <c r="I5">
        <f>Bawana_NG!Q5</f>
        <v>57.6</v>
      </c>
      <c r="J5">
        <f>Bawana_RLNG!Q5</f>
        <v>0</v>
      </c>
      <c r="K5">
        <f>Bawana_Spot!Q5</f>
        <v>80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670.48913627012746</v>
      </c>
      <c r="P5" s="36">
        <v>54.53</v>
      </c>
      <c r="Q5" s="36">
        <v>18.827459525094444</v>
      </c>
      <c r="R5" s="38">
        <v>0</v>
      </c>
      <c r="S5" s="38">
        <v>0</v>
      </c>
      <c r="T5" s="37">
        <f>SUMPRODUCT(LTA!J5:AN5,LTA!J$101:AN$101,LTA!J$104:AN$104)</f>
        <v>28.88</v>
      </c>
      <c r="U5" s="37">
        <f>SUMPRODUCT(LTA!J5:AN5,LTA!J$102:AN$102,LTA!J$104:AN$104)</f>
        <v>109.9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0</v>
      </c>
      <c r="AB5" s="75">
        <f>-STOA!O5</f>
        <v>-142.71</v>
      </c>
      <c r="AC5">
        <f t="shared" si="0"/>
        <v>10.971182078029988</v>
      </c>
      <c r="AD5">
        <f t="shared" si="1"/>
        <v>856.65866261702774</v>
      </c>
      <c r="AE5">
        <f>'IDT-1'!C5</f>
        <v>80</v>
      </c>
      <c r="AF5" s="24"/>
      <c r="AG5">
        <f t="shared" si="2"/>
        <v>936.65866261702774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-46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2.6596199999999999</v>
      </c>
      <c r="E6">
        <f>GT_NG!Q6</f>
        <v>8.3136288998357983</v>
      </c>
      <c r="F6">
        <f>GT_Spot!Q6</f>
        <v>0</v>
      </c>
      <c r="G6">
        <f>PPCL_NG!Q6</f>
        <v>25.14</v>
      </c>
      <c r="H6">
        <f>PPCL_Spot!Q6</f>
        <v>0</v>
      </c>
      <c r="I6">
        <f>Bawana_NG!Q6</f>
        <v>57.6</v>
      </c>
      <c r="J6">
        <f>Bawana_RLNG!Q6</f>
        <v>0</v>
      </c>
      <c r="K6">
        <f>Bawana_Spot!Q6</f>
        <v>80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670.48913627012746</v>
      </c>
      <c r="P6" s="36">
        <v>54.53</v>
      </c>
      <c r="Q6" s="36">
        <v>18.827459525094444</v>
      </c>
      <c r="R6" s="38">
        <v>0</v>
      </c>
      <c r="S6" s="38">
        <v>0</v>
      </c>
      <c r="T6" s="37">
        <f>SUMPRODUCT(LTA!J6:AN6,LTA!J$101:AN$101,LTA!J$104:AN$104)</f>
        <v>28.84</v>
      </c>
      <c r="U6" s="37">
        <f>SUMPRODUCT(LTA!J6:AN6,LTA!J$102:AN$102,LTA!J$104:AN$104)</f>
        <v>110.28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0</v>
      </c>
      <c r="AB6" s="75">
        <f>-STOA!O6</f>
        <v>-142.71</v>
      </c>
      <c r="AC6">
        <f t="shared" si="0"/>
        <v>10.920905312896815</v>
      </c>
      <c r="AD6">
        <f t="shared" si="1"/>
        <v>863.04893938216082</v>
      </c>
      <c r="AE6">
        <f>'IDT-1'!C6</f>
        <v>60</v>
      </c>
      <c r="AF6" s="24"/>
      <c r="AG6">
        <f t="shared" si="2"/>
        <v>923.04893938216082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-40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2.6596199999999999</v>
      </c>
      <c r="E7">
        <f>GT_NG!Q7</f>
        <v>8.3136288998357983</v>
      </c>
      <c r="F7">
        <f>GT_Spot!Q7</f>
        <v>0</v>
      </c>
      <c r="G7">
        <f>PPCL_NG!Q7</f>
        <v>25.14</v>
      </c>
      <c r="H7">
        <f>PPCL_Spot!Q7</f>
        <v>0</v>
      </c>
      <c r="I7">
        <f>Bawana_NG!Q7</f>
        <v>57.6</v>
      </c>
      <c r="J7">
        <f>Bawana_RLNG!Q7</f>
        <v>0</v>
      </c>
      <c r="K7">
        <f>Bawana_Spot!Q7</f>
        <v>80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667.05450437739773</v>
      </c>
      <c r="P7" s="36">
        <v>54.53</v>
      </c>
      <c r="Q7" s="36">
        <v>18.827459525094444</v>
      </c>
      <c r="R7" s="38">
        <v>0</v>
      </c>
      <c r="S7" s="38">
        <v>0</v>
      </c>
      <c r="T7" s="37">
        <f>SUMPRODUCT(LTA!J7:AN7,LTA!J$101:AN$101,LTA!J$104:AN$104)</f>
        <v>23.78</v>
      </c>
      <c r="U7" s="37">
        <f>SUMPRODUCT(LTA!J7:AN7,LTA!J$102:AN$102,LTA!J$104:AN$104)</f>
        <v>110.37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0</v>
      </c>
      <c r="AB7" s="75">
        <f>-STOA!O7</f>
        <v>-142.71</v>
      </c>
      <c r="AC7">
        <f t="shared" si="0"/>
        <v>10.624991364185911</v>
      </c>
      <c r="AD7">
        <f t="shared" si="1"/>
        <v>879.94022143814209</v>
      </c>
      <c r="AE7">
        <f>'IDT-1'!C7</f>
        <v>20</v>
      </c>
      <c r="AF7" s="24"/>
      <c r="AG7">
        <f t="shared" si="2"/>
        <v>899.94022143814209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-15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2.6596199999999999</v>
      </c>
      <c r="E8">
        <f>GT_NG!Q8</f>
        <v>8.3136288998357983</v>
      </c>
      <c r="F8">
        <f>GT_Spot!Q8</f>
        <v>0</v>
      </c>
      <c r="G8">
        <f>PPCL_NG!Q8</f>
        <v>25.14</v>
      </c>
      <c r="H8">
        <f>PPCL_Spot!Q8</f>
        <v>0</v>
      </c>
      <c r="I8">
        <f>Bawana_NG!Q8</f>
        <v>57.6</v>
      </c>
      <c r="J8">
        <f>Bawana_RLNG!Q8</f>
        <v>0</v>
      </c>
      <c r="K8">
        <f>Bawana_Spot!Q8</f>
        <v>80.000000000000014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659.36366854464632</v>
      </c>
      <c r="P8" s="36">
        <v>54.53</v>
      </c>
      <c r="Q8" s="36">
        <v>18.827459525094444</v>
      </c>
      <c r="R8" s="38">
        <v>0</v>
      </c>
      <c r="S8" s="38">
        <v>0</v>
      </c>
      <c r="T8" s="37">
        <f>SUMPRODUCT(LTA!J8:AN8,LTA!J$101:AN$101,LTA!J$104:AN$104)</f>
        <v>28.42</v>
      </c>
      <c r="U8" s="37">
        <f>SUMPRODUCT(LTA!J8:AN8,LTA!J$102:AN$102,LTA!J$104:AN$104)</f>
        <v>110.46000000000001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0</v>
      </c>
      <c r="AB8" s="75">
        <f>-STOA!O8</f>
        <v>-142.71</v>
      </c>
      <c r="AC8">
        <f t="shared" si="0"/>
        <v>10.625570391424286</v>
      </c>
      <c r="AD8">
        <f t="shared" si="1"/>
        <v>873.97880657815233</v>
      </c>
      <c r="AE8">
        <f>'IDT-1'!C8</f>
        <v>0</v>
      </c>
      <c r="AF8" s="24"/>
      <c r="AG8">
        <f t="shared" si="2"/>
        <v>873.97880657815233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-18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2.6596199999999999</v>
      </c>
      <c r="E9">
        <f>GT_NG!Q9</f>
        <v>8.3136288998357983</v>
      </c>
      <c r="F9">
        <f>GT_Spot!Q9</f>
        <v>0</v>
      </c>
      <c r="G9">
        <f>PPCL_NG!Q9</f>
        <v>25.14</v>
      </c>
      <c r="H9">
        <f>PPCL_Spot!Q9</f>
        <v>0</v>
      </c>
      <c r="I9">
        <f>Bawana_NG!Q9</f>
        <v>57.6</v>
      </c>
      <c r="J9">
        <f>Bawana_RLNG!Q9</f>
        <v>0</v>
      </c>
      <c r="K9">
        <f>Bawana_Spot!Q9</f>
        <v>80.000000000000014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654.3347788120476</v>
      </c>
      <c r="P9" s="36">
        <v>54.53</v>
      </c>
      <c r="Q9" s="36">
        <v>18.827459525094444</v>
      </c>
      <c r="R9" s="38">
        <v>0</v>
      </c>
      <c r="S9" s="38">
        <v>0</v>
      </c>
      <c r="T9" s="37">
        <f>SUMPRODUCT(LTA!J9:AN9,LTA!J$101:AN$101,LTA!J$104:AN$104)</f>
        <v>28.75</v>
      </c>
      <c r="U9" s="37">
        <f>SUMPRODUCT(LTA!J9:AN9,LTA!J$102:AN$102,LTA!J$104:AN$104)</f>
        <v>110.55000000000001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0</v>
      </c>
      <c r="AB9" s="75">
        <f>-STOA!O9</f>
        <v>-142.71</v>
      </c>
      <c r="AC9">
        <f t="shared" si="0"/>
        <v>10.780330967265714</v>
      </c>
      <c r="AD9">
        <f t="shared" si="1"/>
        <v>847.21515626971211</v>
      </c>
      <c r="AE9">
        <f>'IDT-1'!C9</f>
        <v>0</v>
      </c>
      <c r="AF9" s="24"/>
      <c r="AG9">
        <f t="shared" si="2"/>
        <v>847.21515626971211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-40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2.6596199999999999</v>
      </c>
      <c r="E10">
        <f>GT_NG!Q10</f>
        <v>8.3136288998357983</v>
      </c>
      <c r="F10">
        <f>GT_Spot!Q10</f>
        <v>0</v>
      </c>
      <c r="G10">
        <f>PPCL_NG!Q10</f>
        <v>25.14</v>
      </c>
      <c r="H10">
        <f>PPCL_Spot!Q10</f>
        <v>0</v>
      </c>
      <c r="I10">
        <f>Bawana_NG!Q10</f>
        <v>57.6</v>
      </c>
      <c r="J10">
        <f>Bawana_RLNG!Q10</f>
        <v>0</v>
      </c>
      <c r="K10">
        <f>Bawana_Spot!Q10</f>
        <v>80.000000000000014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655.27804329603111</v>
      </c>
      <c r="P10" s="36">
        <v>54.53</v>
      </c>
      <c r="Q10" s="36">
        <v>18.827459525094444</v>
      </c>
      <c r="R10" s="38">
        <v>0</v>
      </c>
      <c r="S10" s="38">
        <v>0</v>
      </c>
      <c r="T10" s="37">
        <f>SUMPRODUCT(LTA!J10:AN10,LTA!J$101:AN$101,LTA!J$104:AN$104)</f>
        <v>29.08</v>
      </c>
      <c r="U10" s="37">
        <f>SUMPRODUCT(LTA!J10:AN10,LTA!J$102:AN$102,LTA!J$104:AN$104)</f>
        <v>110.66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0</v>
      </c>
      <c r="AB10" s="75">
        <f>-STOA!O10</f>
        <v>-142.71</v>
      </c>
      <c r="AC10">
        <f t="shared" si="0"/>
        <v>10.819138077291354</v>
      </c>
      <c r="AD10">
        <f t="shared" si="1"/>
        <v>845.5596136436701</v>
      </c>
      <c r="AE10">
        <f>'IDT-1'!C10</f>
        <v>-10</v>
      </c>
      <c r="AF10" s="24"/>
      <c r="AG10">
        <f t="shared" si="2"/>
        <v>835.5596136436701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-43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2.6596199999999999</v>
      </c>
      <c r="E11">
        <f>GT_NG!Q11</f>
        <v>8.3673860911270985</v>
      </c>
      <c r="F11">
        <f>GT_Spot!Q11</f>
        <v>0</v>
      </c>
      <c r="G11">
        <f>PPCL_NG!Q11</f>
        <v>25.14</v>
      </c>
      <c r="H11">
        <f>PPCL_Spot!Q11</f>
        <v>0</v>
      </c>
      <c r="I11">
        <f>Bawana_NG!Q11</f>
        <v>57.6</v>
      </c>
      <c r="J11">
        <f>Bawana_RLNG!Q11</f>
        <v>0</v>
      </c>
      <c r="K11">
        <f>Bawana_Spot!Q11</f>
        <v>80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655.27804329603111</v>
      </c>
      <c r="P11" s="36">
        <v>54.53</v>
      </c>
      <c r="Q11" s="36">
        <v>18.827459525094444</v>
      </c>
      <c r="R11" s="38">
        <v>0</v>
      </c>
      <c r="S11" s="38">
        <v>0</v>
      </c>
      <c r="T11" s="37">
        <f>SUMPRODUCT(LTA!J11:AN11,LTA!J$101:AN$101,LTA!J$104:AN$104)</f>
        <v>29.42</v>
      </c>
      <c r="U11" s="37">
        <f>SUMPRODUCT(LTA!J11:AN11,LTA!J$102:AN$102,LTA!J$104:AN$104)</f>
        <v>110.83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0</v>
      </c>
      <c r="AB11" s="75">
        <f>-STOA!O11</f>
        <v>-142.71</v>
      </c>
      <c r="AC11">
        <f t="shared" si="0"/>
        <v>10.726439737830567</v>
      </c>
      <c r="AD11">
        <f t="shared" si="1"/>
        <v>857.21606917442205</v>
      </c>
      <c r="AE11">
        <f>'IDT-1'!C11</f>
        <v>-20</v>
      </c>
      <c r="AF11" s="24"/>
      <c r="AG11">
        <f t="shared" si="2"/>
        <v>837.21606917442205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-32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2.6596199999999999</v>
      </c>
      <c r="E12">
        <f>GT_NG!Q12</f>
        <v>8.3673860911270985</v>
      </c>
      <c r="F12">
        <f>GT_Spot!Q12</f>
        <v>0</v>
      </c>
      <c r="G12">
        <f>PPCL_NG!Q12</f>
        <v>25.14</v>
      </c>
      <c r="H12">
        <f>PPCL_Spot!Q12</f>
        <v>0</v>
      </c>
      <c r="I12">
        <f>Bawana_NG!Q12</f>
        <v>57.6</v>
      </c>
      <c r="J12">
        <f>Bawana_RLNG!Q12</f>
        <v>0</v>
      </c>
      <c r="K12">
        <f>Bawana_Spot!Q12</f>
        <v>80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655.27804329603111</v>
      </c>
      <c r="P12" s="36">
        <v>54.53</v>
      </c>
      <c r="Q12" s="36">
        <v>18.827459525094444</v>
      </c>
      <c r="R12" s="38">
        <v>0</v>
      </c>
      <c r="S12" s="38">
        <v>0</v>
      </c>
      <c r="T12" s="37">
        <f>SUMPRODUCT(LTA!J12:AN12,LTA!J$101:AN$101,LTA!J$104:AN$104)</f>
        <v>29.87</v>
      </c>
      <c r="U12" s="37">
        <f>SUMPRODUCT(LTA!J12:AN12,LTA!J$102:AN$102,LTA!J$104:AN$104)</f>
        <v>111.05000000000001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0</v>
      </c>
      <c r="AB12" s="75">
        <f>-STOA!O12</f>
        <v>-142.71</v>
      </c>
      <c r="AC12">
        <f t="shared" si="0"/>
        <v>10.856629523141304</v>
      </c>
      <c r="AD12">
        <f t="shared" si="1"/>
        <v>843.75587938911133</v>
      </c>
      <c r="AE12">
        <f>'IDT-1'!C12</f>
        <v>-20</v>
      </c>
      <c r="AF12" s="24"/>
      <c r="AG12">
        <f t="shared" si="2"/>
        <v>823.75587938911133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-46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2.6596199999999999</v>
      </c>
      <c r="E13">
        <f>GT_NG!Q13</f>
        <v>8.3673860911270985</v>
      </c>
      <c r="F13">
        <f>GT_Spot!Q13</f>
        <v>0</v>
      </c>
      <c r="G13">
        <f>PPCL_NG!Q13</f>
        <v>25.14</v>
      </c>
      <c r="H13">
        <f>PPCL_Spot!Q13</f>
        <v>0</v>
      </c>
      <c r="I13">
        <f>Bawana_NG!Q13</f>
        <v>57.6</v>
      </c>
      <c r="J13">
        <f>Bawana_RLNG!Q13</f>
        <v>0</v>
      </c>
      <c r="K13">
        <f>Bawana_Spot!Q13</f>
        <v>80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654.3347788120476</v>
      </c>
      <c r="P13" s="36">
        <v>54.53</v>
      </c>
      <c r="Q13" s="36">
        <v>18.827459525094444</v>
      </c>
      <c r="R13" s="38">
        <v>0</v>
      </c>
      <c r="S13" s="38">
        <v>0</v>
      </c>
      <c r="T13" s="37">
        <f>SUMPRODUCT(LTA!J13:AN13,LTA!J$101:AN$101,LTA!J$104:AN$104)</f>
        <v>31.17</v>
      </c>
      <c r="U13" s="37">
        <f>SUMPRODUCT(LTA!J13:AN13,LTA!J$102:AN$102,LTA!J$104:AN$104)</f>
        <v>111.14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-15</v>
      </c>
      <c r="AA13" s="75">
        <f>STOA!I13</f>
        <v>0</v>
      </c>
      <c r="AB13" s="75">
        <f>-STOA!O13</f>
        <v>-142.71</v>
      </c>
      <c r="AC13">
        <f t="shared" si="0"/>
        <v>11.064757728692738</v>
      </c>
      <c r="AD13">
        <f t="shared" si="1"/>
        <v>820.99448669957633</v>
      </c>
      <c r="AE13">
        <f>'IDT-1'!C13</f>
        <v>-25.402000000000001</v>
      </c>
      <c r="AF13" s="24"/>
      <c r="AG13">
        <f t="shared" si="2"/>
        <v>795.59248669957628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-54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2.6596199999999999</v>
      </c>
      <c r="E14">
        <f>GT_NG!Q14</f>
        <v>8.3673860911270985</v>
      </c>
      <c r="F14">
        <f>GT_Spot!Q14</f>
        <v>0</v>
      </c>
      <c r="G14">
        <f>PPCL_NG!Q14</f>
        <v>25.14</v>
      </c>
      <c r="H14">
        <f>PPCL_Spot!Q14</f>
        <v>0</v>
      </c>
      <c r="I14">
        <f>Bawana_NG!Q14</f>
        <v>57.6</v>
      </c>
      <c r="J14">
        <f>Bawana_RLNG!Q14</f>
        <v>0</v>
      </c>
      <c r="K14">
        <f>Bawana_Spot!Q14</f>
        <v>80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654.3347788120476</v>
      </c>
      <c r="P14" s="36">
        <v>54.53</v>
      </c>
      <c r="Q14" s="36">
        <v>18.827459525094444</v>
      </c>
      <c r="R14" s="38">
        <v>0</v>
      </c>
      <c r="S14" s="38">
        <v>0</v>
      </c>
      <c r="T14" s="37">
        <f>SUMPRODUCT(LTA!J14:AN14,LTA!J$101:AN$101,LTA!J$104:AN$104)</f>
        <v>32.82</v>
      </c>
      <c r="U14" s="37">
        <f>SUMPRODUCT(LTA!J14:AN14,LTA!J$102:AN$102,LTA!J$104:AN$104)</f>
        <v>111.26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-30</v>
      </c>
      <c r="AA14" s="75">
        <f>STOA!I14</f>
        <v>0</v>
      </c>
      <c r="AB14" s="75">
        <f>-STOA!O14</f>
        <v>-142.71</v>
      </c>
      <c r="AC14">
        <f t="shared" si="0"/>
        <v>11.257896279136647</v>
      </c>
      <c r="AD14">
        <f t="shared" si="1"/>
        <v>802.57134814913263</v>
      </c>
      <c r="AE14">
        <f>'IDT-1'!C14</f>
        <v>-18.204999999999998</v>
      </c>
      <c r="AF14" s="24"/>
      <c r="AG14">
        <f t="shared" si="2"/>
        <v>784.36634814913259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-59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2.6596199999999999</v>
      </c>
      <c r="E15">
        <f>GT_NG!Q15</f>
        <v>8.5960031974420463</v>
      </c>
      <c r="F15">
        <f>GT_Spot!Q15</f>
        <v>0</v>
      </c>
      <c r="G15">
        <f>PPCL_NG!Q15</f>
        <v>25.14</v>
      </c>
      <c r="H15">
        <f>PPCL_Spot!Q15</f>
        <v>0</v>
      </c>
      <c r="I15">
        <f>Bawana_NG!Q15</f>
        <v>57.6</v>
      </c>
      <c r="J15">
        <f>Bawana_RLNG!Q15</f>
        <v>0</v>
      </c>
      <c r="K15">
        <f>Bawana_Spot!Q15</f>
        <v>80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654.3347788120476</v>
      </c>
      <c r="P15" s="36">
        <v>54.53</v>
      </c>
      <c r="Q15" s="36">
        <v>18.827459525094444</v>
      </c>
      <c r="R15" s="38">
        <v>0</v>
      </c>
      <c r="S15" s="38">
        <v>0</v>
      </c>
      <c r="T15" s="37">
        <f>SUMPRODUCT(LTA!J15:AN15,LTA!J$101:AN$101,LTA!J$104:AN$104)</f>
        <v>31.75</v>
      </c>
      <c r="U15" s="37">
        <f>SUMPRODUCT(LTA!J15:AN15,LTA!J$102:AN$102,LTA!J$104:AN$104)</f>
        <v>111.62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-50</v>
      </c>
      <c r="AA15" s="75">
        <f>STOA!I15</f>
        <v>0</v>
      </c>
      <c r="AB15" s="75">
        <f>-STOA!O15</f>
        <v>-142.71</v>
      </c>
      <c r="AC15">
        <f t="shared" si="0"/>
        <v>11.431222660116125</v>
      </c>
      <c r="AD15">
        <f t="shared" si="1"/>
        <v>781.91663887446805</v>
      </c>
      <c r="AE15">
        <f>'IDT-1'!C15</f>
        <v>-10.584</v>
      </c>
      <c r="AF15" s="24"/>
      <c r="AG15">
        <f t="shared" si="2"/>
        <v>771.3326388744681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-59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2.6596199999999999</v>
      </c>
      <c r="E16">
        <f>GT_NG!Q16</f>
        <v>8.5960031974420463</v>
      </c>
      <c r="F16">
        <f>GT_Spot!Q16</f>
        <v>0</v>
      </c>
      <c r="G16">
        <f>PPCL_NG!Q16</f>
        <v>25.14</v>
      </c>
      <c r="H16">
        <f>PPCL_Spot!Q16</f>
        <v>0</v>
      </c>
      <c r="I16">
        <f>Bawana_NG!Q16</f>
        <v>57.6</v>
      </c>
      <c r="J16">
        <f>Bawana_RLNG!Q16</f>
        <v>0</v>
      </c>
      <c r="K16">
        <f>Bawana_Spot!Q16</f>
        <v>80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654.3347788120476</v>
      </c>
      <c r="P16" s="36">
        <v>54.53</v>
      </c>
      <c r="Q16" s="36">
        <v>18.827459525094444</v>
      </c>
      <c r="R16" s="38">
        <v>0</v>
      </c>
      <c r="S16" s="38">
        <v>0</v>
      </c>
      <c r="T16" s="37">
        <f>SUMPRODUCT(LTA!J16:AN16,LTA!J$101:AN$101,LTA!J$104:AN$104)</f>
        <v>30.75</v>
      </c>
      <c r="U16" s="37">
        <f>SUMPRODUCT(LTA!J16:AN16,LTA!J$102:AN$102,LTA!J$104:AN$104)</f>
        <v>111.91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-70</v>
      </c>
      <c r="AA16" s="75">
        <f>STOA!I16</f>
        <v>0</v>
      </c>
      <c r="AB16" s="75">
        <f>-STOA!O16</f>
        <v>-142.71</v>
      </c>
      <c r="AC16">
        <f t="shared" si="0"/>
        <v>11.584780955515638</v>
      </c>
      <c r="AD16">
        <f t="shared" si="1"/>
        <v>763.05308057906848</v>
      </c>
      <c r="AE16">
        <f>'IDT-1'!C16</f>
        <v>-4.657</v>
      </c>
      <c r="AF16" s="24"/>
      <c r="AG16">
        <f t="shared" si="2"/>
        <v>758.39608057906844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-57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2.6596199999999999</v>
      </c>
      <c r="E17">
        <f>GT_NG!Q17</f>
        <v>8.5960031974420463</v>
      </c>
      <c r="F17">
        <f>GT_Spot!Q17</f>
        <v>0</v>
      </c>
      <c r="G17">
        <f>PPCL_NG!Q17</f>
        <v>25.14</v>
      </c>
      <c r="H17">
        <f>PPCL_Spot!Q17</f>
        <v>0</v>
      </c>
      <c r="I17">
        <f>Bawana_NG!Q17</f>
        <v>57.6</v>
      </c>
      <c r="J17">
        <f>Bawana_RLNG!Q17</f>
        <v>0</v>
      </c>
      <c r="K17">
        <f>Bawana_Spot!Q17</f>
        <v>80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654.3347788120476</v>
      </c>
      <c r="P17" s="36">
        <v>54.53</v>
      </c>
      <c r="Q17" s="36">
        <v>18.827459525094444</v>
      </c>
      <c r="R17" s="38">
        <v>0</v>
      </c>
      <c r="S17" s="38">
        <v>0</v>
      </c>
      <c r="T17" s="37">
        <f>SUMPRODUCT(LTA!J17:AN17,LTA!J$101:AN$101,LTA!J$104:AN$104)</f>
        <v>29.75</v>
      </c>
      <c r="U17" s="37">
        <f>SUMPRODUCT(LTA!J17:AN17,LTA!J$102:AN$102,LTA!J$104:AN$104)</f>
        <v>112.27000000000001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-85</v>
      </c>
      <c r="AA17" s="75">
        <f>STOA!I17</f>
        <v>0</v>
      </c>
      <c r="AB17" s="75">
        <f>-STOA!O17</f>
        <v>-142.71</v>
      </c>
      <c r="AC17">
        <f t="shared" si="0"/>
        <v>11.694564613304181</v>
      </c>
      <c r="AD17">
        <f t="shared" si="1"/>
        <v>749.30329692127998</v>
      </c>
      <c r="AE17">
        <f>'IDT-1'!C17</f>
        <v>0</v>
      </c>
      <c r="AF17" s="24"/>
      <c r="AG17">
        <f t="shared" si="2"/>
        <v>749.30329692127998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-55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2.6596199999999999</v>
      </c>
      <c r="E18">
        <f>GT_NG!Q18</f>
        <v>8.5960031974420463</v>
      </c>
      <c r="F18">
        <f>GT_Spot!Q18</f>
        <v>0</v>
      </c>
      <c r="G18">
        <f>PPCL_NG!Q18</f>
        <v>25.14</v>
      </c>
      <c r="H18">
        <f>PPCL_Spot!Q18</f>
        <v>0</v>
      </c>
      <c r="I18">
        <f>Bawana_NG!Q18</f>
        <v>57.6</v>
      </c>
      <c r="J18">
        <f>Bawana_RLNG!Q18</f>
        <v>0</v>
      </c>
      <c r="K18">
        <f>Bawana_Spot!Q18</f>
        <v>80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654.3347788120476</v>
      </c>
      <c r="P18" s="36">
        <v>54.53</v>
      </c>
      <c r="Q18" s="36">
        <v>18.827459525094444</v>
      </c>
      <c r="R18" s="38">
        <v>0</v>
      </c>
      <c r="S18" s="38">
        <v>0</v>
      </c>
      <c r="T18" s="37">
        <f>SUMPRODUCT(LTA!J18:AN18,LTA!J$101:AN$101,LTA!J$104:AN$104)</f>
        <v>29.39</v>
      </c>
      <c r="U18" s="37">
        <f>SUMPRODUCT(LTA!J18:AN18,LTA!J$102:AN$102,LTA!J$104:AN$104)</f>
        <v>112.65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-95</v>
      </c>
      <c r="AA18" s="75">
        <f>STOA!I18</f>
        <v>0</v>
      </c>
      <c r="AB18" s="75">
        <f>-STOA!O18</f>
        <v>-142.71</v>
      </c>
      <c r="AC18">
        <f t="shared" si="0"/>
        <v>11.774643761003937</v>
      </c>
      <c r="AD18">
        <f t="shared" si="1"/>
        <v>740.24321777358023</v>
      </c>
      <c r="AE18">
        <f>'IDT-1'!C18</f>
        <v>0</v>
      </c>
      <c r="AF18" s="24"/>
      <c r="AG18">
        <f t="shared" si="2"/>
        <v>740.24321777358023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-54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2.6596199999999999</v>
      </c>
      <c r="E19">
        <f>GT_NG!Q19</f>
        <v>8.5960031974420463</v>
      </c>
      <c r="F19">
        <f>GT_Spot!Q19</f>
        <v>0</v>
      </c>
      <c r="G19">
        <f>PPCL_NG!Q19</f>
        <v>25.14</v>
      </c>
      <c r="H19">
        <f>PPCL_Spot!Q19</f>
        <v>0</v>
      </c>
      <c r="I19">
        <f>Bawana_NG!Q19</f>
        <v>57.6</v>
      </c>
      <c r="J19">
        <f>Bawana_RLNG!Q19</f>
        <v>0</v>
      </c>
      <c r="K19">
        <f>Bawana_Spot!Q19</f>
        <v>80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655.9410987446463</v>
      </c>
      <c r="P19" s="36">
        <v>54.53</v>
      </c>
      <c r="Q19" s="36">
        <v>18.827459525094444</v>
      </c>
      <c r="R19" s="38">
        <v>0</v>
      </c>
      <c r="S19" s="38">
        <v>0</v>
      </c>
      <c r="T19" s="37">
        <f>SUMPRODUCT(LTA!J19:AN19,LTA!J$101:AN$101,LTA!J$104:AN$104)</f>
        <v>25.08</v>
      </c>
      <c r="U19" s="37">
        <f>SUMPRODUCT(LTA!J19:AN19,LTA!J$102:AN$102,LTA!J$104:AN$104)</f>
        <v>112.65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-110</v>
      </c>
      <c r="AA19" s="75">
        <f>STOA!I19</f>
        <v>0</v>
      </c>
      <c r="AB19" s="75">
        <f>-STOA!O19</f>
        <v>-142.71</v>
      </c>
      <c r="AC19">
        <f t="shared" si="0"/>
        <v>11.848510779154955</v>
      </c>
      <c r="AD19">
        <f t="shared" si="1"/>
        <v>726.4656706880279</v>
      </c>
      <c r="AE19">
        <f>'IDT-1'!C19</f>
        <v>0</v>
      </c>
      <c r="AF19" s="24"/>
      <c r="AG19">
        <f t="shared" si="2"/>
        <v>726.4656706880279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-50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2.6596199999999999</v>
      </c>
      <c r="E20">
        <f>GT_NG!Q20</f>
        <v>8.5960031974420463</v>
      </c>
      <c r="F20">
        <f>GT_Spot!Q20</f>
        <v>0</v>
      </c>
      <c r="G20">
        <f>PPCL_NG!Q20</f>
        <v>25.14</v>
      </c>
      <c r="H20">
        <f>PPCL_Spot!Q20</f>
        <v>0</v>
      </c>
      <c r="I20">
        <f>Bawana_NG!Q20</f>
        <v>57.6</v>
      </c>
      <c r="J20">
        <f>Bawana_RLNG!Q20</f>
        <v>0</v>
      </c>
      <c r="K20">
        <f>Bawana_Spot!Q20</f>
        <v>80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655.9410987446463</v>
      </c>
      <c r="P20" s="36">
        <v>54.53</v>
      </c>
      <c r="Q20" s="36">
        <v>18.827459525094444</v>
      </c>
      <c r="R20" s="38">
        <v>0</v>
      </c>
      <c r="S20" s="38">
        <v>0</v>
      </c>
      <c r="T20" s="37">
        <f>SUMPRODUCT(LTA!J20:AN20,LTA!J$101:AN$101,LTA!J$104:AN$104)</f>
        <v>36.83</v>
      </c>
      <c r="U20" s="37">
        <f>SUMPRODUCT(LTA!J20:AN20,LTA!J$102:AN$102,LTA!J$104:AN$104)</f>
        <v>112.58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-120</v>
      </c>
      <c r="AA20" s="75">
        <f>STOA!I20</f>
        <v>0</v>
      </c>
      <c r="AB20" s="75">
        <f>-STOA!O20</f>
        <v>-142.71</v>
      </c>
      <c r="AC20">
        <f t="shared" si="0"/>
        <v>12.004563544288127</v>
      </c>
      <c r="AD20">
        <f t="shared" si="1"/>
        <v>731.98961792289458</v>
      </c>
      <c r="AE20">
        <f>'IDT-1'!C20</f>
        <v>0</v>
      </c>
      <c r="AF20" s="24"/>
      <c r="AG20">
        <f t="shared" si="2"/>
        <v>731.98961792289458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-46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2.6596199999999999</v>
      </c>
      <c r="E21">
        <f>GT_NG!Q21</f>
        <v>8.5960031974420463</v>
      </c>
      <c r="F21">
        <f>GT_Spot!Q21</f>
        <v>0</v>
      </c>
      <c r="G21">
        <f>PPCL_NG!Q21</f>
        <v>25.14</v>
      </c>
      <c r="H21">
        <f>PPCL_Spot!Q21</f>
        <v>0</v>
      </c>
      <c r="I21">
        <f>Bawana_NG!Q21</f>
        <v>57.6</v>
      </c>
      <c r="J21">
        <f>Bawana_RLNG!Q21</f>
        <v>0</v>
      </c>
      <c r="K21">
        <f>Bawana_Spot!Q21</f>
        <v>80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655.78388808196814</v>
      </c>
      <c r="P21" s="36">
        <v>54.53</v>
      </c>
      <c r="Q21" s="36">
        <v>18.827459525094444</v>
      </c>
      <c r="R21" s="38">
        <v>0</v>
      </c>
      <c r="S21" s="38">
        <v>0</v>
      </c>
      <c r="T21" s="37">
        <f>SUMPRODUCT(LTA!J21:AN21,LTA!J$101:AN$101,LTA!J$104:AN$104)</f>
        <v>36.840000000000003</v>
      </c>
      <c r="U21" s="37">
        <f>SUMPRODUCT(LTA!J21:AN21,LTA!J$102:AN$102,LTA!J$104:AN$104)</f>
        <v>110.14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-130</v>
      </c>
      <c r="AA21" s="75">
        <f>STOA!I21</f>
        <v>0</v>
      </c>
      <c r="AB21" s="75">
        <f>-STOA!O21</f>
        <v>-142.71</v>
      </c>
      <c r="AC21">
        <f t="shared" si="0"/>
        <v>11.839746050101434</v>
      </c>
      <c r="AD21">
        <f t="shared" si="1"/>
        <v>745.56722475440324</v>
      </c>
      <c r="AE21">
        <f>'IDT-1'!C21</f>
        <v>0</v>
      </c>
      <c r="AF21" s="24"/>
      <c r="AG21">
        <f t="shared" si="2"/>
        <v>745.56722475440324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-20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2.6596199999999999</v>
      </c>
      <c r="E22">
        <f>GT_NG!Q22</f>
        <v>8.5960031974420463</v>
      </c>
      <c r="F22">
        <f>GT_Spot!Q22</f>
        <v>0</v>
      </c>
      <c r="G22">
        <f>PPCL_NG!Q22</f>
        <v>25.14</v>
      </c>
      <c r="H22">
        <f>PPCL_Spot!Q22</f>
        <v>0</v>
      </c>
      <c r="I22">
        <f>Bawana_NG!Q22</f>
        <v>57.6</v>
      </c>
      <c r="J22">
        <f>Bawana_RLNG!Q22</f>
        <v>0</v>
      </c>
      <c r="K22">
        <f>Bawana_Spot!Q22</f>
        <v>80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655.78388808196814</v>
      </c>
      <c r="P22" s="36">
        <v>54.53</v>
      </c>
      <c r="Q22" s="36">
        <v>18.827459525094444</v>
      </c>
      <c r="R22" s="38">
        <v>0</v>
      </c>
      <c r="S22" s="38">
        <v>0</v>
      </c>
      <c r="T22" s="37">
        <f>SUMPRODUCT(LTA!J22:AN22,LTA!J$101:AN$101,LTA!J$104:AN$104)</f>
        <v>36.979999999999997</v>
      </c>
      <c r="U22" s="37">
        <f>SUMPRODUCT(LTA!J22:AN22,LTA!J$102:AN$102,LTA!J$104:AN$104)</f>
        <v>110.43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-130</v>
      </c>
      <c r="AA22" s="75">
        <f>STOA!I22</f>
        <v>0</v>
      </c>
      <c r="AB22" s="75">
        <f>-STOA!O22</f>
        <v>-142.71</v>
      </c>
      <c r="AC22">
        <f t="shared" si="0"/>
        <v>11.843530050101432</v>
      </c>
      <c r="AD22">
        <f t="shared" si="1"/>
        <v>745.99344075440308</v>
      </c>
      <c r="AE22">
        <f>'IDT-1'!C22</f>
        <v>0</v>
      </c>
      <c r="AF22" s="24"/>
      <c r="AG22">
        <f t="shared" si="2"/>
        <v>745.99344075440308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-20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2.6596199999999999</v>
      </c>
      <c r="E23">
        <f>GT_NG!Q23</f>
        <v>8.5960031974420463</v>
      </c>
      <c r="F23">
        <f>GT_Spot!Q23</f>
        <v>0</v>
      </c>
      <c r="G23">
        <f>PPCL_NG!Q23</f>
        <v>25.14</v>
      </c>
      <c r="H23">
        <f>PPCL_Spot!Q23</f>
        <v>0</v>
      </c>
      <c r="I23">
        <f>Bawana_NG!Q23</f>
        <v>57.6</v>
      </c>
      <c r="J23">
        <f>Bawana_RLNG!Q23</f>
        <v>0</v>
      </c>
      <c r="K23">
        <f>Bawana_Spot!Q23</f>
        <v>65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655.78388808196814</v>
      </c>
      <c r="P23" s="36">
        <v>54.53</v>
      </c>
      <c r="Q23" s="36">
        <v>18.827459525094444</v>
      </c>
      <c r="R23" s="38">
        <v>0</v>
      </c>
      <c r="S23" s="38">
        <v>0</v>
      </c>
      <c r="T23" s="37">
        <f>SUMPRODUCT(LTA!J23:AN23,LTA!J$101:AN$101,LTA!J$104:AN$104)</f>
        <v>37.36</v>
      </c>
      <c r="U23" s="37">
        <f>SUMPRODUCT(LTA!J23:AN23,LTA!J$102:AN$102,LTA!J$104:AN$104)</f>
        <v>110.53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-130</v>
      </c>
      <c r="AA23" s="75">
        <f>STOA!I23</f>
        <v>0</v>
      </c>
      <c r="AB23" s="75">
        <f>-STOA!O23</f>
        <v>-142.71</v>
      </c>
      <c r="AC23">
        <f t="shared" si="0"/>
        <v>11.555947754701918</v>
      </c>
      <c r="AD23">
        <f t="shared" si="1"/>
        <v>749.76102304980259</v>
      </c>
      <c r="AE23">
        <f>'IDT-1'!C23</f>
        <v>0</v>
      </c>
      <c r="AF23" s="24"/>
      <c r="AG23">
        <f t="shared" si="2"/>
        <v>749.76102304980259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-2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2.6596199999999999</v>
      </c>
      <c r="E24">
        <f>GT_NG!Q24</f>
        <v>8.5960031974420463</v>
      </c>
      <c r="F24">
        <f>GT_Spot!Q24</f>
        <v>0</v>
      </c>
      <c r="G24">
        <f>PPCL_NG!Q24</f>
        <v>25.14</v>
      </c>
      <c r="H24">
        <f>PPCL_Spot!Q24</f>
        <v>0</v>
      </c>
      <c r="I24">
        <f>Bawana_NG!Q24</f>
        <v>57.6</v>
      </c>
      <c r="J24">
        <f>Bawana_RLNG!Q24</f>
        <v>0</v>
      </c>
      <c r="K24">
        <f>Bawana_Spot!Q24</f>
        <v>65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660.20104424496719</v>
      </c>
      <c r="P24" s="36">
        <v>54.53</v>
      </c>
      <c r="Q24" s="36">
        <v>18.827459525094444</v>
      </c>
      <c r="R24" s="38">
        <v>0</v>
      </c>
      <c r="S24" s="38">
        <v>0</v>
      </c>
      <c r="T24" s="37">
        <f>SUMPRODUCT(LTA!J24:AN24,LTA!J$101:AN$101,LTA!J$104:AN$104)</f>
        <v>37.78</v>
      </c>
      <c r="U24" s="37">
        <f>SUMPRODUCT(LTA!J24:AN24,LTA!J$102:AN$102,LTA!J$104:AN$104)</f>
        <v>110.67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-125</v>
      </c>
      <c r="AA24" s="75">
        <f>STOA!I24</f>
        <v>0</v>
      </c>
      <c r="AB24" s="75">
        <f>-STOA!O24</f>
        <v>-142.71</v>
      </c>
      <c r="AC24">
        <f t="shared" si="0"/>
        <v>11.599746728936308</v>
      </c>
      <c r="AD24">
        <f t="shared" si="1"/>
        <v>754.69438023856731</v>
      </c>
      <c r="AE24">
        <f>'IDT-1'!C24</f>
        <v>0</v>
      </c>
      <c r="AF24" s="24"/>
      <c r="AG24">
        <f t="shared" si="2"/>
        <v>754.69438023856731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-7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2.6596199999999999</v>
      </c>
      <c r="E25">
        <f>GT_NG!Q25</f>
        <v>8.5960031974420463</v>
      </c>
      <c r="F25">
        <f>GT_Spot!Q25</f>
        <v>0</v>
      </c>
      <c r="G25">
        <f>PPCL_NG!Q25</f>
        <v>25.14</v>
      </c>
      <c r="H25">
        <f>PPCL_Spot!Q25</f>
        <v>0</v>
      </c>
      <c r="I25">
        <f>Bawana_NG!Q25</f>
        <v>57.6</v>
      </c>
      <c r="J25">
        <f>Bawana_RLNG!Q25</f>
        <v>0</v>
      </c>
      <c r="K25">
        <f>Bawana_Spot!Q25</f>
        <v>65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669.36376380428214</v>
      </c>
      <c r="P25" s="36">
        <v>54.53</v>
      </c>
      <c r="Q25" s="36">
        <v>18.827459525094444</v>
      </c>
      <c r="R25" s="38">
        <v>0</v>
      </c>
      <c r="S25" s="38">
        <v>0</v>
      </c>
      <c r="T25" s="37">
        <f>SUMPRODUCT(LTA!J25:AN25,LTA!J$101:AN$101,LTA!J$104:AN$104)</f>
        <v>38.229999999999997</v>
      </c>
      <c r="U25" s="37">
        <f>SUMPRODUCT(LTA!J25:AN25,LTA!J$102:AN$102,LTA!J$104:AN$104)</f>
        <v>111.93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-125</v>
      </c>
      <c r="AA25" s="75">
        <f>STOA!I25</f>
        <v>0</v>
      </c>
      <c r="AB25" s="75">
        <f>-STOA!O25</f>
        <v>-142.71</v>
      </c>
      <c r="AC25">
        <f t="shared" si="0"/>
        <v>11.659914150969499</v>
      </c>
      <c r="AD25">
        <f t="shared" si="1"/>
        <v>769.50693237584903</v>
      </c>
      <c r="AE25">
        <f>'IDT-1'!C25</f>
        <v>0</v>
      </c>
      <c r="AF25" s="24"/>
      <c r="AG25">
        <f t="shared" si="2"/>
        <v>769.50693237584903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-3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2.6596199999999999</v>
      </c>
      <c r="E26">
        <f>GT_NG!Q26</f>
        <v>8.5960031974420463</v>
      </c>
      <c r="F26">
        <f>GT_Spot!Q26</f>
        <v>0</v>
      </c>
      <c r="G26">
        <f>PPCL_NG!Q26</f>
        <v>25.14</v>
      </c>
      <c r="H26">
        <f>PPCL_Spot!Q26</f>
        <v>0</v>
      </c>
      <c r="I26">
        <f>Bawana_NG!Q26</f>
        <v>57.6</v>
      </c>
      <c r="J26">
        <f>Bawana_RLNG!Q26</f>
        <v>0</v>
      </c>
      <c r="K26">
        <f>Bawana_Spot!Q26</f>
        <v>65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679.40747704745877</v>
      </c>
      <c r="P26" s="36">
        <v>54.53</v>
      </c>
      <c r="Q26" s="36">
        <v>18.827459525094444</v>
      </c>
      <c r="R26" s="38">
        <v>0</v>
      </c>
      <c r="S26" s="38">
        <v>0</v>
      </c>
      <c r="T26" s="37">
        <f>SUMPRODUCT(LTA!J26:AN26,LTA!J$101:AN$101,LTA!J$104:AN$104)</f>
        <v>38.68</v>
      </c>
      <c r="U26" s="37">
        <f>SUMPRODUCT(LTA!J26:AN26,LTA!J$102:AN$102,LTA!J$104:AN$104)</f>
        <v>111.77000000000001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-120</v>
      </c>
      <c r="AA26" s="75">
        <f>STOA!I26</f>
        <v>0</v>
      </c>
      <c r="AB26" s="75">
        <f>-STOA!O26</f>
        <v>-142.71</v>
      </c>
      <c r="AC26">
        <f t="shared" si="0"/>
        <v>11.750850827509455</v>
      </c>
      <c r="AD26">
        <f t="shared" si="1"/>
        <v>779.74970894248565</v>
      </c>
      <c r="AE26">
        <f>'IDT-1'!C26</f>
        <v>0</v>
      </c>
      <c r="AF26" s="24"/>
      <c r="AG26">
        <f t="shared" si="2"/>
        <v>779.74970894248565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-8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2.6596199999999999</v>
      </c>
      <c r="E27">
        <f>GT_NG!Q27</f>
        <v>8.3136288998357983</v>
      </c>
      <c r="F27">
        <f>GT_Spot!Q27</f>
        <v>0</v>
      </c>
      <c r="G27">
        <f>PPCL_NG!Q27</f>
        <v>25.14</v>
      </c>
      <c r="H27">
        <f>PPCL_Spot!Q27</f>
        <v>0</v>
      </c>
      <c r="I27">
        <f>Bawana_NG!Q27</f>
        <v>57.6</v>
      </c>
      <c r="J27">
        <f>Bawana_RLNG!Q27</f>
        <v>0</v>
      </c>
      <c r="K27">
        <f>Bawana_Spot!Q27</f>
        <v>65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713.01565569887657</v>
      </c>
      <c r="P27" s="36">
        <v>54.53</v>
      </c>
      <c r="Q27" s="36">
        <v>18.827459525094444</v>
      </c>
      <c r="R27" s="38">
        <v>9.0000000000000011E-2</v>
      </c>
      <c r="S27" s="38">
        <v>0</v>
      </c>
      <c r="T27" s="37">
        <f>SUMPRODUCT(LTA!J27:AN27,LTA!J$101:AN$101,LTA!J$104:AN$104)</f>
        <v>37.770000000000003</v>
      </c>
      <c r="U27" s="37">
        <f>SUMPRODUCT(LTA!J27:AN27,LTA!J$102:AN$102,LTA!J$104:AN$104)</f>
        <v>112.27000000000001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-200</v>
      </c>
      <c r="AA27" s="75">
        <f>STOA!I27</f>
        <v>0</v>
      </c>
      <c r="AB27" s="75">
        <f>-STOA!O27</f>
        <v>-100</v>
      </c>
      <c r="AC27">
        <f t="shared" si="0"/>
        <v>12.301342260948097</v>
      </c>
      <c r="AD27">
        <f t="shared" si="1"/>
        <v>782.91502186285879</v>
      </c>
      <c r="AE27">
        <f>'IDT-1'!C27</f>
        <v>0</v>
      </c>
      <c r="AF27" s="24"/>
      <c r="AG27">
        <f t="shared" si="2"/>
        <v>782.91502186285879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2.6596199999999999</v>
      </c>
      <c r="E28">
        <f>GT_NG!Q28</f>
        <v>8.3136288998357983</v>
      </c>
      <c r="F28">
        <f>GT_Spot!Q28</f>
        <v>0</v>
      </c>
      <c r="G28">
        <f>PPCL_NG!Q28</f>
        <v>25.14</v>
      </c>
      <c r="H28">
        <f>PPCL_Spot!Q28</f>
        <v>0</v>
      </c>
      <c r="I28">
        <f>Bawana_NG!Q28</f>
        <v>57.6</v>
      </c>
      <c r="J28">
        <f>Bawana_RLNG!Q28</f>
        <v>0</v>
      </c>
      <c r="K28">
        <f>Bawana_Spot!Q28</f>
        <v>65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747.25435291750432</v>
      </c>
      <c r="P28" s="36">
        <v>54.53</v>
      </c>
      <c r="Q28" s="36">
        <v>18.827459525094444</v>
      </c>
      <c r="R28" s="38">
        <v>0.38732876712328768</v>
      </c>
      <c r="S28" s="38">
        <v>0</v>
      </c>
      <c r="T28" s="37">
        <f>SUMPRODUCT(LTA!J28:AN28,LTA!J$101:AN$101,LTA!J$104:AN$104)</f>
        <v>36.82</v>
      </c>
      <c r="U28" s="37">
        <f>SUMPRODUCT(LTA!J28:AN28,LTA!J$102:AN$102,LTA!J$104:AN$104)</f>
        <v>111.93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-210</v>
      </c>
      <c r="AA28" s="75">
        <f>STOA!I28</f>
        <v>0</v>
      </c>
      <c r="AB28" s="75">
        <f>-STOA!O28</f>
        <v>-100</v>
      </c>
      <c r="AC28">
        <f t="shared" si="0"/>
        <v>12.70044481988905</v>
      </c>
      <c r="AD28">
        <f t="shared" si="1"/>
        <v>803.7619452896688</v>
      </c>
      <c r="AE28">
        <f>'IDT-1'!C28</f>
        <v>0</v>
      </c>
      <c r="AF28" s="24"/>
      <c r="AG28">
        <f t="shared" si="2"/>
        <v>803.7619452896688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-2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2.6596199999999999</v>
      </c>
      <c r="E29">
        <f>GT_NG!Q29</f>
        <v>8.3136288998357983</v>
      </c>
      <c r="F29">
        <f>GT_Spot!Q29</f>
        <v>0</v>
      </c>
      <c r="G29">
        <f>PPCL_NG!Q29</f>
        <v>25.14</v>
      </c>
      <c r="H29">
        <f>PPCL_Spot!Q29</f>
        <v>0</v>
      </c>
      <c r="I29">
        <f>Bawana_NG!Q29</f>
        <v>57.6</v>
      </c>
      <c r="J29">
        <f>Bawana_RLNG!Q29</f>
        <v>0</v>
      </c>
      <c r="K29">
        <f>Bawana_Spot!Q29</f>
        <v>65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759.61736787282211</v>
      </c>
      <c r="P29" s="36">
        <v>54.53</v>
      </c>
      <c r="Q29" s="36">
        <v>18.827459525094444</v>
      </c>
      <c r="R29" s="38">
        <v>1.86</v>
      </c>
      <c r="S29" s="38">
        <v>0</v>
      </c>
      <c r="T29" s="37">
        <f>SUMPRODUCT(LTA!J29:AN29,LTA!J$101:AN$101,LTA!J$104:AN$104)</f>
        <v>56.400000000000006</v>
      </c>
      <c r="U29" s="37">
        <f>SUMPRODUCT(LTA!J29:AN29,LTA!J$102:AN$102,LTA!J$104:AN$104)</f>
        <v>111.59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-190</v>
      </c>
      <c r="AA29" s="75">
        <f>STOA!I29</f>
        <v>0</v>
      </c>
      <c r="AB29" s="75">
        <f>-STOA!O29</f>
        <v>-100</v>
      </c>
      <c r="AC29">
        <f t="shared" si="0"/>
        <v>12.902729583123207</v>
      </c>
      <c r="AD29">
        <f t="shared" si="1"/>
        <v>846.63534671462901</v>
      </c>
      <c r="AE29">
        <f>'IDT-1'!C29</f>
        <v>0</v>
      </c>
      <c r="AF29" s="24"/>
      <c r="AG29">
        <f t="shared" si="2"/>
        <v>846.63534671462901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-12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2.6596199999999999</v>
      </c>
      <c r="E30">
        <f>GT_NG!Q30</f>
        <v>8.3136288998357983</v>
      </c>
      <c r="F30">
        <f>GT_Spot!Q30</f>
        <v>0</v>
      </c>
      <c r="G30">
        <f>PPCL_NG!Q30</f>
        <v>25.14</v>
      </c>
      <c r="H30">
        <f>PPCL_Spot!Q30</f>
        <v>0</v>
      </c>
      <c r="I30">
        <f>Bawana_NG!Q30</f>
        <v>57.6</v>
      </c>
      <c r="J30">
        <f>Bawana_RLNG!Q30</f>
        <v>0</v>
      </c>
      <c r="K30">
        <f>Bawana_Spot!Q30</f>
        <v>65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759.61736787282211</v>
      </c>
      <c r="P30" s="36">
        <v>54.53</v>
      </c>
      <c r="Q30" s="36">
        <v>18.827459525094444</v>
      </c>
      <c r="R30" s="38">
        <v>8.14</v>
      </c>
      <c r="S30" s="38">
        <v>0</v>
      </c>
      <c r="T30" s="37">
        <f>SUMPRODUCT(LTA!J30:AN30,LTA!J$101:AN$101,LTA!J$104:AN$104)</f>
        <v>59.669999999999995</v>
      </c>
      <c r="U30" s="37">
        <f>SUMPRODUCT(LTA!J30:AN30,LTA!J$102:AN$102,LTA!J$104:AN$104)</f>
        <v>111.18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-195</v>
      </c>
      <c r="AA30" s="75">
        <f>STOA!I30</f>
        <v>0</v>
      </c>
      <c r="AB30" s="75">
        <f>-STOA!O30</f>
        <v>-100</v>
      </c>
      <c r="AC30">
        <f t="shared" si="0"/>
        <v>13.01867409321199</v>
      </c>
      <c r="AD30">
        <f t="shared" si="1"/>
        <v>851.65940220454036</v>
      </c>
      <c r="AE30">
        <f>'IDT-1'!C30</f>
        <v>0</v>
      </c>
      <c r="AF30" s="24"/>
      <c r="AG30">
        <f t="shared" si="2"/>
        <v>851.65940220454036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-11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2.6596199999999999</v>
      </c>
      <c r="E31">
        <f>GT_NG!Q31</f>
        <v>8.3136288998357983</v>
      </c>
      <c r="F31">
        <f>GT_Spot!Q31</f>
        <v>0</v>
      </c>
      <c r="G31">
        <f>PPCL_NG!Q31</f>
        <v>25.14</v>
      </c>
      <c r="H31">
        <f>PPCL_Spot!Q31</f>
        <v>0</v>
      </c>
      <c r="I31">
        <f>Bawana_NG!Q31</f>
        <v>57.6</v>
      </c>
      <c r="J31">
        <f>Bawana_RLNG!Q31</f>
        <v>0</v>
      </c>
      <c r="K31">
        <f>Bawana_Spot!Q31</f>
        <v>65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753.27042013550022</v>
      </c>
      <c r="P31" s="36">
        <v>54.53</v>
      </c>
      <c r="Q31" s="36">
        <v>18.827459525094444</v>
      </c>
      <c r="R31" s="38">
        <v>19.067177323860271</v>
      </c>
      <c r="S31" s="38">
        <v>0</v>
      </c>
      <c r="T31" s="37">
        <f>SUMPRODUCT(LTA!J31:AN31,LTA!J$101:AN$101,LTA!J$104:AN$104)</f>
        <v>65</v>
      </c>
      <c r="U31" s="37">
        <f>SUMPRODUCT(LTA!J31:AN31,LTA!J$102:AN$102,LTA!J$104:AN$104)</f>
        <v>111.27000000000001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-205</v>
      </c>
      <c r="AA31" s="75">
        <f>STOA!I31</f>
        <v>0</v>
      </c>
      <c r="AB31" s="75">
        <f>-STOA!O31</f>
        <v>-100</v>
      </c>
      <c r="AC31">
        <f t="shared" si="0"/>
        <v>13.186579261273282</v>
      </c>
      <c r="AD31">
        <f t="shared" si="1"/>
        <v>852.49172662301737</v>
      </c>
      <c r="AE31">
        <f>'IDT-1'!C31</f>
        <v>0</v>
      </c>
      <c r="AF31" s="24"/>
      <c r="AG31">
        <f t="shared" si="2"/>
        <v>852.49172662301737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-10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2.6596199999999999</v>
      </c>
      <c r="E32">
        <f>GT_NG!Q32</f>
        <v>8.3136288998357983</v>
      </c>
      <c r="F32">
        <f>GT_Spot!Q32</f>
        <v>0</v>
      </c>
      <c r="G32">
        <f>PPCL_NG!Q32</f>
        <v>25.14</v>
      </c>
      <c r="H32">
        <f>PPCL_Spot!Q32</f>
        <v>0</v>
      </c>
      <c r="I32">
        <f>Bawana_NG!Q32</f>
        <v>57.6</v>
      </c>
      <c r="J32">
        <f>Bawana_RLNG!Q32</f>
        <v>0</v>
      </c>
      <c r="K32">
        <f>Bawana_Spot!Q32</f>
        <v>65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722.28010005124327</v>
      </c>
      <c r="P32" s="36">
        <v>54.53</v>
      </c>
      <c r="Q32" s="36">
        <v>18.827459525094444</v>
      </c>
      <c r="R32" s="38">
        <v>23.35</v>
      </c>
      <c r="S32" s="38">
        <v>0</v>
      </c>
      <c r="T32" s="37">
        <f>SUMPRODUCT(LTA!J32:AN32,LTA!J$101:AN$101,LTA!J$104:AN$104)</f>
        <v>73.209999999999994</v>
      </c>
      <c r="U32" s="37">
        <f>SUMPRODUCT(LTA!J32:AN32,LTA!J$102:AN$102,LTA!J$104:AN$104)</f>
        <v>111.56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-190</v>
      </c>
      <c r="AA32" s="75">
        <f>STOA!I32</f>
        <v>0</v>
      </c>
      <c r="AB32" s="75">
        <f>-STOA!O32</f>
        <v>-100</v>
      </c>
      <c r="AC32">
        <f t="shared" si="0"/>
        <v>12.893181371248923</v>
      </c>
      <c r="AD32">
        <f t="shared" si="1"/>
        <v>849.57762710492455</v>
      </c>
      <c r="AE32">
        <f>'IDT-1'!C32</f>
        <v>0</v>
      </c>
      <c r="AF32" s="24"/>
      <c r="AG32">
        <f t="shared" si="2"/>
        <v>849.57762710492455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-10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2.6596199999999999</v>
      </c>
      <c r="E33">
        <f>GT_NG!Q33</f>
        <v>8.3136288998357983</v>
      </c>
      <c r="F33">
        <f>GT_Spot!Q33</f>
        <v>0</v>
      </c>
      <c r="G33">
        <f>PPCL_NG!Q33</f>
        <v>25.14</v>
      </c>
      <c r="H33">
        <f>PPCL_Spot!Q33</f>
        <v>0</v>
      </c>
      <c r="I33">
        <f>Bawana_NG!Q33</f>
        <v>57.6</v>
      </c>
      <c r="J33">
        <f>Bawana_RLNG!Q33</f>
        <v>0</v>
      </c>
      <c r="K33">
        <f>Bawana_Spot!Q33</f>
        <v>65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692.05316791547955</v>
      </c>
      <c r="P33" s="36">
        <v>54.53</v>
      </c>
      <c r="Q33" s="36">
        <v>18.827459525094444</v>
      </c>
      <c r="R33" s="38">
        <v>23.899999999999995</v>
      </c>
      <c r="S33" s="38">
        <v>0</v>
      </c>
      <c r="T33" s="37">
        <f>SUMPRODUCT(LTA!J33:AN33,LTA!J$101:AN$101,LTA!J$104:AN$104)</f>
        <v>87.240000000000009</v>
      </c>
      <c r="U33" s="37">
        <f>SUMPRODUCT(LTA!J33:AN33,LTA!J$102:AN$102,LTA!J$104:AN$104)</f>
        <v>116.5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-190</v>
      </c>
      <c r="AA33" s="75">
        <f>STOA!I33</f>
        <v>0</v>
      </c>
      <c r="AB33" s="75">
        <f>-STOA!O33</f>
        <v>-100</v>
      </c>
      <c r="AC33">
        <f t="shared" si="0"/>
        <v>12.710179093232249</v>
      </c>
      <c r="AD33">
        <f t="shared" si="1"/>
        <v>849.05369724717752</v>
      </c>
      <c r="AE33">
        <f>'IDT-1'!C33</f>
        <v>0</v>
      </c>
      <c r="AF33" s="24"/>
      <c r="AG33">
        <f t="shared" si="2"/>
        <v>849.05369724717752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2.6596199999999999</v>
      </c>
      <c r="E34">
        <f>GT_NG!Q34</f>
        <v>8.3136288998357983</v>
      </c>
      <c r="F34">
        <f>GT_Spot!Q34</f>
        <v>0</v>
      </c>
      <c r="G34">
        <f>PPCL_NG!Q34</f>
        <v>25.14</v>
      </c>
      <c r="H34">
        <f>PPCL_Spot!Q34</f>
        <v>0</v>
      </c>
      <c r="I34">
        <f>Bawana_NG!Q34</f>
        <v>57.6</v>
      </c>
      <c r="J34">
        <f>Bawana_RLNG!Q34</f>
        <v>0</v>
      </c>
      <c r="K34">
        <f>Bawana_Spot!Q34</f>
        <v>65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672.56127914245144</v>
      </c>
      <c r="P34" s="36">
        <v>54.53</v>
      </c>
      <c r="Q34" s="36">
        <v>18.827459525094444</v>
      </c>
      <c r="R34" s="38">
        <v>23.899999999999995</v>
      </c>
      <c r="S34" s="38">
        <v>0</v>
      </c>
      <c r="T34" s="37">
        <f>SUMPRODUCT(LTA!J34:AN34,LTA!J$101:AN$101,LTA!J$104:AN$104)</f>
        <v>98.61</v>
      </c>
      <c r="U34" s="37">
        <f>SUMPRODUCT(LTA!J34:AN34,LTA!J$102:AN$102,LTA!J$104:AN$104)</f>
        <v>115.56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-205</v>
      </c>
      <c r="AA34" s="75">
        <f>STOA!I34</f>
        <v>0</v>
      </c>
      <c r="AB34" s="75">
        <f>-STOA!O34</f>
        <v>-100</v>
      </c>
      <c r="AC34">
        <f t="shared" si="0"/>
        <v>12.763606384862531</v>
      </c>
      <c r="AD34">
        <f t="shared" si="1"/>
        <v>824.93838118251904</v>
      </c>
      <c r="AE34">
        <f>'IDT-1'!C34</f>
        <v>0</v>
      </c>
      <c r="AF34" s="24"/>
      <c r="AG34">
        <f t="shared" si="2"/>
        <v>824.93838118251904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2.6596199999999999</v>
      </c>
      <c r="E35">
        <f>GT_NG!Q35</f>
        <v>8.3136288998357983</v>
      </c>
      <c r="F35">
        <f>GT_Spot!Q35</f>
        <v>0</v>
      </c>
      <c r="G35">
        <f>PPCL_NG!Q35</f>
        <v>25.14</v>
      </c>
      <c r="H35">
        <f>PPCL_Spot!Q35</f>
        <v>0</v>
      </c>
      <c r="I35">
        <f>Bawana_NG!Q35</f>
        <v>57.6</v>
      </c>
      <c r="J35">
        <f>Bawana_RLNG!Q35</f>
        <v>0</v>
      </c>
      <c r="K35">
        <f>Bawana_Spot!Q35</f>
        <v>65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664.91623285259311</v>
      </c>
      <c r="P35" s="36">
        <v>54.53</v>
      </c>
      <c r="Q35" s="36">
        <v>18.827459525094444</v>
      </c>
      <c r="R35" s="38">
        <v>25.899999999999995</v>
      </c>
      <c r="S35" s="38">
        <v>0</v>
      </c>
      <c r="T35" s="37">
        <f>SUMPRODUCT(LTA!J35:AN35,LTA!J$101:AN$101,LTA!J$104:AN$104)</f>
        <v>110.53</v>
      </c>
      <c r="U35" s="37">
        <f>SUMPRODUCT(LTA!J35:AN35,LTA!J$102:AN$102,LTA!J$104:AN$104)</f>
        <v>115.12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-220</v>
      </c>
      <c r="AA35" s="75">
        <f>STOA!I35</f>
        <v>0</v>
      </c>
      <c r="AB35" s="75">
        <f>-STOA!O35</f>
        <v>-100</v>
      </c>
      <c r="AC35">
        <f t="shared" si="0"/>
        <v>13.118229890344709</v>
      </c>
      <c r="AD35">
        <f t="shared" si="1"/>
        <v>834.74871138717879</v>
      </c>
      <c r="AE35">
        <f>'IDT-1'!C35</f>
        <v>0</v>
      </c>
      <c r="AF35" s="24"/>
      <c r="AG35">
        <f t="shared" si="2"/>
        <v>834.74871138717879</v>
      </c>
      <c r="AI35" s="34">
        <f>PXIL!I35</f>
        <v>0</v>
      </c>
      <c r="AJ35" s="34">
        <f>PXIL!O35</f>
        <v>0</v>
      </c>
      <c r="AK35" s="34">
        <f>RTM_IEX!I35</f>
        <v>19.329999999999998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2.6596199999999999</v>
      </c>
      <c r="E36">
        <f>GT_NG!Q36</f>
        <v>8.3136288998357983</v>
      </c>
      <c r="F36">
        <f>GT_Spot!Q36</f>
        <v>0</v>
      </c>
      <c r="G36">
        <f>PPCL_NG!Q36</f>
        <v>25.14</v>
      </c>
      <c r="H36">
        <f>PPCL_Spot!Q36</f>
        <v>0</v>
      </c>
      <c r="I36">
        <f>Bawana_NG!Q36</f>
        <v>57.6</v>
      </c>
      <c r="J36">
        <f>Bawana_RLNG!Q36</f>
        <v>0</v>
      </c>
      <c r="K36">
        <f>Bawana_Spot!Q36</f>
        <v>65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661.29429310238061</v>
      </c>
      <c r="P36" s="36">
        <v>54.53</v>
      </c>
      <c r="Q36" s="36">
        <v>18.827459525094444</v>
      </c>
      <c r="R36" s="38">
        <v>25.899999999999995</v>
      </c>
      <c r="S36" s="38">
        <v>0</v>
      </c>
      <c r="T36" s="37">
        <f>SUMPRODUCT(LTA!J36:AN36,LTA!J$101:AN$101,LTA!J$104:AN$104)</f>
        <v>128.67000000000002</v>
      </c>
      <c r="U36" s="37">
        <f>SUMPRODUCT(LTA!J36:AN36,LTA!J$102:AN$102,LTA!J$104:AN$104)</f>
        <v>114.66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-250</v>
      </c>
      <c r="AA36" s="75">
        <f>STOA!I36</f>
        <v>0</v>
      </c>
      <c r="AB36" s="75">
        <f>-STOA!O36</f>
        <v>-100</v>
      </c>
      <c r="AC36">
        <f t="shared" si="0"/>
        <v>13.550788646208698</v>
      </c>
      <c r="AD36">
        <f t="shared" si="1"/>
        <v>823.20421288110208</v>
      </c>
      <c r="AE36">
        <f>'IDT-1'!C36</f>
        <v>0</v>
      </c>
      <c r="AF36" s="24"/>
      <c r="AG36">
        <f t="shared" si="2"/>
        <v>823.20421288110208</v>
      </c>
      <c r="AI36" s="34">
        <f>PXIL!I36</f>
        <v>0</v>
      </c>
      <c r="AJ36" s="34">
        <f>PXIL!O36</f>
        <v>0</v>
      </c>
      <c r="AK36" s="34">
        <f>RTM_IEX!I36</f>
        <v>24.16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2.6596199999999999</v>
      </c>
      <c r="E37">
        <f>GT_NG!Q37</f>
        <v>8.0157613284548273</v>
      </c>
      <c r="F37">
        <f>GT_Spot!Q37</f>
        <v>0</v>
      </c>
      <c r="G37">
        <f>PPCL_NG!Q37</f>
        <v>25.14</v>
      </c>
      <c r="H37">
        <f>PPCL_Spot!Q37</f>
        <v>0</v>
      </c>
      <c r="I37">
        <f>Bawana_NG!Q37</f>
        <v>57.6</v>
      </c>
      <c r="J37">
        <f>Bawana_RLNG!Q37</f>
        <v>0</v>
      </c>
      <c r="K37">
        <f>Bawana_Spot!Q37</f>
        <v>65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670.03862393403904</v>
      </c>
      <c r="P37" s="36">
        <v>54.53</v>
      </c>
      <c r="Q37" s="36">
        <v>18.827459525094444</v>
      </c>
      <c r="R37" s="38">
        <v>25.899999999999995</v>
      </c>
      <c r="S37" s="38">
        <v>0</v>
      </c>
      <c r="T37" s="37">
        <f>SUMPRODUCT(LTA!J37:AN37,LTA!J$101:AN$101,LTA!J$104:AN$104)</f>
        <v>145.72</v>
      </c>
      <c r="U37" s="37">
        <f>SUMPRODUCT(LTA!J37:AN37,LTA!J$102:AN$102,LTA!J$104:AN$104)</f>
        <v>114.05000000000001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-280</v>
      </c>
      <c r="AA37" s="75">
        <f>STOA!I37</f>
        <v>0</v>
      </c>
      <c r="AB37" s="75">
        <f>-STOA!O37</f>
        <v>-100</v>
      </c>
      <c r="AC37">
        <f t="shared" si="0"/>
        <v>13.908621348564999</v>
      </c>
      <c r="AD37">
        <f t="shared" si="1"/>
        <v>803.2428434390232</v>
      </c>
      <c r="AE37">
        <f>'IDT-1'!C37</f>
        <v>0</v>
      </c>
      <c r="AF37" s="24"/>
      <c r="AG37">
        <f t="shared" si="2"/>
        <v>803.2428434390232</v>
      </c>
      <c r="AI37" s="34">
        <f>PXIL!I37</f>
        <v>0</v>
      </c>
      <c r="AJ37" s="34">
        <f>PXIL!O37</f>
        <v>0</v>
      </c>
      <c r="AK37" s="34">
        <f>RTM_IEX!I37</f>
        <v>9.67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2.6596199999999999</v>
      </c>
      <c r="E38">
        <f>GT_NG!Q38</f>
        <v>8.0157613284548273</v>
      </c>
      <c r="F38">
        <f>GT_Spot!Q38</f>
        <v>0</v>
      </c>
      <c r="G38">
        <f>PPCL_NG!Q38</f>
        <v>25.14</v>
      </c>
      <c r="H38">
        <f>PPCL_Spot!Q38</f>
        <v>0</v>
      </c>
      <c r="I38">
        <f>Bawana_NG!Q38</f>
        <v>57.6</v>
      </c>
      <c r="J38">
        <f>Bawana_RLNG!Q38</f>
        <v>0</v>
      </c>
      <c r="K38">
        <f>Bawana_Spot!Q38</f>
        <v>65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666.89577968441836</v>
      </c>
      <c r="P38" s="36">
        <v>54.53</v>
      </c>
      <c r="Q38" s="36">
        <v>18.827459525094444</v>
      </c>
      <c r="R38" s="38">
        <v>25.899999999999995</v>
      </c>
      <c r="S38" s="38">
        <v>0</v>
      </c>
      <c r="T38" s="37">
        <f>SUMPRODUCT(LTA!J38:AN38,LTA!J$101:AN$101,LTA!J$104:AN$104)</f>
        <v>163.37</v>
      </c>
      <c r="U38" s="37">
        <f>SUMPRODUCT(LTA!J38:AN38,LTA!J$102:AN$102,LTA!J$104:AN$104)</f>
        <v>113.62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-300</v>
      </c>
      <c r="AA38" s="75">
        <f>STOA!I38</f>
        <v>0</v>
      </c>
      <c r="AB38" s="75">
        <f>-STOA!O38</f>
        <v>-100</v>
      </c>
      <c r="AC38">
        <f t="shared" si="0"/>
        <v>14.210062869612244</v>
      </c>
      <c r="AD38">
        <f t="shared" si="1"/>
        <v>797.01855766835547</v>
      </c>
      <c r="AE38">
        <f>'IDT-1'!C38</f>
        <v>0</v>
      </c>
      <c r="AF38" s="24"/>
      <c r="AG38">
        <f t="shared" si="2"/>
        <v>797.01855766835547</v>
      </c>
      <c r="AI38" s="34">
        <f>PXIL!I38</f>
        <v>0</v>
      </c>
      <c r="AJ38" s="34">
        <f>PXIL!O38</f>
        <v>0</v>
      </c>
      <c r="AK38" s="34">
        <f>RTM_IEX!I38</f>
        <v>9.67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2.6596199999999999</v>
      </c>
      <c r="E39">
        <f>GT_NG!Q39</f>
        <v>7.9482127779341392</v>
      </c>
      <c r="F39">
        <f>GT_Spot!Q39</f>
        <v>0</v>
      </c>
      <c r="G39">
        <f>PPCL_NG!Q39</f>
        <v>25</v>
      </c>
      <c r="H39">
        <f>PPCL_Spot!Q39</f>
        <v>0</v>
      </c>
      <c r="I39">
        <f>Bawana_NG!Q39</f>
        <v>57.6</v>
      </c>
      <c r="J39">
        <f>Bawana_RLNG!Q39</f>
        <v>0</v>
      </c>
      <c r="K39">
        <f>Bawana_Spot!Q39</f>
        <v>65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656.2973524326261</v>
      </c>
      <c r="P39" s="36">
        <v>54.53</v>
      </c>
      <c r="Q39" s="36">
        <v>18.827459525094444</v>
      </c>
      <c r="R39" s="38">
        <v>25.899999999999995</v>
      </c>
      <c r="S39" s="38">
        <v>0</v>
      </c>
      <c r="T39" s="37">
        <f>SUMPRODUCT(LTA!J39:AN39,LTA!J$101:AN$101,LTA!J$104:AN$104)</f>
        <v>181.01</v>
      </c>
      <c r="U39" s="37">
        <f>SUMPRODUCT(LTA!J39:AN39,LTA!J$102:AN$102,LTA!J$104:AN$104)</f>
        <v>112.53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-305</v>
      </c>
      <c r="AA39" s="75">
        <f>STOA!I39</f>
        <v>0</v>
      </c>
      <c r="AB39" s="75">
        <f>-STOA!O39</f>
        <v>-100</v>
      </c>
      <c r="AC39">
        <f t="shared" si="0"/>
        <v>14.602616920162866</v>
      </c>
      <c r="AD39">
        <f t="shared" si="1"/>
        <v>831.19002781549182</v>
      </c>
      <c r="AE39">
        <f>'IDT-1'!C39</f>
        <v>0</v>
      </c>
      <c r="AF39" s="24"/>
      <c r="AG39">
        <f t="shared" si="2"/>
        <v>831.19002781549182</v>
      </c>
      <c r="AI39" s="34">
        <f>PXIL!I39</f>
        <v>0</v>
      </c>
      <c r="AJ39" s="34">
        <f>PXIL!O39</f>
        <v>0</v>
      </c>
      <c r="AK39" s="34">
        <f>RTM_IEX!I39</f>
        <v>43.49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2.6596199999999999</v>
      </c>
      <c r="E40">
        <f>GT_NG!Q40</f>
        <v>7.9467130031856348</v>
      </c>
      <c r="F40">
        <f>GT_Spot!Q40</f>
        <v>0</v>
      </c>
      <c r="G40">
        <f>PPCL_NG!Q40</f>
        <v>25</v>
      </c>
      <c r="H40">
        <f>PPCL_Spot!Q40</f>
        <v>0</v>
      </c>
      <c r="I40">
        <f>Bawana_NG!Q40</f>
        <v>57.6</v>
      </c>
      <c r="J40">
        <f>Bawana_RLNG!Q40</f>
        <v>0</v>
      </c>
      <c r="K40">
        <f>Bawana_Spot!Q40</f>
        <v>65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656.2966806364434</v>
      </c>
      <c r="P40" s="36">
        <v>54.53</v>
      </c>
      <c r="Q40" s="36">
        <v>18.827459525094444</v>
      </c>
      <c r="R40" s="38">
        <v>25.899999999999995</v>
      </c>
      <c r="S40" s="38">
        <v>0</v>
      </c>
      <c r="T40" s="37">
        <f>SUMPRODUCT(LTA!J40:AN40,LTA!J$101:AN$101,LTA!J$104:AN$104)</f>
        <v>195.82</v>
      </c>
      <c r="U40" s="37">
        <f>SUMPRODUCT(LTA!J40:AN40,LTA!J$102:AN$102,LTA!J$104:AN$104)</f>
        <v>112.59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-300</v>
      </c>
      <c r="AA40" s="75">
        <f>STOA!I40</f>
        <v>0</v>
      </c>
      <c r="AB40" s="75">
        <f>-STOA!O40</f>
        <v>-100</v>
      </c>
      <c r="AC40">
        <f t="shared" si="0"/>
        <v>14.706135172727693</v>
      </c>
      <c r="AD40">
        <f t="shared" si="1"/>
        <v>852.89433799199549</v>
      </c>
      <c r="AE40">
        <f>'IDT-1'!C40</f>
        <v>0</v>
      </c>
      <c r="AF40" s="24"/>
      <c r="AG40">
        <f t="shared" si="2"/>
        <v>852.89433799199549</v>
      </c>
      <c r="AI40" s="34">
        <f>PXIL!I40</f>
        <v>0</v>
      </c>
      <c r="AJ40" s="34">
        <f>PXIL!O40</f>
        <v>0</v>
      </c>
      <c r="AK40" s="34">
        <f>RTM_IEX!I40</f>
        <v>45.43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2.6596199999999999</v>
      </c>
      <c r="E41">
        <f>GT_NG!Q41</f>
        <v>7.9467130031856348</v>
      </c>
      <c r="F41">
        <f>GT_Spot!Q41</f>
        <v>0</v>
      </c>
      <c r="G41">
        <f>PPCL_NG!Q41</f>
        <v>25</v>
      </c>
      <c r="H41">
        <f>PPCL_Spot!Q41</f>
        <v>0</v>
      </c>
      <c r="I41">
        <f>Bawana_NG!Q41</f>
        <v>57.600000000000016</v>
      </c>
      <c r="J41">
        <f>Bawana_RLNG!Q41</f>
        <v>0</v>
      </c>
      <c r="K41">
        <f>Bawana_Spot!Q41</f>
        <v>65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652.86204874371379</v>
      </c>
      <c r="P41" s="36">
        <v>54.53</v>
      </c>
      <c r="Q41" s="36">
        <v>18.827459525094444</v>
      </c>
      <c r="R41" s="38">
        <v>25.899999999999995</v>
      </c>
      <c r="S41" s="38">
        <v>0</v>
      </c>
      <c r="T41" s="37">
        <f>SUMPRODUCT(LTA!J41:AN41,LTA!J$101:AN$101,LTA!J$104:AN$104)</f>
        <v>209.21</v>
      </c>
      <c r="U41" s="37">
        <f>SUMPRODUCT(LTA!J41:AN41,LTA!J$102:AN$102,LTA!J$104:AN$104)</f>
        <v>112.71000000000001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-280</v>
      </c>
      <c r="AA41" s="75">
        <f>STOA!I41</f>
        <v>0</v>
      </c>
      <c r="AB41" s="75">
        <f>-STOA!O41</f>
        <v>-100</v>
      </c>
      <c r="AC41">
        <f t="shared" si="0"/>
        <v>14.498083861627769</v>
      </c>
      <c r="AD41">
        <f t="shared" si="1"/>
        <v>869.63775741036613</v>
      </c>
      <c r="AE41">
        <f>'IDT-1'!C41</f>
        <v>0</v>
      </c>
      <c r="AF41" s="24"/>
      <c r="AG41">
        <f t="shared" si="2"/>
        <v>869.63775741036613</v>
      </c>
      <c r="AI41" s="34">
        <f>PXIL!I41</f>
        <v>0</v>
      </c>
      <c r="AJ41" s="34">
        <f>PXIL!O41</f>
        <v>0</v>
      </c>
      <c r="AK41" s="34">
        <f>RTM_IEX!I41</f>
        <v>31.89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2.6596199999999999</v>
      </c>
      <c r="E42">
        <f>GT_NG!Q42</f>
        <v>7.9467130031856348</v>
      </c>
      <c r="F42">
        <f>GT_Spot!Q42</f>
        <v>0</v>
      </c>
      <c r="G42">
        <f>PPCL_NG!Q42</f>
        <v>25</v>
      </c>
      <c r="H42">
        <f>PPCL_Spot!Q42</f>
        <v>0</v>
      </c>
      <c r="I42">
        <f>Bawana_NG!Q42</f>
        <v>57.599999999999987</v>
      </c>
      <c r="J42">
        <f>Bawana_RLNG!Q42</f>
        <v>0</v>
      </c>
      <c r="K42">
        <f>Bawana_Spot!Q42</f>
        <v>65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652.53179589692513</v>
      </c>
      <c r="P42" s="36">
        <v>54.53</v>
      </c>
      <c r="Q42" s="36">
        <v>18.827459525094444</v>
      </c>
      <c r="R42" s="38">
        <v>25.899999999999995</v>
      </c>
      <c r="S42" s="38">
        <v>0</v>
      </c>
      <c r="T42" s="37">
        <f>SUMPRODUCT(LTA!J42:AN42,LTA!J$101:AN$101,LTA!J$104:AN$104)</f>
        <v>217.11</v>
      </c>
      <c r="U42" s="37">
        <f>SUMPRODUCT(LTA!J42:AN42,LTA!J$102:AN$102,LTA!J$104:AN$104)</f>
        <v>112.59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-265</v>
      </c>
      <c r="AA42" s="75">
        <f>STOA!I42</f>
        <v>0</v>
      </c>
      <c r="AB42" s="75">
        <f>-STOA!O42</f>
        <v>-100</v>
      </c>
      <c r="AC42">
        <f t="shared" si="0"/>
        <v>14.387965723743095</v>
      </c>
      <c r="AD42">
        <f t="shared" si="1"/>
        <v>887.36762270146176</v>
      </c>
      <c r="AE42">
        <f>'IDT-1'!C42</f>
        <v>0</v>
      </c>
      <c r="AF42" s="24"/>
      <c r="AG42">
        <f t="shared" si="2"/>
        <v>887.36762270146176</v>
      </c>
      <c r="AI42" s="34">
        <f>PXIL!I42</f>
        <v>0</v>
      </c>
      <c r="AJ42" s="34">
        <f>PXIL!O42</f>
        <v>0</v>
      </c>
      <c r="AK42" s="34">
        <f>RTM_IEX!I42</f>
        <v>27.06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2.6596199999999999</v>
      </c>
      <c r="E43">
        <f>GT_NG!Q43</f>
        <v>7.9467130031856348</v>
      </c>
      <c r="F43">
        <f>GT_Spot!Q43</f>
        <v>0</v>
      </c>
      <c r="G43">
        <f>PPCL_NG!Q43</f>
        <v>25</v>
      </c>
      <c r="H43">
        <f>PPCL_Spot!Q43</f>
        <v>0</v>
      </c>
      <c r="I43">
        <f>Bawana_NG!Q43</f>
        <v>57.600000000000016</v>
      </c>
      <c r="J43">
        <f>Bawana_RLNG!Q43</f>
        <v>0</v>
      </c>
      <c r="K43">
        <f>Bawana_Spot!Q43</f>
        <v>65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656.83139686131062</v>
      </c>
      <c r="P43" s="36">
        <v>54.53</v>
      </c>
      <c r="Q43" s="36">
        <v>18.827459525094444</v>
      </c>
      <c r="R43" s="38">
        <v>25.899999999999995</v>
      </c>
      <c r="S43" s="38">
        <v>0</v>
      </c>
      <c r="T43" s="37">
        <f>SUMPRODUCT(LTA!J43:AN43,LTA!J$101:AN$101,LTA!J$104:AN$104)</f>
        <v>226.14</v>
      </c>
      <c r="U43" s="37">
        <f>SUMPRODUCT(LTA!J43:AN43,LTA!J$102:AN$102,LTA!J$104:AN$104)</f>
        <v>112.47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-260</v>
      </c>
      <c r="AA43" s="75">
        <f>STOA!I43</f>
        <v>0</v>
      </c>
      <c r="AB43" s="75">
        <f>-STOA!O43</f>
        <v>-100</v>
      </c>
      <c r="AC43">
        <f t="shared" si="0"/>
        <v>14.587419574618712</v>
      </c>
      <c r="AD43">
        <f t="shared" si="1"/>
        <v>919.87776981497177</v>
      </c>
      <c r="AE43">
        <f>'IDT-1'!C43</f>
        <v>0</v>
      </c>
      <c r="AF43" s="24"/>
      <c r="AG43">
        <f t="shared" si="2"/>
        <v>919.87776981497177</v>
      </c>
      <c r="AI43" s="34">
        <f>PXIL!I43</f>
        <v>0</v>
      </c>
      <c r="AJ43" s="34">
        <f>PXIL!O43</f>
        <v>0</v>
      </c>
      <c r="AK43" s="34">
        <f>RTM_IEX!I43</f>
        <v>41.56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2.6596199999999999</v>
      </c>
      <c r="E44">
        <f>GT_NG!Q44</f>
        <v>7.9467130031856348</v>
      </c>
      <c r="F44">
        <f>GT_Spot!Q44</f>
        <v>0</v>
      </c>
      <c r="G44">
        <f>PPCL_NG!Q44</f>
        <v>25</v>
      </c>
      <c r="H44">
        <f>PPCL_Spot!Q44</f>
        <v>0</v>
      </c>
      <c r="I44">
        <f>Bawana_NG!Q44</f>
        <v>57.600000000000016</v>
      </c>
      <c r="J44">
        <f>Bawana_RLNG!Q44</f>
        <v>0</v>
      </c>
      <c r="K44">
        <f>Bawana_Spot!Q44</f>
        <v>65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656.83139686131062</v>
      </c>
      <c r="P44" s="36">
        <v>54.53</v>
      </c>
      <c r="Q44" s="36">
        <v>18.827459525094444</v>
      </c>
      <c r="R44" s="38">
        <v>25.899999999999995</v>
      </c>
      <c r="S44" s="38">
        <v>0</v>
      </c>
      <c r="T44" s="37">
        <f>SUMPRODUCT(LTA!J44:AN44,LTA!J$101:AN$101,LTA!J$104:AN$104)</f>
        <v>234.2</v>
      </c>
      <c r="U44" s="37">
        <f>SUMPRODUCT(LTA!J44:AN44,LTA!J$102:AN$102,LTA!J$104:AN$104)</f>
        <v>112.47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-250</v>
      </c>
      <c r="AA44" s="75">
        <f>STOA!I44</f>
        <v>0</v>
      </c>
      <c r="AB44" s="75">
        <f>-STOA!O44</f>
        <v>-100</v>
      </c>
      <c r="AC44">
        <f t="shared" si="0"/>
        <v>14.578102299396761</v>
      </c>
      <c r="AD44">
        <f t="shared" si="1"/>
        <v>938.91708709019395</v>
      </c>
      <c r="AE44">
        <f>'IDT-1'!C44</f>
        <v>0</v>
      </c>
      <c r="AF44" s="24"/>
      <c r="AG44">
        <f t="shared" si="2"/>
        <v>938.91708709019395</v>
      </c>
      <c r="AI44" s="34">
        <f>PXIL!I44</f>
        <v>0</v>
      </c>
      <c r="AJ44" s="34">
        <f>PXIL!O44</f>
        <v>0</v>
      </c>
      <c r="AK44" s="34">
        <f>RTM_IEX!I44</f>
        <v>42.53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2.6596199999999999</v>
      </c>
      <c r="E45">
        <f>GT_NG!Q45</f>
        <v>7.9467130031856348</v>
      </c>
      <c r="F45">
        <f>GT_Spot!Q45</f>
        <v>0</v>
      </c>
      <c r="G45">
        <f>PPCL_NG!Q45</f>
        <v>25</v>
      </c>
      <c r="H45">
        <f>PPCL_Spot!Q45</f>
        <v>0</v>
      </c>
      <c r="I45">
        <f>Bawana_NG!Q45</f>
        <v>57.600000000000016</v>
      </c>
      <c r="J45">
        <f>Bawana_RLNG!Q45</f>
        <v>0</v>
      </c>
      <c r="K45">
        <f>Bawana_Spot!Q45</f>
        <v>65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649.78522526131064</v>
      </c>
      <c r="P45" s="36">
        <v>54.53</v>
      </c>
      <c r="Q45" s="36">
        <v>18.827459525094444</v>
      </c>
      <c r="R45" s="38">
        <v>25.899999999999995</v>
      </c>
      <c r="S45" s="38">
        <v>0</v>
      </c>
      <c r="T45" s="37">
        <f>SUMPRODUCT(LTA!J45:AN45,LTA!J$101:AN$101,LTA!J$104:AN$104)</f>
        <v>241.04000000000002</v>
      </c>
      <c r="U45" s="37">
        <f>SUMPRODUCT(LTA!J45:AN45,LTA!J$102:AN$102,LTA!J$104:AN$104)</f>
        <v>112.69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-235</v>
      </c>
      <c r="AA45" s="75">
        <f>STOA!I45</f>
        <v>0</v>
      </c>
      <c r="AB45" s="75">
        <f>-STOA!O45</f>
        <v>-100</v>
      </c>
      <c r="AC45">
        <f t="shared" si="0"/>
        <v>14.359956076483829</v>
      </c>
      <c r="AD45">
        <f t="shared" si="1"/>
        <v>944.47906171310683</v>
      </c>
      <c r="AE45">
        <f>'IDT-1'!C45</f>
        <v>0</v>
      </c>
      <c r="AF45" s="24"/>
      <c r="AG45">
        <f t="shared" si="2"/>
        <v>944.47906171310683</v>
      </c>
      <c r="AI45" s="34">
        <f>PXIL!I45</f>
        <v>0</v>
      </c>
      <c r="AJ45" s="34">
        <f>PXIL!O45</f>
        <v>0</v>
      </c>
      <c r="AK45" s="34">
        <f>RTM_IEX!I45</f>
        <v>32.86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2.6596199999999999</v>
      </c>
      <c r="E46">
        <f>GT_NG!Q46</f>
        <v>7.9451237697584247</v>
      </c>
      <c r="F46">
        <f>GT_Spot!Q46</f>
        <v>0</v>
      </c>
      <c r="G46">
        <f>PPCL_NG!Q46</f>
        <v>25</v>
      </c>
      <c r="H46">
        <f>PPCL_Spot!Q46</f>
        <v>0</v>
      </c>
      <c r="I46">
        <f>Bawana_NG!Q46</f>
        <v>57.600000000000016</v>
      </c>
      <c r="J46">
        <f>Bawana_RLNG!Q46</f>
        <v>0</v>
      </c>
      <c r="K46">
        <f>Bawana_Spot!Q46</f>
        <v>65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646.83991328831746</v>
      </c>
      <c r="P46" s="36">
        <v>54.53</v>
      </c>
      <c r="Q46" s="36">
        <v>18.827459525094444</v>
      </c>
      <c r="R46" s="38">
        <v>25.899999999999995</v>
      </c>
      <c r="S46" s="38">
        <v>0</v>
      </c>
      <c r="T46" s="37">
        <f>SUMPRODUCT(LTA!J46:AN46,LTA!J$101:AN$101,LTA!J$104:AN$104)</f>
        <v>244.82</v>
      </c>
      <c r="U46" s="37">
        <f>SUMPRODUCT(LTA!J46:AN46,LTA!J$102:AN$102,LTA!J$104:AN$104)</f>
        <v>112.93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-230</v>
      </c>
      <c r="AA46" s="75">
        <f>STOA!I46</f>
        <v>0</v>
      </c>
      <c r="AB46" s="75">
        <f>-STOA!O46</f>
        <v>-100</v>
      </c>
      <c r="AC46">
        <f t="shared" si="0"/>
        <v>14.359064708256355</v>
      </c>
      <c r="AD46">
        <f t="shared" si="1"/>
        <v>954.42305187491399</v>
      </c>
      <c r="AE46">
        <f>'IDT-1'!C46</f>
        <v>0</v>
      </c>
      <c r="AF46" s="24"/>
      <c r="AG46">
        <f t="shared" si="2"/>
        <v>954.42305187491399</v>
      </c>
      <c r="AI46" s="34">
        <f>PXIL!I46</f>
        <v>0</v>
      </c>
      <c r="AJ46" s="34">
        <f>PXIL!O46</f>
        <v>0</v>
      </c>
      <c r="AK46" s="34">
        <f>RTM_IEX!I46</f>
        <v>36.729999999999997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2.6596199999999999</v>
      </c>
      <c r="E47">
        <f>GT_NG!Q47</f>
        <v>7.9451237697584247</v>
      </c>
      <c r="F47">
        <f>GT_Spot!Q47</f>
        <v>0</v>
      </c>
      <c r="G47">
        <f>PPCL_NG!Q47</f>
        <v>25</v>
      </c>
      <c r="H47">
        <f>PPCL_Spot!Q47</f>
        <v>0</v>
      </c>
      <c r="I47">
        <f>Bawana_NG!Q47</f>
        <v>57.600000000000016</v>
      </c>
      <c r="J47">
        <f>Bawana_RLNG!Q47</f>
        <v>0</v>
      </c>
      <c r="K47">
        <f>Bawana_Spot!Q47</f>
        <v>65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649.26675623991912</v>
      </c>
      <c r="P47" s="36">
        <v>54.53</v>
      </c>
      <c r="Q47" s="36">
        <v>18.827459525094444</v>
      </c>
      <c r="R47" s="38">
        <v>25.899999999999995</v>
      </c>
      <c r="S47" s="38">
        <v>0</v>
      </c>
      <c r="T47" s="37">
        <f>SUMPRODUCT(LTA!J47:AN47,LTA!J$101:AN$101,LTA!J$104:AN$104)</f>
        <v>249.17999999999998</v>
      </c>
      <c r="U47" s="37">
        <f>SUMPRODUCT(LTA!J47:AN47,LTA!J$102:AN$102,LTA!J$104:AN$104)</f>
        <v>113.13000000000001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-219</v>
      </c>
      <c r="AA47" s="75">
        <f>STOA!I47</f>
        <v>0</v>
      </c>
      <c r="AB47" s="75">
        <f>-STOA!O47</f>
        <v>-100</v>
      </c>
      <c r="AC47">
        <f t="shared" si="0"/>
        <v>14.042169523486301</v>
      </c>
      <c r="AD47">
        <f t="shared" si="1"/>
        <v>940.82679001128588</v>
      </c>
      <c r="AE47">
        <f>'IDT-1'!C47</f>
        <v>0</v>
      </c>
      <c r="AF47" s="24"/>
      <c r="AG47">
        <f t="shared" si="2"/>
        <v>940.82679001128588</v>
      </c>
      <c r="AI47" s="34">
        <f>PXIL!I47</f>
        <v>0</v>
      </c>
      <c r="AJ47" s="34">
        <f>PXIL!O47</f>
        <v>0</v>
      </c>
      <c r="AK47" s="34">
        <f>RTM_IEX!I47</f>
        <v>4.83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2.6596199999999999</v>
      </c>
      <c r="E48">
        <f>GT_NG!Q48</f>
        <v>7.9467130031856348</v>
      </c>
      <c r="F48">
        <f>GT_Spot!Q48</f>
        <v>0</v>
      </c>
      <c r="G48">
        <f>PPCL_NG!Q48</f>
        <v>25</v>
      </c>
      <c r="H48">
        <f>PPCL_Spot!Q48</f>
        <v>0</v>
      </c>
      <c r="I48">
        <f>Bawana_NG!Q48</f>
        <v>57.600000000000016</v>
      </c>
      <c r="J48">
        <f>Bawana_RLNG!Q48</f>
        <v>0</v>
      </c>
      <c r="K48">
        <f>Bawana_Spot!Q48</f>
        <v>65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649.83336254242727</v>
      </c>
      <c r="P48" s="36">
        <v>54.53</v>
      </c>
      <c r="Q48" s="36">
        <v>18.827459525094444</v>
      </c>
      <c r="R48" s="38">
        <v>25.899999999999995</v>
      </c>
      <c r="S48" s="38">
        <v>0</v>
      </c>
      <c r="T48" s="37">
        <f>SUMPRODUCT(LTA!J48:AN48,LTA!J$101:AN$101,LTA!J$104:AN$104)</f>
        <v>251.88</v>
      </c>
      <c r="U48" s="37">
        <f>SUMPRODUCT(LTA!J48:AN48,LTA!J$102:AN$102,LTA!J$104:AN$104)</f>
        <v>113.46000000000001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-219</v>
      </c>
      <c r="AA48" s="75">
        <f>STOA!I48</f>
        <v>0</v>
      </c>
      <c r="AB48" s="75">
        <f>-STOA!O48</f>
        <v>-100</v>
      </c>
      <c r="AC48">
        <f t="shared" si="0"/>
        <v>14.15892964420253</v>
      </c>
      <c r="AD48">
        <f t="shared" si="1"/>
        <v>953.97822542650465</v>
      </c>
      <c r="AE48">
        <f>'IDT-1'!C48</f>
        <v>0</v>
      </c>
      <c r="AF48" s="24"/>
      <c r="AG48">
        <f t="shared" si="2"/>
        <v>953.97822542650465</v>
      </c>
      <c r="AI48" s="34">
        <f>PXIL!I48</f>
        <v>0</v>
      </c>
      <c r="AJ48" s="34">
        <f>PXIL!O48</f>
        <v>0</v>
      </c>
      <c r="AK48" s="34">
        <f>RTM_IEX!I48</f>
        <v>14.5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2.6596199999999999</v>
      </c>
      <c r="E49">
        <f>GT_NG!Q49</f>
        <v>7.9467130031856348</v>
      </c>
      <c r="F49">
        <f>GT_Spot!Q49</f>
        <v>0</v>
      </c>
      <c r="G49">
        <f>PPCL_NG!Q49</f>
        <v>25</v>
      </c>
      <c r="H49">
        <f>PPCL_Spot!Q49</f>
        <v>0</v>
      </c>
      <c r="I49">
        <f>Bawana_NG!Q49</f>
        <v>57.600000000000016</v>
      </c>
      <c r="J49">
        <f>Bawana_RLNG!Q49</f>
        <v>0</v>
      </c>
      <c r="K49">
        <f>Bawana_Spot!Q49</f>
        <v>65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649.83336254242727</v>
      </c>
      <c r="P49" s="36">
        <v>54.53</v>
      </c>
      <c r="Q49" s="36">
        <v>18.827459525094444</v>
      </c>
      <c r="R49" s="38">
        <v>25.899999999999995</v>
      </c>
      <c r="S49" s="38">
        <v>0</v>
      </c>
      <c r="T49" s="37">
        <f>SUMPRODUCT(LTA!J49:AN49,LTA!J$101:AN$101,LTA!J$104:AN$104)</f>
        <v>253.73000000000002</v>
      </c>
      <c r="U49" s="37">
        <f>SUMPRODUCT(LTA!J49:AN49,LTA!J$102:AN$102,LTA!J$104:AN$104)</f>
        <v>113.64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-215</v>
      </c>
      <c r="AA49" s="75">
        <f>STOA!I49</f>
        <v>0</v>
      </c>
      <c r="AB49" s="75">
        <f>-STOA!O49</f>
        <v>-100</v>
      </c>
      <c r="AC49">
        <f t="shared" si="0"/>
        <v>14.146853046946681</v>
      </c>
      <c r="AD49">
        <f t="shared" si="1"/>
        <v>930.52030202376068</v>
      </c>
      <c r="AE49">
        <f>'IDT-1'!C49</f>
        <v>0</v>
      </c>
      <c r="AF49" s="24"/>
      <c r="AG49">
        <f t="shared" si="2"/>
        <v>930.52030202376068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-15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2.6596199999999999</v>
      </c>
      <c r="E50">
        <f>GT_NG!Q50</f>
        <v>7.9467130031856348</v>
      </c>
      <c r="F50">
        <f>GT_Spot!Q50</f>
        <v>0</v>
      </c>
      <c r="G50">
        <f>PPCL_NG!Q50</f>
        <v>25</v>
      </c>
      <c r="H50">
        <f>PPCL_Spot!Q50</f>
        <v>0</v>
      </c>
      <c r="I50">
        <f>Bawana_NG!Q50</f>
        <v>57.600000000000016</v>
      </c>
      <c r="J50">
        <f>Bawana_RLNG!Q50</f>
        <v>0</v>
      </c>
      <c r="K50">
        <f>Bawana_Spot!Q50</f>
        <v>65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649.83336254242727</v>
      </c>
      <c r="P50" s="36">
        <v>54.53</v>
      </c>
      <c r="Q50" s="36">
        <v>18.827459525094444</v>
      </c>
      <c r="R50" s="38">
        <v>25.899999999999995</v>
      </c>
      <c r="S50" s="38">
        <v>0</v>
      </c>
      <c r="T50" s="37">
        <f>SUMPRODUCT(LTA!J50:AN50,LTA!J$101:AN$101,LTA!J$104:AN$104)</f>
        <v>254.95999999999998</v>
      </c>
      <c r="U50" s="37">
        <f>SUMPRODUCT(LTA!J50:AN50,LTA!J$102:AN$102,LTA!J$104:AN$104)</f>
        <v>114.18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-210</v>
      </c>
      <c r="AA50" s="75">
        <f>STOA!I50</f>
        <v>0</v>
      </c>
      <c r="AB50" s="75">
        <f>-STOA!O50</f>
        <v>-100</v>
      </c>
      <c r="AC50">
        <f t="shared" si="0"/>
        <v>14.135794664380096</v>
      </c>
      <c r="AD50">
        <f t="shared" si="1"/>
        <v>935.30136040632726</v>
      </c>
      <c r="AE50">
        <f>'IDT-1'!C50</f>
        <v>0</v>
      </c>
      <c r="AF50" s="24"/>
      <c r="AG50">
        <f t="shared" si="2"/>
        <v>935.30136040632726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-17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2.6596199999999999</v>
      </c>
      <c r="E51">
        <f>GT_NG!Q51</f>
        <v>7.9482127779341392</v>
      </c>
      <c r="F51">
        <f>GT_Spot!Q51</f>
        <v>0</v>
      </c>
      <c r="G51">
        <f>PPCL_NG!Q51</f>
        <v>25</v>
      </c>
      <c r="H51">
        <f>PPCL_Spot!Q51</f>
        <v>0</v>
      </c>
      <c r="I51">
        <f>Bawana_NG!Q51</f>
        <v>57.6</v>
      </c>
      <c r="J51">
        <f>Bawana_RLNG!Q51</f>
        <v>0</v>
      </c>
      <c r="K51">
        <f>Bawana_Spot!Q51</f>
        <v>65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655.23491513407498</v>
      </c>
      <c r="P51" s="36">
        <v>54.53</v>
      </c>
      <c r="Q51" s="36">
        <v>18.827459525094444</v>
      </c>
      <c r="R51" s="38">
        <v>25.899999999999995</v>
      </c>
      <c r="S51" s="38">
        <v>0</v>
      </c>
      <c r="T51" s="37">
        <f>SUMPRODUCT(LTA!J51:AN51,LTA!J$101:AN$101,LTA!J$104:AN$104)</f>
        <v>256.28000000000003</v>
      </c>
      <c r="U51" s="37">
        <f>SUMPRODUCT(LTA!J51:AN51,LTA!J$102:AN$102,LTA!J$104:AN$104)</f>
        <v>114.75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-204</v>
      </c>
      <c r="AA51" s="75">
        <f>STOA!I51</f>
        <v>0</v>
      </c>
      <c r="AB51" s="75">
        <f>-STOA!O51</f>
        <v>-100</v>
      </c>
      <c r="AC51">
        <f t="shared" si="0"/>
        <v>14.057923484849255</v>
      </c>
      <c r="AD51">
        <f t="shared" si="1"/>
        <v>958.67228395225425</v>
      </c>
      <c r="AE51">
        <f>'IDT-1'!C51</f>
        <v>0</v>
      </c>
      <c r="AF51" s="24"/>
      <c r="AG51">
        <f t="shared" si="2"/>
        <v>958.67228395225425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-7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2.6596199999999999</v>
      </c>
      <c r="E52">
        <f>GT_NG!Q52</f>
        <v>7.9482127779341392</v>
      </c>
      <c r="F52">
        <f>GT_Spot!Q52</f>
        <v>0</v>
      </c>
      <c r="G52">
        <f>PPCL_NG!Q52</f>
        <v>25</v>
      </c>
      <c r="H52">
        <f>PPCL_Spot!Q52</f>
        <v>0</v>
      </c>
      <c r="I52">
        <f>Bawana_NG!Q52</f>
        <v>57.6</v>
      </c>
      <c r="J52">
        <f>Bawana_RLNG!Q52</f>
        <v>0</v>
      </c>
      <c r="K52">
        <f>Bawana_Spot!Q52</f>
        <v>65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661.74039733350241</v>
      </c>
      <c r="P52" s="36">
        <v>54.53</v>
      </c>
      <c r="Q52" s="36">
        <v>18.827459525094444</v>
      </c>
      <c r="R52" s="38">
        <v>25.899999999999995</v>
      </c>
      <c r="S52" s="38">
        <v>0</v>
      </c>
      <c r="T52" s="37">
        <f>SUMPRODUCT(LTA!J52:AN52,LTA!J$101:AN$101,LTA!J$104:AN$104)</f>
        <v>258.15999999999997</v>
      </c>
      <c r="U52" s="37">
        <f>SUMPRODUCT(LTA!J52:AN52,LTA!J$102:AN$102,LTA!J$104:AN$104)</f>
        <v>115.23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-199</v>
      </c>
      <c r="AA52" s="75">
        <f>STOA!I52</f>
        <v>0</v>
      </c>
      <c r="AB52" s="75">
        <f>-STOA!O52</f>
        <v>-100</v>
      </c>
      <c r="AC52">
        <f t="shared" si="0"/>
        <v>14.073792835548852</v>
      </c>
      <c r="AD52">
        <f t="shared" si="1"/>
        <v>974.52189680098218</v>
      </c>
      <c r="AE52">
        <f>'IDT-1'!C52</f>
        <v>0</v>
      </c>
      <c r="AF52" s="24"/>
      <c r="AG52">
        <f t="shared" si="2"/>
        <v>974.52189680098218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-5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2.6596199999999999</v>
      </c>
      <c r="E53">
        <f>GT_NG!Q53</f>
        <v>7.9482127779341392</v>
      </c>
      <c r="F53">
        <f>GT_Spot!Q53</f>
        <v>0</v>
      </c>
      <c r="G53">
        <f>PPCL_NG!Q53</f>
        <v>25</v>
      </c>
      <c r="H53">
        <f>PPCL_Spot!Q53</f>
        <v>0</v>
      </c>
      <c r="I53">
        <f>Bawana_NG!Q53</f>
        <v>57.6</v>
      </c>
      <c r="J53">
        <f>Bawana_RLNG!Q53</f>
        <v>0</v>
      </c>
      <c r="K53">
        <f>Bawana_Spot!Q53</f>
        <v>65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661.74039733350241</v>
      </c>
      <c r="P53" s="36">
        <v>54.53</v>
      </c>
      <c r="Q53" s="36">
        <v>18.827459525094444</v>
      </c>
      <c r="R53" s="38">
        <v>25.899999999999995</v>
      </c>
      <c r="S53" s="38">
        <v>0</v>
      </c>
      <c r="T53" s="37">
        <f>SUMPRODUCT(LTA!J53:AN53,LTA!J$101:AN$101,LTA!J$104:AN$104)</f>
        <v>260.58000000000004</v>
      </c>
      <c r="U53" s="37">
        <f>SUMPRODUCT(LTA!J53:AN53,LTA!J$102:AN$102,LTA!J$104:AN$104)</f>
        <v>115.92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-200</v>
      </c>
      <c r="AA53" s="75">
        <f>STOA!I53</f>
        <v>0</v>
      </c>
      <c r="AB53" s="75">
        <f>-STOA!O53</f>
        <v>-100</v>
      </c>
      <c r="AC53">
        <f t="shared" si="0"/>
        <v>14.260967130948368</v>
      </c>
      <c r="AD53">
        <f t="shared" si="1"/>
        <v>959.44472250558272</v>
      </c>
      <c r="AE53">
        <f>'IDT-1'!C53</f>
        <v>0</v>
      </c>
      <c r="AF53" s="24"/>
      <c r="AG53">
        <f t="shared" si="2"/>
        <v>959.44472250558272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-22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2.6596199999999999</v>
      </c>
      <c r="E54">
        <f>GT_NG!Q54</f>
        <v>-0.15917999999999999</v>
      </c>
      <c r="F54">
        <f>GT_Spot!Q54</f>
        <v>0</v>
      </c>
      <c r="G54">
        <f>PPCL_NG!Q54</f>
        <v>25</v>
      </c>
      <c r="H54">
        <f>PPCL_Spot!Q54</f>
        <v>0</v>
      </c>
      <c r="I54">
        <f>Bawana_NG!Q54</f>
        <v>57.6</v>
      </c>
      <c r="J54">
        <f>Bawana_RLNG!Q54</f>
        <v>0</v>
      </c>
      <c r="K54">
        <f>Bawana_Spot!Q54</f>
        <v>65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654.69422573350244</v>
      </c>
      <c r="P54" s="36">
        <v>54.53</v>
      </c>
      <c r="Q54" s="36">
        <v>18.827459525094444</v>
      </c>
      <c r="R54" s="38">
        <v>25.899999999999995</v>
      </c>
      <c r="S54" s="38">
        <v>0</v>
      </c>
      <c r="T54" s="37">
        <f>SUMPRODUCT(LTA!J54:AN54,LTA!J$101:AN$101,LTA!J$104:AN$104)</f>
        <v>264.37</v>
      </c>
      <c r="U54" s="37">
        <f>SUMPRODUCT(LTA!J54:AN54,LTA!J$102:AN$102,LTA!J$104:AN$104)</f>
        <v>116.80000000000001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-214</v>
      </c>
      <c r="AA54" s="75">
        <f>STOA!I54</f>
        <v>0</v>
      </c>
      <c r="AB54" s="75">
        <f>-STOA!O54</f>
        <v>-100</v>
      </c>
      <c r="AC54">
        <f t="shared" si="0"/>
        <v>14.198160151328114</v>
      </c>
      <c r="AD54">
        <f t="shared" si="1"/>
        <v>946.02396510726851</v>
      </c>
      <c r="AE54">
        <f>'IDT-1'!C54</f>
        <v>0</v>
      </c>
      <c r="AF54" s="24"/>
      <c r="AG54">
        <f t="shared" si="2"/>
        <v>946.02396510726851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-11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2.6596199999999999</v>
      </c>
      <c r="E55">
        <f>GT_NG!Q55</f>
        <v>-0.15917999999999999</v>
      </c>
      <c r="F55">
        <f>GT_Spot!Q55</f>
        <v>0</v>
      </c>
      <c r="G55">
        <f>PPCL_NG!Q55</f>
        <v>25</v>
      </c>
      <c r="H55">
        <f>PPCL_Spot!Q55</f>
        <v>0</v>
      </c>
      <c r="I55">
        <f>Bawana_NG!Q55</f>
        <v>57.6</v>
      </c>
      <c r="J55">
        <f>Bawana_RLNG!Q55</f>
        <v>0</v>
      </c>
      <c r="K55">
        <f>Bawana_Spot!Q55</f>
        <v>65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657.5851909861135</v>
      </c>
      <c r="P55" s="36">
        <v>54.53</v>
      </c>
      <c r="Q55" s="36">
        <v>18.827459525094444</v>
      </c>
      <c r="R55" s="38">
        <v>25.899999999999995</v>
      </c>
      <c r="S55" s="38">
        <v>0</v>
      </c>
      <c r="T55" s="37">
        <f>SUMPRODUCT(LTA!J55:AN55,LTA!J$101:AN$101,LTA!J$104:AN$104)</f>
        <v>263.63</v>
      </c>
      <c r="U55" s="37">
        <f>SUMPRODUCT(LTA!J55:AN55,LTA!J$102:AN$102,LTA!J$104:AN$104)</f>
        <v>117.44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-229</v>
      </c>
      <c r="AA55" s="75">
        <f>STOA!I55</f>
        <v>0</v>
      </c>
      <c r="AB55" s="75">
        <f>-STOA!O55</f>
        <v>-100</v>
      </c>
      <c r="AC55">
        <f t="shared" si="0"/>
        <v>14.613358256527686</v>
      </c>
      <c r="AD55">
        <f t="shared" si="1"/>
        <v>904.39973225468009</v>
      </c>
      <c r="AE55">
        <f>'IDT-1'!C55</f>
        <v>0</v>
      </c>
      <c r="AF55" s="24"/>
      <c r="AG55">
        <f t="shared" si="2"/>
        <v>904.39973225468009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-40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2.6596199999999999</v>
      </c>
      <c r="E56">
        <f>GT_NG!Q56</f>
        <v>-0.15917999999999999</v>
      </c>
      <c r="F56">
        <f>GT_Spot!Q56</f>
        <v>0</v>
      </c>
      <c r="G56">
        <f>PPCL_NG!Q56</f>
        <v>25</v>
      </c>
      <c r="H56">
        <f>PPCL_Spot!Q56</f>
        <v>0</v>
      </c>
      <c r="I56">
        <f>Bawana_NG!Q56</f>
        <v>57.6</v>
      </c>
      <c r="J56">
        <f>Bawana_RLNG!Q56</f>
        <v>0</v>
      </c>
      <c r="K56">
        <f>Bawana_Spot!Q56</f>
        <v>65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660.39375888357165</v>
      </c>
      <c r="P56" s="36">
        <v>54.53</v>
      </c>
      <c r="Q56" s="36">
        <v>18.827459525094444</v>
      </c>
      <c r="R56" s="38">
        <v>25.899999999999995</v>
      </c>
      <c r="S56" s="38">
        <v>0</v>
      </c>
      <c r="T56" s="37">
        <f>SUMPRODUCT(LTA!J56:AN56,LTA!J$101:AN$101,LTA!J$104:AN$104)</f>
        <v>263.36</v>
      </c>
      <c r="U56" s="37">
        <f>SUMPRODUCT(LTA!J56:AN56,LTA!J$102:AN$102,LTA!J$104:AN$104)</f>
        <v>117.98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-225</v>
      </c>
      <c r="AA56" s="75">
        <f>STOA!I56</f>
        <v>0</v>
      </c>
      <c r="AB56" s="75">
        <f>-STOA!O56</f>
        <v>-100</v>
      </c>
      <c r="AC56">
        <f t="shared" si="0"/>
        <v>14.69371841915849</v>
      </c>
      <c r="AD56">
        <f t="shared" si="1"/>
        <v>901.39793998950779</v>
      </c>
      <c r="AE56">
        <f>'IDT-1'!C56</f>
        <v>0</v>
      </c>
      <c r="AF56" s="24"/>
      <c r="AG56">
        <f t="shared" si="2"/>
        <v>901.39793998950779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-50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2.6596199999999999</v>
      </c>
      <c r="E57">
        <f>GT_NG!Q57</f>
        <v>-0.15917999999999999</v>
      </c>
      <c r="F57">
        <f>GT_Spot!Q57</f>
        <v>0</v>
      </c>
      <c r="G57">
        <f>PPCL_NG!Q57</f>
        <v>25</v>
      </c>
      <c r="H57">
        <f>PPCL_Spot!Q57</f>
        <v>0</v>
      </c>
      <c r="I57">
        <f>Bawana_NG!Q57</f>
        <v>57.600000000000016</v>
      </c>
      <c r="J57">
        <f>Bawana_RLNG!Q57</f>
        <v>0</v>
      </c>
      <c r="K57">
        <f>Bawana_Spot!Q57</f>
        <v>65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642.83466487764929</v>
      </c>
      <c r="P57" s="36">
        <v>54.53</v>
      </c>
      <c r="Q57" s="36">
        <v>18.827459525094444</v>
      </c>
      <c r="R57" s="38">
        <v>25.899999999999995</v>
      </c>
      <c r="S57" s="38">
        <v>0</v>
      </c>
      <c r="T57" s="37">
        <f>SUMPRODUCT(LTA!J57:AN57,LTA!J$101:AN$101,LTA!J$104:AN$104)</f>
        <v>270.68</v>
      </c>
      <c r="U57" s="37">
        <f>SUMPRODUCT(LTA!J57:AN57,LTA!J$102:AN$102,LTA!J$104:AN$104)</f>
        <v>118.31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-235</v>
      </c>
      <c r="AA57" s="75">
        <f>STOA!I57</f>
        <v>0</v>
      </c>
      <c r="AB57" s="75">
        <f>-STOA!O57</f>
        <v>-100</v>
      </c>
      <c r="AC57">
        <f t="shared" si="0"/>
        <v>14.34905269376271</v>
      </c>
      <c r="AD57">
        <f t="shared" si="1"/>
        <v>920.83351170898106</v>
      </c>
      <c r="AE57">
        <f>'IDT-1'!C57</f>
        <v>0</v>
      </c>
      <c r="AF57" s="24"/>
      <c r="AG57">
        <f t="shared" si="2"/>
        <v>920.83351170898106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-11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2.6596199999999999</v>
      </c>
      <c r="E58">
        <f>GT_NG!Q58</f>
        <v>-0.15917999999999999</v>
      </c>
      <c r="F58">
        <f>GT_Spot!Q58</f>
        <v>0</v>
      </c>
      <c r="G58">
        <f>PPCL_NG!Q58</f>
        <v>25</v>
      </c>
      <c r="H58">
        <f>PPCL_Spot!Q58</f>
        <v>0</v>
      </c>
      <c r="I58">
        <f>Bawana_NG!Q58</f>
        <v>57.600000000000016</v>
      </c>
      <c r="J58">
        <f>Bawana_RLNG!Q58</f>
        <v>0</v>
      </c>
      <c r="K58">
        <f>Bawana_Spot!Q58</f>
        <v>65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643.37667807764922</v>
      </c>
      <c r="P58" s="36">
        <v>54.53</v>
      </c>
      <c r="Q58" s="36">
        <v>18.827459525094444</v>
      </c>
      <c r="R58" s="38">
        <v>25.899999999999995</v>
      </c>
      <c r="S58" s="38">
        <v>0</v>
      </c>
      <c r="T58" s="37">
        <f>SUMPRODUCT(LTA!J58:AN58,LTA!J$101:AN$101,LTA!J$104:AN$104)</f>
        <v>265.03999999999996</v>
      </c>
      <c r="U58" s="37">
        <f>SUMPRODUCT(LTA!J58:AN58,LTA!J$102:AN$102,LTA!J$104:AN$104)</f>
        <v>118.62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-220</v>
      </c>
      <c r="AA58" s="75">
        <f>STOA!I58</f>
        <v>0</v>
      </c>
      <c r="AB58" s="75">
        <f>-STOA!O58</f>
        <v>-100</v>
      </c>
      <c r="AC58">
        <f t="shared" si="0"/>
        <v>14.271405899833926</v>
      </c>
      <c r="AD58">
        <f t="shared" si="1"/>
        <v>920.12317170290964</v>
      </c>
      <c r="AE58">
        <f>'IDT-1'!C58</f>
        <v>0</v>
      </c>
      <c r="AF58" s="24"/>
      <c r="AG58">
        <f t="shared" si="2"/>
        <v>920.12317170290964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-22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2.6596199999999999</v>
      </c>
      <c r="E59">
        <f>GT_NG!Q59</f>
        <v>-0.15917999999999999</v>
      </c>
      <c r="F59">
        <f>GT_Spot!Q59</f>
        <v>0</v>
      </c>
      <c r="G59">
        <f>PPCL_NG!Q59</f>
        <v>25.324675324675326</v>
      </c>
      <c r="H59">
        <f>PPCL_Spot!Q59</f>
        <v>0</v>
      </c>
      <c r="I59">
        <f>Bawana_NG!Q59</f>
        <v>57.600000000000016</v>
      </c>
      <c r="J59">
        <f>Bawana_RLNG!Q59</f>
        <v>0</v>
      </c>
      <c r="K59">
        <f>Bawana_Spot!Q59</f>
        <v>65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647.78213009074534</v>
      </c>
      <c r="P59" s="36">
        <v>54.53</v>
      </c>
      <c r="Q59" s="36">
        <v>18.827459525094444</v>
      </c>
      <c r="R59" s="38">
        <v>25.899999999999995</v>
      </c>
      <c r="S59" s="38">
        <v>0</v>
      </c>
      <c r="T59" s="37">
        <f>SUMPRODUCT(LTA!J59:AN59,LTA!J$101:AN$101,LTA!J$104:AN$104)</f>
        <v>249.3</v>
      </c>
      <c r="U59" s="37">
        <f>SUMPRODUCT(LTA!J59:AN59,LTA!J$102:AN$102,LTA!J$104:AN$104)</f>
        <v>118.52000000000001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-210</v>
      </c>
      <c r="AA59" s="75">
        <f>STOA!I59</f>
        <v>0</v>
      </c>
      <c r="AB59" s="75">
        <f>-STOA!O59</f>
        <v>-100</v>
      </c>
      <c r="AC59">
        <f t="shared" si="0"/>
        <v>14.040467107573388</v>
      </c>
      <c r="AD59">
        <f t="shared" si="1"/>
        <v>924.24423783294162</v>
      </c>
      <c r="AE59">
        <f>'IDT-1'!C59</f>
        <v>0</v>
      </c>
      <c r="AF59" s="24"/>
      <c r="AG59">
        <f t="shared" si="2"/>
        <v>924.24423783294162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-17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2.6596199999999999</v>
      </c>
      <c r="E60">
        <f>GT_NG!Q60</f>
        <v>-0.15917999999999999</v>
      </c>
      <c r="F60">
        <f>GT_Spot!Q60</f>
        <v>0</v>
      </c>
      <c r="G60">
        <f>PPCL_NG!Q60</f>
        <v>25.324675324675326</v>
      </c>
      <c r="H60">
        <f>PPCL_Spot!Q60</f>
        <v>0</v>
      </c>
      <c r="I60">
        <f>Bawana_NG!Q60</f>
        <v>57.600000000000016</v>
      </c>
      <c r="J60">
        <f>Bawana_RLNG!Q60</f>
        <v>0</v>
      </c>
      <c r="K60">
        <f>Bawana_Spot!Q60</f>
        <v>65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641.22088058735926</v>
      </c>
      <c r="P60" s="36">
        <v>54.53</v>
      </c>
      <c r="Q60" s="36">
        <v>18.827459525094444</v>
      </c>
      <c r="R60" s="38">
        <v>25.899999999999995</v>
      </c>
      <c r="S60" s="38">
        <v>0</v>
      </c>
      <c r="T60" s="37">
        <f>SUMPRODUCT(LTA!J60:AN60,LTA!J$101:AN$101,LTA!J$104:AN$104)</f>
        <v>250.59</v>
      </c>
      <c r="U60" s="37">
        <f>SUMPRODUCT(LTA!J60:AN60,LTA!J$102:AN$102,LTA!J$104:AN$104)</f>
        <v>118.65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-195</v>
      </c>
      <c r="AA60" s="75">
        <f>STOA!I60</f>
        <v>0</v>
      </c>
      <c r="AB60" s="75">
        <f>-STOA!O60</f>
        <v>-100</v>
      </c>
      <c r="AC60">
        <f t="shared" si="0"/>
        <v>13.870930326632855</v>
      </c>
      <c r="AD60">
        <f t="shared" si="1"/>
        <v>933.27252511049608</v>
      </c>
      <c r="AE60">
        <f>'IDT-1'!C60</f>
        <v>0</v>
      </c>
      <c r="AF60" s="24"/>
      <c r="AG60">
        <f t="shared" si="2"/>
        <v>933.27252511049608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-18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2.6596199999999999</v>
      </c>
      <c r="E61">
        <f>GT_NG!Q61</f>
        <v>-0.15917999999999999</v>
      </c>
      <c r="F61">
        <f>GT_Spot!Q61</f>
        <v>0</v>
      </c>
      <c r="G61">
        <f>PPCL_NG!Q61</f>
        <v>25.324675324675326</v>
      </c>
      <c r="H61">
        <f>PPCL_Spot!Q61</f>
        <v>0</v>
      </c>
      <c r="I61">
        <f>Bawana_NG!Q61</f>
        <v>57.600000000000016</v>
      </c>
      <c r="J61">
        <f>Bawana_RLNG!Q61</f>
        <v>0</v>
      </c>
      <c r="K61">
        <f>Bawana_Spot!Q61</f>
        <v>65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633.80863328729026</v>
      </c>
      <c r="P61" s="36">
        <v>54.53</v>
      </c>
      <c r="Q61" s="36">
        <v>18.827459525094444</v>
      </c>
      <c r="R61" s="38">
        <v>25.899999999999995</v>
      </c>
      <c r="S61" s="38">
        <v>0</v>
      </c>
      <c r="T61" s="37">
        <f>SUMPRODUCT(LTA!J61:AN61,LTA!J$101:AN$101,LTA!J$104:AN$104)</f>
        <v>245.09</v>
      </c>
      <c r="U61" s="37">
        <f>SUMPRODUCT(LTA!J61:AN61,LTA!J$102:AN$102,LTA!J$104:AN$104)</f>
        <v>118.7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-175</v>
      </c>
      <c r="AA61" s="75">
        <f>STOA!I61</f>
        <v>0</v>
      </c>
      <c r="AB61" s="75">
        <f>-STOA!O61</f>
        <v>-100</v>
      </c>
      <c r="AC61">
        <f t="shared" si="0"/>
        <v>13.953061355880541</v>
      </c>
      <c r="AD61">
        <f t="shared" si="1"/>
        <v>898.3281467811795</v>
      </c>
      <c r="AE61">
        <f>'IDT-1'!C61</f>
        <v>0</v>
      </c>
      <c r="AF61" s="24"/>
      <c r="AG61">
        <f t="shared" si="2"/>
        <v>898.3281467811795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-60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2.6596199999999999</v>
      </c>
      <c r="E62">
        <f>GT_NG!Q62</f>
        <v>-0.15917999999999999</v>
      </c>
      <c r="F62">
        <f>GT_Spot!Q62</f>
        <v>0</v>
      </c>
      <c r="G62">
        <f>PPCL_NG!Q62</f>
        <v>25.14</v>
      </c>
      <c r="H62">
        <f>PPCL_Spot!Q62</f>
        <v>0</v>
      </c>
      <c r="I62">
        <f>Bawana_NG!Q62</f>
        <v>57.600000000000016</v>
      </c>
      <c r="J62">
        <f>Bawana_RLNG!Q62</f>
        <v>0</v>
      </c>
      <c r="K62">
        <f>Bawana_Spot!Q62</f>
        <v>65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628.61969728684426</v>
      </c>
      <c r="P62" s="36">
        <v>54.53</v>
      </c>
      <c r="Q62" s="36">
        <v>18.827459525094444</v>
      </c>
      <c r="R62" s="38">
        <v>25.899999999999995</v>
      </c>
      <c r="S62" s="38">
        <v>0</v>
      </c>
      <c r="T62" s="37">
        <f>SUMPRODUCT(LTA!J62:AN62,LTA!J$101:AN$101,LTA!J$104:AN$104)</f>
        <v>229.38</v>
      </c>
      <c r="U62" s="37">
        <f>SUMPRODUCT(LTA!J62:AN62,LTA!J$102:AN$102,LTA!J$104:AN$104)</f>
        <v>118.91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-155</v>
      </c>
      <c r="AA62" s="75">
        <f>STOA!I62</f>
        <v>0</v>
      </c>
      <c r="AB62" s="75">
        <f>-STOA!O62</f>
        <v>-100</v>
      </c>
      <c r="AC62">
        <f t="shared" si="0"/>
        <v>13.59181102577557</v>
      </c>
      <c r="AD62">
        <f t="shared" si="1"/>
        <v>897.81578578616336</v>
      </c>
      <c r="AE62">
        <f>'IDT-1'!C62</f>
        <v>0</v>
      </c>
      <c r="AF62" s="24"/>
      <c r="AG62">
        <f t="shared" si="2"/>
        <v>897.81578578616336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-60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2.6596199999999999</v>
      </c>
      <c r="E63">
        <f>GT_NG!Q63</f>
        <v>-0.15917999999999999</v>
      </c>
      <c r="F63">
        <f>GT_Spot!Q63</f>
        <v>0</v>
      </c>
      <c r="G63">
        <f>PPCL_NG!Q63</f>
        <v>25.14</v>
      </c>
      <c r="H63">
        <f>PPCL_Spot!Q63</f>
        <v>0</v>
      </c>
      <c r="I63">
        <f>Bawana_NG!Q63</f>
        <v>57.600000000000016</v>
      </c>
      <c r="J63">
        <f>Bawana_RLNG!Q63</f>
        <v>0</v>
      </c>
      <c r="K63">
        <f>Bawana_Spot!Q63</f>
        <v>65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628.28673168202999</v>
      </c>
      <c r="P63" s="36">
        <v>54.53</v>
      </c>
      <c r="Q63" s="36">
        <v>18.827459525094444</v>
      </c>
      <c r="R63" s="38">
        <v>25.9</v>
      </c>
      <c r="S63" s="38">
        <v>0</v>
      </c>
      <c r="T63" s="37">
        <f>SUMPRODUCT(LTA!J63:AN63,LTA!J$101:AN$101,LTA!J$104:AN$104)</f>
        <v>217.15</v>
      </c>
      <c r="U63" s="37">
        <f>SUMPRODUCT(LTA!J63:AN63,LTA!J$102:AN$102,LTA!J$104:AN$104)</f>
        <v>118.88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-145</v>
      </c>
      <c r="AA63" s="75">
        <f>STOA!I63</f>
        <v>0</v>
      </c>
      <c r="AB63" s="75">
        <f>-STOA!O63</f>
        <v>-100</v>
      </c>
      <c r="AC63">
        <f t="shared" si="0"/>
        <v>13.196892847742955</v>
      </c>
      <c r="AD63">
        <f t="shared" si="1"/>
        <v>917.61773835938152</v>
      </c>
      <c r="AE63">
        <f>'IDT-1'!C63</f>
        <v>0</v>
      </c>
      <c r="AF63" s="24"/>
      <c r="AG63">
        <f t="shared" si="2"/>
        <v>917.61773835938152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-38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2.6596199999999999</v>
      </c>
      <c r="E64">
        <f>GT_NG!Q64</f>
        <v>-0.15917999999999999</v>
      </c>
      <c r="F64">
        <f>GT_Spot!Q64</f>
        <v>0</v>
      </c>
      <c r="G64">
        <f>PPCL_NG!Q64</f>
        <v>25.14</v>
      </c>
      <c r="H64">
        <f>PPCL_Spot!Q64</f>
        <v>0</v>
      </c>
      <c r="I64">
        <f>Bawana_NG!Q64</f>
        <v>57.600000000000016</v>
      </c>
      <c r="J64">
        <f>Bawana_RLNG!Q64</f>
        <v>0</v>
      </c>
      <c r="K64">
        <f>Bawana_Spot!Q64</f>
        <v>65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628.28673168202999</v>
      </c>
      <c r="P64" s="36">
        <v>54.53</v>
      </c>
      <c r="Q64" s="36">
        <v>18.827459525094444</v>
      </c>
      <c r="R64" s="38">
        <v>26.3</v>
      </c>
      <c r="S64" s="38">
        <v>0</v>
      </c>
      <c r="T64" s="37">
        <f>SUMPRODUCT(LTA!J64:AN64,LTA!J$101:AN$101,LTA!J$104:AN$104)</f>
        <v>205.58</v>
      </c>
      <c r="U64" s="37">
        <f>SUMPRODUCT(LTA!J64:AN64,LTA!J$102:AN$102,LTA!J$104:AN$104)</f>
        <v>118.76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-130</v>
      </c>
      <c r="AA64" s="75">
        <f>STOA!I64</f>
        <v>0</v>
      </c>
      <c r="AB64" s="75">
        <f>-STOA!O64</f>
        <v>-100</v>
      </c>
      <c r="AC64">
        <f t="shared" si="0"/>
        <v>12.964368934910024</v>
      </c>
      <c r="AD64">
        <f t="shared" si="1"/>
        <v>921.56026227221446</v>
      </c>
      <c r="AE64">
        <f>'IDT-1'!C64</f>
        <v>0</v>
      </c>
      <c r="AF64" s="24"/>
      <c r="AG64">
        <f t="shared" si="2"/>
        <v>921.56026227221446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-38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2.6596199999999999</v>
      </c>
      <c r="E65">
        <f>GT_NG!Q65</f>
        <v>-0.15917999999999999</v>
      </c>
      <c r="F65">
        <f>GT_Spot!Q65</f>
        <v>0</v>
      </c>
      <c r="G65">
        <f>PPCL_NG!Q65</f>
        <v>25.14</v>
      </c>
      <c r="H65">
        <f>PPCL_Spot!Q65</f>
        <v>0</v>
      </c>
      <c r="I65">
        <f>Bawana_NG!Q65</f>
        <v>57.600000000000016</v>
      </c>
      <c r="J65">
        <f>Bawana_RLNG!Q65</f>
        <v>0</v>
      </c>
      <c r="K65">
        <f>Bawana_Spot!Q65</f>
        <v>65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662.78717524599199</v>
      </c>
      <c r="P65" s="36">
        <v>54.53</v>
      </c>
      <c r="Q65" s="36">
        <v>18.827459525094444</v>
      </c>
      <c r="R65" s="38">
        <v>26.3</v>
      </c>
      <c r="S65" s="38">
        <v>0</v>
      </c>
      <c r="T65" s="37">
        <f>SUMPRODUCT(LTA!J65:AN65,LTA!J$101:AN$101,LTA!J$104:AN$104)</f>
        <v>184.25</v>
      </c>
      <c r="U65" s="37">
        <f>SUMPRODUCT(LTA!J65:AN65,LTA!J$102:AN$102,LTA!J$104:AN$104)</f>
        <v>118.9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-125</v>
      </c>
      <c r="AA65" s="75">
        <f>STOA!I65</f>
        <v>0</v>
      </c>
      <c r="AB65" s="75">
        <f>-STOA!O65</f>
        <v>-100</v>
      </c>
      <c r="AC65">
        <f t="shared" si="0"/>
        <v>13.276819643761188</v>
      </c>
      <c r="AD65">
        <f t="shared" si="1"/>
        <v>912.55825512732531</v>
      </c>
      <c r="AE65">
        <f>'IDT-1'!C65</f>
        <v>0</v>
      </c>
      <c r="AF65" s="24"/>
      <c r="AG65">
        <f t="shared" si="2"/>
        <v>912.55825512732531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-65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2.6596199999999999</v>
      </c>
      <c r="E66">
        <f>GT_NG!Q66</f>
        <v>-0.15917999999999999</v>
      </c>
      <c r="F66">
        <f>GT_Spot!Q66</f>
        <v>0</v>
      </c>
      <c r="G66">
        <f>PPCL_NG!Q66</f>
        <v>25.14</v>
      </c>
      <c r="H66">
        <f>PPCL_Spot!Q66</f>
        <v>0</v>
      </c>
      <c r="I66">
        <f>Bawana_NG!Q66</f>
        <v>57.600000000000016</v>
      </c>
      <c r="J66">
        <f>Bawana_RLNG!Q66</f>
        <v>0</v>
      </c>
      <c r="K66">
        <f>Bawana_Spot!Q66</f>
        <v>65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662.78717524599199</v>
      </c>
      <c r="P66" s="36">
        <v>54.53</v>
      </c>
      <c r="Q66" s="36">
        <v>18.827459525094444</v>
      </c>
      <c r="R66" s="38">
        <v>26.3</v>
      </c>
      <c r="S66" s="38">
        <v>0</v>
      </c>
      <c r="T66" s="37">
        <f>SUMPRODUCT(LTA!J66:AN66,LTA!J$101:AN$101,LTA!J$104:AN$104)</f>
        <v>173.81</v>
      </c>
      <c r="U66" s="37">
        <f>SUMPRODUCT(LTA!J66:AN66,LTA!J$102:AN$102,LTA!J$104:AN$104)</f>
        <v>118.65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-115</v>
      </c>
      <c r="AA66" s="75">
        <f>STOA!I66</f>
        <v>0</v>
      </c>
      <c r="AB66" s="75">
        <f>-STOA!O66</f>
        <v>-100</v>
      </c>
      <c r="AC66">
        <f t="shared" si="0"/>
        <v>13.093966368539235</v>
      </c>
      <c r="AD66">
        <f t="shared" si="1"/>
        <v>912.05110840254724</v>
      </c>
      <c r="AE66">
        <f>'IDT-1'!C66</f>
        <v>0</v>
      </c>
      <c r="AF66" s="24"/>
      <c r="AG66">
        <f t="shared" si="2"/>
        <v>912.05110840254724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-65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2.6596199999999999</v>
      </c>
      <c r="E67">
        <f>GT_NG!Q67</f>
        <v>-0.15917999999999999</v>
      </c>
      <c r="F67">
        <f>GT_Spot!Q67</f>
        <v>0</v>
      </c>
      <c r="G67">
        <f>PPCL_NG!Q67</f>
        <v>25.14</v>
      </c>
      <c r="H67">
        <f>PPCL_Spot!Q67</f>
        <v>0</v>
      </c>
      <c r="I67">
        <f>Bawana_NG!Q67</f>
        <v>57.600000000000016</v>
      </c>
      <c r="J67">
        <f>Bawana_RLNG!Q67</f>
        <v>0</v>
      </c>
      <c r="K67">
        <f>Bawana_Spot!Q67</f>
        <v>65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661.186377583992</v>
      </c>
      <c r="P67" s="36">
        <v>54.53</v>
      </c>
      <c r="Q67" s="36">
        <v>18.827459525094444</v>
      </c>
      <c r="R67" s="38">
        <v>26.3</v>
      </c>
      <c r="S67" s="38">
        <v>0</v>
      </c>
      <c r="T67" s="37">
        <f>SUMPRODUCT(LTA!J67:AN67,LTA!J$101:AN$101,LTA!J$104:AN$104)</f>
        <v>124.74000000000001</v>
      </c>
      <c r="U67" s="37">
        <f>SUMPRODUCT(LTA!J67:AN67,LTA!J$102:AN$102,LTA!J$104:AN$104)</f>
        <v>117.85000000000001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-100</v>
      </c>
      <c r="AA67" s="75">
        <f>STOA!I67</f>
        <v>0</v>
      </c>
      <c r="AB67" s="75">
        <f>-STOA!O67</f>
        <v>-100</v>
      </c>
      <c r="AC67">
        <f t="shared" si="0"/>
        <v>12.55224207389168</v>
      </c>
      <c r="AD67">
        <f t="shared" si="1"/>
        <v>871.12203503519459</v>
      </c>
      <c r="AE67">
        <f>'IDT-1'!C67</f>
        <v>0</v>
      </c>
      <c r="AF67" s="24"/>
      <c r="AG67">
        <f t="shared" si="2"/>
        <v>871.12203503519459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-70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2.6596199999999999</v>
      </c>
      <c r="E68">
        <f>GT_NG!Q68</f>
        <v>-0.15917999999999999</v>
      </c>
      <c r="F68">
        <f>GT_Spot!Q68</f>
        <v>0</v>
      </c>
      <c r="G68">
        <f>PPCL_NG!Q68</f>
        <v>25.14</v>
      </c>
      <c r="H68">
        <f>PPCL_Spot!Q68</f>
        <v>0</v>
      </c>
      <c r="I68">
        <f>Bawana_NG!Q68</f>
        <v>57.600000000000016</v>
      </c>
      <c r="J68">
        <f>Bawana_RLNG!Q68</f>
        <v>0</v>
      </c>
      <c r="K68">
        <f>Bawana_Spot!Q68</f>
        <v>65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661.186377583992</v>
      </c>
      <c r="P68" s="36">
        <v>54.53</v>
      </c>
      <c r="Q68" s="36">
        <v>18.827459525094444</v>
      </c>
      <c r="R68" s="38">
        <v>26.3</v>
      </c>
      <c r="S68" s="38">
        <v>0</v>
      </c>
      <c r="T68" s="37">
        <f>SUMPRODUCT(LTA!J68:AN68,LTA!J$101:AN$101,LTA!J$104:AN$104)</f>
        <v>117.24000000000001</v>
      </c>
      <c r="U68" s="37">
        <f>SUMPRODUCT(LTA!J68:AN68,LTA!J$102:AN$102,LTA!J$104:AN$104)</f>
        <v>117.31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-85</v>
      </c>
      <c r="AA68" s="75">
        <f>STOA!I68</f>
        <v>0</v>
      </c>
      <c r="AB68" s="75">
        <f>-STOA!O68</f>
        <v>-100</v>
      </c>
      <c r="AC68">
        <f t="shared" ref="AC68:AC98" si="3">SUMIF(B68:AB68,"&gt;0")*$AC$2-SUMIF(B68:AB68,"&lt;0")*($AC$2/(1-$AC$2))+SUMIF(AI68:AR68,"&gt;0")*$AC$2-SUMIF(AI68:AR68,"&lt;0")*($AC$2/(1-$AC$2))</f>
        <v>12.392708798669727</v>
      </c>
      <c r="AD68">
        <f t="shared" ref="AD68:AD98" si="4">SUM(B68:AB68,AI68:AR68)-AC68</f>
        <v>873.2415683104166</v>
      </c>
      <c r="AE68">
        <f>'IDT-1'!C68</f>
        <v>-5.9269999999999996</v>
      </c>
      <c r="AF68" s="24"/>
      <c r="AG68">
        <f t="shared" ref="AG68:AG98" si="5">SUM(AD68:AF68)</f>
        <v>867.31456831041658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-75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2.6596199999999999</v>
      </c>
      <c r="E69">
        <f>GT_NG!Q69</f>
        <v>-0.15917999999999999</v>
      </c>
      <c r="F69">
        <f>GT_Spot!Q69</f>
        <v>0</v>
      </c>
      <c r="G69">
        <f>PPCL_NG!Q69</f>
        <v>25.14</v>
      </c>
      <c r="H69">
        <f>PPCL_Spot!Q69</f>
        <v>0</v>
      </c>
      <c r="I69">
        <f>Bawana_NG!Q69</f>
        <v>57.600000000000016</v>
      </c>
      <c r="J69">
        <f>Bawana_RLNG!Q69</f>
        <v>0</v>
      </c>
      <c r="K69">
        <f>Bawana_Spot!Q69</f>
        <v>65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660.64436438399207</v>
      </c>
      <c r="P69" s="36">
        <v>54.53</v>
      </c>
      <c r="Q69" s="36">
        <v>18.827459525094444</v>
      </c>
      <c r="R69" s="38">
        <v>25.38</v>
      </c>
      <c r="S69" s="38">
        <v>0</v>
      </c>
      <c r="T69" s="37">
        <f>SUMPRODUCT(LTA!J69:AN69,LTA!J$101:AN$101,LTA!J$104:AN$104)</f>
        <v>99.97999999999999</v>
      </c>
      <c r="U69" s="37">
        <f>SUMPRODUCT(LTA!J69:AN69,LTA!J$102:AN$102,LTA!J$104:AN$104)</f>
        <v>122.35000000000001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-55</v>
      </c>
      <c r="AA69" s="75">
        <f>STOA!I69</f>
        <v>0</v>
      </c>
      <c r="AB69" s="75">
        <f>-STOA!O69</f>
        <v>-100</v>
      </c>
      <c r="AC69">
        <f t="shared" si="3"/>
        <v>12.014841384366065</v>
      </c>
      <c r="AD69">
        <f t="shared" si="4"/>
        <v>888.93742252472043</v>
      </c>
      <c r="AE69">
        <f>'IDT-1'!C69</f>
        <v>-16.934999999999999</v>
      </c>
      <c r="AF69" s="24"/>
      <c r="AG69">
        <f t="shared" si="5"/>
        <v>872.00242252472049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-76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2.6596199999999999</v>
      </c>
      <c r="E70">
        <f>GT_NG!Q70</f>
        <v>-0.15917999999999999</v>
      </c>
      <c r="F70">
        <f>GT_Spot!Q70</f>
        <v>0</v>
      </c>
      <c r="G70">
        <f>PPCL_NG!Q70</f>
        <v>25.14</v>
      </c>
      <c r="H70">
        <f>PPCL_Spot!Q70</f>
        <v>0</v>
      </c>
      <c r="I70">
        <f>Bawana_NG!Q70</f>
        <v>57.600000000000016</v>
      </c>
      <c r="J70">
        <f>Bawana_RLNG!Q70</f>
        <v>0</v>
      </c>
      <c r="K70">
        <f>Bawana_Spot!Q70</f>
        <v>65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663.21970749404829</v>
      </c>
      <c r="P70" s="36">
        <v>54.53</v>
      </c>
      <c r="Q70" s="36">
        <v>18.827459525094444</v>
      </c>
      <c r="R70" s="38">
        <v>16.987343236903829</v>
      </c>
      <c r="S70" s="38">
        <v>0</v>
      </c>
      <c r="T70" s="37">
        <f>SUMPRODUCT(LTA!J70:AN70,LTA!J$101:AN$101,LTA!J$104:AN$104)</f>
        <v>90.19</v>
      </c>
      <c r="U70" s="37">
        <f>SUMPRODUCT(LTA!J70:AN70,LTA!J$102:AN$102,LTA!J$104:AN$104)</f>
        <v>121.51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-15</v>
      </c>
      <c r="AA70" s="75">
        <f>STOA!I70</f>
        <v>0</v>
      </c>
      <c r="AB70" s="75">
        <f>-STOA!O70</f>
        <v>-100</v>
      </c>
      <c r="AC70">
        <f t="shared" si="3"/>
        <v>11.550492433420281</v>
      </c>
      <c r="AD70">
        <f t="shared" si="4"/>
        <v>908.95445782262641</v>
      </c>
      <c r="AE70">
        <f>'IDT-1'!C70</f>
        <v>-26.248999999999999</v>
      </c>
      <c r="AF70" s="24"/>
      <c r="AG70">
        <f t="shared" si="5"/>
        <v>882.70545782262639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-80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2.6596199999999999</v>
      </c>
      <c r="E71">
        <f>GT_NG!Q71</f>
        <v>-0.15917999999999999</v>
      </c>
      <c r="F71">
        <f>GT_Spot!Q71</f>
        <v>0</v>
      </c>
      <c r="G71">
        <f>PPCL_NG!Q71</f>
        <v>25.14</v>
      </c>
      <c r="H71">
        <f>PPCL_Spot!Q71</f>
        <v>0</v>
      </c>
      <c r="I71">
        <f>Bawana_NG!Q71</f>
        <v>57.600000000000016</v>
      </c>
      <c r="J71">
        <f>Bawana_RLNG!Q71</f>
        <v>0</v>
      </c>
      <c r="K71">
        <f>Bawana_Spot!Q71</f>
        <v>80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668.09815777157723</v>
      </c>
      <c r="P71" s="36">
        <v>54.53</v>
      </c>
      <c r="Q71" s="36">
        <v>18.827459525094444</v>
      </c>
      <c r="R71" s="38">
        <v>8.0900000000000016</v>
      </c>
      <c r="S71" s="38">
        <v>0</v>
      </c>
      <c r="T71" s="37">
        <f>SUMPRODUCT(LTA!J71:AN71,LTA!J$101:AN$101,LTA!J$104:AN$104)</f>
        <v>83.500000000000014</v>
      </c>
      <c r="U71" s="37">
        <f>SUMPRODUCT(LTA!J71:AN71,LTA!J$102:AN$102,LTA!J$104:AN$104)</f>
        <v>122.15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-100</v>
      </c>
      <c r="AC71">
        <f t="shared" si="3"/>
        <v>11.727058088210713</v>
      </c>
      <c r="AD71">
        <f t="shared" si="4"/>
        <v>898.70899920846114</v>
      </c>
      <c r="AE71">
        <f>'IDT-1'!C71</f>
        <v>-25</v>
      </c>
      <c r="AF71" s="24"/>
      <c r="AG71">
        <f t="shared" si="5"/>
        <v>873.70899920846114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-110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2.6596199999999999</v>
      </c>
      <c r="E72">
        <f>GT_NG!Q72</f>
        <v>-0.15917999999999999</v>
      </c>
      <c r="F72">
        <f>GT_Spot!Q72</f>
        <v>0</v>
      </c>
      <c r="G72">
        <f>PPCL_NG!Q72</f>
        <v>25.14</v>
      </c>
      <c r="H72">
        <f>PPCL_Spot!Q72</f>
        <v>0</v>
      </c>
      <c r="I72">
        <f>Bawana_NG!Q72</f>
        <v>57.600000000000016</v>
      </c>
      <c r="J72">
        <f>Bawana_RLNG!Q72</f>
        <v>0</v>
      </c>
      <c r="K72">
        <f>Bawana_Spot!Q72</f>
        <v>80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676.94555645625871</v>
      </c>
      <c r="P72" s="36">
        <v>54.53</v>
      </c>
      <c r="Q72" s="36">
        <v>18.827459525094444</v>
      </c>
      <c r="R72" s="38">
        <v>5.84</v>
      </c>
      <c r="S72" s="38">
        <v>0</v>
      </c>
      <c r="T72" s="37">
        <f>SUMPRODUCT(LTA!J72:AN72,LTA!J$101:AN$101,LTA!J$104:AN$104)</f>
        <v>74.19</v>
      </c>
      <c r="U72" s="37">
        <f>SUMPRODUCT(LTA!J72:AN72,LTA!J$102:AN$102,LTA!J$104:AN$104)</f>
        <v>122.11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-100</v>
      </c>
      <c r="AC72">
        <f t="shared" si="3"/>
        <v>11.747225834246885</v>
      </c>
      <c r="AD72">
        <f t="shared" si="4"/>
        <v>890.93623014710613</v>
      </c>
      <c r="AE72">
        <f>'IDT-1'!C72</f>
        <v>-5</v>
      </c>
      <c r="AF72" s="24"/>
      <c r="AG72">
        <f t="shared" si="5"/>
        <v>885.93623014710613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-115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2.6596199999999999</v>
      </c>
      <c r="E73">
        <f>GT_NG!Q73</f>
        <v>-0.15917999999999999</v>
      </c>
      <c r="F73">
        <f>GT_Spot!Q73</f>
        <v>0</v>
      </c>
      <c r="G73">
        <f>PPCL_NG!Q73</f>
        <v>25.14</v>
      </c>
      <c r="H73">
        <f>PPCL_Spot!Q73</f>
        <v>0</v>
      </c>
      <c r="I73">
        <f>Bawana_NG!Q73</f>
        <v>57.600000000000016</v>
      </c>
      <c r="J73">
        <f>Bawana_RLNG!Q73</f>
        <v>0</v>
      </c>
      <c r="K73">
        <f>Bawana_Spot!Q73</f>
        <v>80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690.25321665549336</v>
      </c>
      <c r="P73" s="36">
        <v>54.53</v>
      </c>
      <c r="Q73" s="36">
        <v>18.827459525094444</v>
      </c>
      <c r="R73" s="38">
        <v>4.0126573889993367</v>
      </c>
      <c r="S73" s="38">
        <v>0</v>
      </c>
      <c r="T73" s="37">
        <f>SUMPRODUCT(LTA!J73:AN73,LTA!J$101:AN$101,LTA!J$104:AN$104)</f>
        <v>72.680000000000007</v>
      </c>
      <c r="U73" s="37">
        <f>SUMPRODUCT(LTA!J73:AN73,LTA!J$102:AN$102,LTA!J$104:AN$104)</f>
        <v>123.29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-100</v>
      </c>
      <c r="AC73">
        <f t="shared" si="3"/>
        <v>11.934129904245298</v>
      </c>
      <c r="AD73">
        <f t="shared" si="4"/>
        <v>891.89964366534173</v>
      </c>
      <c r="AE73">
        <f>'IDT-1'!C73</f>
        <v>0</v>
      </c>
      <c r="AF73" s="24"/>
      <c r="AG73">
        <f t="shared" si="5"/>
        <v>891.89964366534173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-125</v>
      </c>
      <c r="AM73" s="34">
        <f>RTM_PXI!I73</f>
        <v>0</v>
      </c>
      <c r="AN73" s="34">
        <f>RTM_PXI!O73</f>
        <v>0</v>
      </c>
      <c r="AO73" s="149">
        <f>GDAM_IEX!I73</f>
        <v>0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2.6596199999999999</v>
      </c>
      <c r="E74">
        <f>GT_NG!Q74</f>
        <v>-0.15917999999999999</v>
      </c>
      <c r="F74">
        <f>GT_Spot!Q74</f>
        <v>0</v>
      </c>
      <c r="G74">
        <f>PPCL_NG!Q74</f>
        <v>25.46</v>
      </c>
      <c r="H74">
        <f>PPCL_Spot!Q74</f>
        <v>0</v>
      </c>
      <c r="I74">
        <f>Bawana_NG!Q74</f>
        <v>57.600000000000016</v>
      </c>
      <c r="J74">
        <f>Bawana_RLNG!Q74</f>
        <v>0</v>
      </c>
      <c r="K74">
        <f>Bawana_Spot!Q74</f>
        <v>80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707.98811586014142</v>
      </c>
      <c r="P74" s="36">
        <v>54.53</v>
      </c>
      <c r="Q74" s="36">
        <v>18.827459525094444</v>
      </c>
      <c r="R74" s="38">
        <v>2.322657502863688</v>
      </c>
      <c r="S74" s="38">
        <v>0</v>
      </c>
      <c r="T74" s="37">
        <f>SUMPRODUCT(LTA!J74:AN74,LTA!J$101:AN$101,LTA!J$104:AN$104)</f>
        <v>68.11</v>
      </c>
      <c r="U74" s="37">
        <f>SUMPRODUCT(LTA!J74:AN74,LTA!J$102:AN$102,LTA!J$104:AN$104)</f>
        <v>121.93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-100</v>
      </c>
      <c r="AC74">
        <f t="shared" si="3"/>
        <v>12.105860165947965</v>
      </c>
      <c r="AD74">
        <f t="shared" si="4"/>
        <v>893.16281272215167</v>
      </c>
      <c r="AE74">
        <f>'IDT-1'!C74</f>
        <v>0</v>
      </c>
      <c r="AF74" s="24"/>
      <c r="AG74">
        <f t="shared" si="5"/>
        <v>893.16281272215167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-134</v>
      </c>
      <c r="AM74" s="34">
        <f>RTM_PXI!I74</f>
        <v>0</v>
      </c>
      <c r="AN74" s="34">
        <f>RTM_PXI!O74</f>
        <v>0</v>
      </c>
      <c r="AO74" s="149">
        <f>GDAM_IEX!I74</f>
        <v>0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2.6596199999999999</v>
      </c>
      <c r="E75">
        <f>GT_NG!Q75</f>
        <v>-9.0959999999999999E-2</v>
      </c>
      <c r="F75">
        <f>GT_Spot!Q75</f>
        <v>0</v>
      </c>
      <c r="G75">
        <f>PPCL_NG!Q75</f>
        <v>25.46</v>
      </c>
      <c r="H75">
        <f>PPCL_Spot!Q75</f>
        <v>0</v>
      </c>
      <c r="I75">
        <f>Bawana_NG!Q75</f>
        <v>57.600000000000016</v>
      </c>
      <c r="J75">
        <f>Bawana_RLNG!Q75</f>
        <v>0</v>
      </c>
      <c r="K75">
        <f>Bawana_Spot!Q75</f>
        <v>80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732.58183286599376</v>
      </c>
      <c r="P75" s="36">
        <v>54.53</v>
      </c>
      <c r="Q75" s="36">
        <v>18.827459525094444</v>
      </c>
      <c r="R75" s="38">
        <v>0</v>
      </c>
      <c r="S75" s="38">
        <v>0</v>
      </c>
      <c r="T75" s="37">
        <f>SUMPRODUCT(LTA!J75:AN75,LTA!J$101:AN$101,LTA!J$104:AN$104)</f>
        <v>60.870000000000005</v>
      </c>
      <c r="U75" s="37">
        <f>SUMPRODUCT(LTA!J75:AN75,LTA!J$102:AN$102,LTA!J$104:AN$104)</f>
        <v>116.04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-200</v>
      </c>
      <c r="AC75">
        <f t="shared" si="3"/>
        <v>12.895946025490327</v>
      </c>
      <c r="AD75">
        <f t="shared" si="4"/>
        <v>821.58200636559786</v>
      </c>
      <c r="AE75">
        <f>'IDT-1'!C75</f>
        <v>80</v>
      </c>
      <c r="AF75" s="24"/>
      <c r="AG75">
        <f t="shared" si="5"/>
        <v>901.58200636559786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-114</v>
      </c>
      <c r="AM75" s="34">
        <f>RTM_PXI!I75</f>
        <v>0</v>
      </c>
      <c r="AN75" s="34">
        <f>RTM_PXI!O75</f>
        <v>0</v>
      </c>
      <c r="AO75" s="149">
        <f>GDAM_IEX!I75</f>
        <v>0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2.6596199999999999</v>
      </c>
      <c r="E76">
        <f>GT_NG!Q76</f>
        <v>6.0839895013123364</v>
      </c>
      <c r="F76">
        <f>GT_Spot!Q76</f>
        <v>0</v>
      </c>
      <c r="G76">
        <f>PPCL_NG!Q76</f>
        <v>25.46</v>
      </c>
      <c r="H76">
        <f>PPCL_Spot!Q76</f>
        <v>0</v>
      </c>
      <c r="I76">
        <f>Bawana_NG!Q76</f>
        <v>57.600000000000016</v>
      </c>
      <c r="J76">
        <f>Bawana_RLNG!Q76</f>
        <v>0</v>
      </c>
      <c r="K76">
        <f>Bawana_Spot!Q76</f>
        <v>80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754.3174641219216</v>
      </c>
      <c r="P76" s="36">
        <v>54.53</v>
      </c>
      <c r="Q76" s="36">
        <v>18.827459525094444</v>
      </c>
      <c r="R76" s="38">
        <v>0</v>
      </c>
      <c r="S76" s="38">
        <v>0</v>
      </c>
      <c r="T76" s="37">
        <f>SUMPRODUCT(LTA!J76:AN76,LTA!J$101:AN$101,LTA!J$104:AN$104)</f>
        <v>52.199999999999996</v>
      </c>
      <c r="U76" s="37">
        <f>SUMPRODUCT(LTA!J76:AN76,LTA!J$102:AN$102,LTA!J$104:AN$104)</f>
        <v>114.61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-200</v>
      </c>
      <c r="AC76">
        <f t="shared" si="3"/>
        <v>12.944533603408276</v>
      </c>
      <c r="AD76">
        <f t="shared" si="4"/>
        <v>851.34399954491994</v>
      </c>
      <c r="AE76">
        <f>'IDT-1'!C76</f>
        <v>65</v>
      </c>
      <c r="AF76" s="24"/>
      <c r="AG76">
        <f t="shared" si="5"/>
        <v>916.34399954491994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-102</v>
      </c>
      <c r="AM76" s="34">
        <f>RTM_PXI!I76</f>
        <v>0</v>
      </c>
      <c r="AN76" s="34">
        <f>RTM_PXI!O76</f>
        <v>0</v>
      </c>
      <c r="AO76" s="149">
        <f>GDAM_IEX!I76</f>
        <v>0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2.6596199999999999</v>
      </c>
      <c r="E77">
        <f>GT_NG!Q77</f>
        <v>6.0839895013123364</v>
      </c>
      <c r="F77">
        <f>GT_Spot!Q77</f>
        <v>0</v>
      </c>
      <c r="G77">
        <f>PPCL_NG!Q77</f>
        <v>25.46</v>
      </c>
      <c r="H77">
        <f>PPCL_Spot!Q77</f>
        <v>0</v>
      </c>
      <c r="I77">
        <f>Bawana_NG!Q77</f>
        <v>57.6</v>
      </c>
      <c r="J77">
        <f>Bawana_RLNG!Q77</f>
        <v>0</v>
      </c>
      <c r="K77">
        <f>Bawana_Spot!Q77</f>
        <v>80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758.40772706022074</v>
      </c>
      <c r="P77" s="36">
        <v>54.53</v>
      </c>
      <c r="Q77" s="36">
        <v>18.827459525094444</v>
      </c>
      <c r="R77" s="38">
        <v>0</v>
      </c>
      <c r="S77" s="38">
        <v>0</v>
      </c>
      <c r="T77" s="37">
        <f>SUMPRODUCT(LTA!J77:AN77,LTA!J$101:AN$101,LTA!J$104:AN$104)</f>
        <v>45.09</v>
      </c>
      <c r="U77" s="37">
        <f>SUMPRODUCT(LTA!J77:AN77,LTA!J$102:AN$102,LTA!J$104:AN$104)</f>
        <v>117.06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-200</v>
      </c>
      <c r="AC77">
        <f t="shared" si="3"/>
        <v>12.886251152132138</v>
      </c>
      <c r="AD77">
        <f t="shared" si="4"/>
        <v>856.83254493449533</v>
      </c>
      <c r="AE77">
        <f>'IDT-1'!C77</f>
        <v>50</v>
      </c>
      <c r="AF77" s="24"/>
      <c r="AG77">
        <f t="shared" si="5"/>
        <v>906.83254493449533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-96</v>
      </c>
      <c r="AM77" s="34">
        <f>RTM_PXI!I77</f>
        <v>0</v>
      </c>
      <c r="AN77" s="34">
        <f>RTM_PXI!O77</f>
        <v>0</v>
      </c>
      <c r="AO77" s="149">
        <f>GDAM_IEX!I77</f>
        <v>0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2.6596199999999999</v>
      </c>
      <c r="E78">
        <f>GT_NG!Q78</f>
        <v>13.802929239456503</v>
      </c>
      <c r="F78">
        <f>GT_Spot!Q78</f>
        <v>0</v>
      </c>
      <c r="G78">
        <f>PPCL_NG!Q78</f>
        <v>25.46</v>
      </c>
      <c r="H78">
        <f>PPCL_Spot!Q78</f>
        <v>0</v>
      </c>
      <c r="I78">
        <f>Bawana_NG!Q78</f>
        <v>57.6</v>
      </c>
      <c r="J78">
        <f>Bawana_RLNG!Q78</f>
        <v>0</v>
      </c>
      <c r="K78">
        <f>Bawana_Spot!Q78</f>
        <v>80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759.15886811955886</v>
      </c>
      <c r="P78" s="36">
        <v>54.53</v>
      </c>
      <c r="Q78" s="36">
        <v>18.827459525094444</v>
      </c>
      <c r="R78" s="38">
        <v>0</v>
      </c>
      <c r="S78" s="38">
        <v>0</v>
      </c>
      <c r="T78" s="37">
        <f>SUMPRODUCT(LTA!J78:AN78,LTA!J$101:AN$101,LTA!J$104:AN$104)</f>
        <v>43.31</v>
      </c>
      <c r="U78" s="37">
        <f>SUMPRODUCT(LTA!J78:AN78,LTA!J$102:AN$102,LTA!J$104:AN$104)</f>
        <v>116.24000000000001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-200</v>
      </c>
      <c r="AC78">
        <f t="shared" si="3"/>
        <v>12.893517225539005</v>
      </c>
      <c r="AD78">
        <f t="shared" si="4"/>
        <v>867.69535965857085</v>
      </c>
      <c r="AE78">
        <f>'IDT-1'!C78</f>
        <v>40</v>
      </c>
      <c r="AF78" s="24"/>
      <c r="AG78">
        <f t="shared" si="5"/>
        <v>907.69535965857085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-91</v>
      </c>
      <c r="AM78" s="34">
        <f>RTM_PXI!I78</f>
        <v>0</v>
      </c>
      <c r="AN78" s="34">
        <f>RTM_PXI!O78</f>
        <v>0</v>
      </c>
      <c r="AO78" s="149">
        <f>GDAM_IEX!I78</f>
        <v>0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2.6596199999999999</v>
      </c>
      <c r="E79">
        <f>GT_NG!Q79</f>
        <v>7.6170666666666671</v>
      </c>
      <c r="F79">
        <f>GT_Spot!Q79</f>
        <v>0</v>
      </c>
      <c r="G79">
        <f>PPCL_NG!Q79</f>
        <v>25.46</v>
      </c>
      <c r="H79">
        <f>PPCL_Spot!Q79</f>
        <v>0</v>
      </c>
      <c r="I79">
        <f>Bawana_NG!Q79</f>
        <v>57.6</v>
      </c>
      <c r="J79">
        <f>Bawana_RLNG!Q79</f>
        <v>0</v>
      </c>
      <c r="K79">
        <f>Bawana_Spot!Q79</f>
        <v>80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764.0369869195589</v>
      </c>
      <c r="P79" s="36">
        <v>54.53</v>
      </c>
      <c r="Q79" s="36">
        <v>18.827459525094444</v>
      </c>
      <c r="R79" s="38">
        <v>0</v>
      </c>
      <c r="S79" s="38">
        <v>0</v>
      </c>
      <c r="T79" s="37">
        <f>SUMPRODUCT(LTA!J79:AN79,LTA!J$101:AN$101,LTA!J$104:AN$104)</f>
        <v>40.659999999999997</v>
      </c>
      <c r="U79" s="37">
        <f>SUMPRODUCT(LTA!J79:AN79,LTA!J$102:AN$102,LTA!J$104:AN$104)</f>
        <v>115.56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-200</v>
      </c>
      <c r="AC79">
        <f t="shared" si="3"/>
        <v>12.755045677594307</v>
      </c>
      <c r="AD79">
        <f t="shared" si="4"/>
        <v>874.19608743372555</v>
      </c>
      <c r="AE79">
        <f>'IDT-1'!C79</f>
        <v>30</v>
      </c>
      <c r="AF79" s="24"/>
      <c r="AG79">
        <f t="shared" si="5"/>
        <v>904.19608743372555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-80</v>
      </c>
      <c r="AM79" s="34">
        <f>RTM_PXI!I79</f>
        <v>0</v>
      </c>
      <c r="AN79" s="34">
        <f>RTM_PXI!O79</f>
        <v>0</v>
      </c>
      <c r="AO79" s="149">
        <f>GDAM_IEX!I79</f>
        <v>0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2.6596199999999999</v>
      </c>
      <c r="E80">
        <f>GT_NG!Q80</f>
        <v>7.6170666666666671</v>
      </c>
      <c r="F80">
        <f>GT_Spot!Q80</f>
        <v>0</v>
      </c>
      <c r="G80">
        <f>PPCL_NG!Q80</f>
        <v>25.46</v>
      </c>
      <c r="H80">
        <f>PPCL_Spot!Q80</f>
        <v>0</v>
      </c>
      <c r="I80">
        <f>Bawana_NG!Q80</f>
        <v>57.6</v>
      </c>
      <c r="J80">
        <f>Bawana_RLNG!Q80</f>
        <v>0</v>
      </c>
      <c r="K80">
        <f>Bawana_Spot!Q80</f>
        <v>80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756.94768026551333</v>
      </c>
      <c r="P80" s="36">
        <v>54.53</v>
      </c>
      <c r="Q80" s="36">
        <v>18.827459525094444</v>
      </c>
      <c r="R80" s="38">
        <v>0</v>
      </c>
      <c r="S80" s="38">
        <v>0</v>
      </c>
      <c r="T80" s="37">
        <f>SUMPRODUCT(LTA!J80:AN80,LTA!J$101:AN$101,LTA!J$104:AN$104)</f>
        <v>38.369999999999997</v>
      </c>
      <c r="U80" s="37">
        <f>SUMPRODUCT(LTA!J80:AN80,LTA!J$102:AN$102,LTA!J$104:AN$104)</f>
        <v>114.9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-200</v>
      </c>
      <c r="AC80">
        <f t="shared" si="3"/>
        <v>12.648943523994314</v>
      </c>
      <c r="AD80">
        <f t="shared" si="4"/>
        <v>866.26288293328014</v>
      </c>
      <c r="AE80">
        <f>'IDT-1'!C80</f>
        <v>25</v>
      </c>
      <c r="AF80" s="24"/>
      <c r="AG80">
        <f t="shared" si="5"/>
        <v>891.26288293328014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-78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2.6596199999999999</v>
      </c>
      <c r="E81">
        <f>GT_NG!Q81</f>
        <v>7.6170666666666671</v>
      </c>
      <c r="F81">
        <f>GT_Spot!Q81</f>
        <v>0</v>
      </c>
      <c r="G81">
        <f>PPCL_NG!Q81</f>
        <v>25.78</v>
      </c>
      <c r="H81">
        <f>PPCL_Spot!Q81</f>
        <v>0</v>
      </c>
      <c r="I81">
        <f>Bawana_NG!Q81</f>
        <v>57.6</v>
      </c>
      <c r="J81">
        <f>Bawana_RLNG!Q81</f>
        <v>0</v>
      </c>
      <c r="K81">
        <f>Bawana_Spot!Q81</f>
        <v>80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750.59013978852988</v>
      </c>
      <c r="P81" s="36">
        <v>54.53</v>
      </c>
      <c r="Q81" s="36">
        <v>18.827459525094444</v>
      </c>
      <c r="R81" s="38">
        <v>0</v>
      </c>
      <c r="S81" s="38">
        <v>0</v>
      </c>
      <c r="T81" s="37">
        <f>SUMPRODUCT(LTA!J81:AN81,LTA!J$101:AN$101,LTA!J$104:AN$104)</f>
        <v>36.99</v>
      </c>
      <c r="U81" s="37">
        <f>SUMPRODUCT(LTA!J81:AN81,LTA!J$102:AN$102,LTA!J$104:AN$104)</f>
        <v>113.9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-200</v>
      </c>
      <c r="AC81">
        <f t="shared" si="3"/>
        <v>12.637016060452229</v>
      </c>
      <c r="AD81">
        <f t="shared" si="4"/>
        <v>850.85726991983893</v>
      </c>
      <c r="AE81">
        <f>'IDT-1'!C81</f>
        <v>25</v>
      </c>
      <c r="AF81" s="24"/>
      <c r="AG81">
        <f t="shared" si="5"/>
        <v>875.85726991983893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-85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2.6596199999999999</v>
      </c>
      <c r="E82">
        <f>GT_NG!Q82</f>
        <v>7.6170666666666671</v>
      </c>
      <c r="F82">
        <f>GT_Spot!Q82</f>
        <v>0</v>
      </c>
      <c r="G82">
        <f>PPCL_NG!Q82</f>
        <v>25.78</v>
      </c>
      <c r="H82">
        <f>PPCL_Spot!Q82</f>
        <v>0</v>
      </c>
      <c r="I82">
        <f>Bawana_NG!Q82</f>
        <v>57.6</v>
      </c>
      <c r="J82">
        <f>Bawana_RLNG!Q82</f>
        <v>0</v>
      </c>
      <c r="K82">
        <f>Bawana_Spot!Q82</f>
        <v>80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747.38854421052997</v>
      </c>
      <c r="P82" s="36">
        <v>54.53</v>
      </c>
      <c r="Q82" s="36">
        <v>18.827459525094444</v>
      </c>
      <c r="R82" s="38">
        <v>0</v>
      </c>
      <c r="S82" s="38">
        <v>0</v>
      </c>
      <c r="T82" s="37">
        <f>SUMPRODUCT(LTA!J82:AN82,LTA!J$101:AN$101,LTA!J$104:AN$104)</f>
        <v>36.229999999999997</v>
      </c>
      <c r="U82" s="37">
        <f>SUMPRODUCT(LTA!J82:AN82,LTA!J$102:AN$102,LTA!J$104:AN$104)</f>
        <v>113.24000000000001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-200</v>
      </c>
      <c r="AC82">
        <f t="shared" si="3"/>
        <v>12.605224146888023</v>
      </c>
      <c r="AD82">
        <f t="shared" si="4"/>
        <v>845.26746625540295</v>
      </c>
      <c r="AE82">
        <f>'IDT-1'!C82</f>
        <v>20</v>
      </c>
      <c r="AF82" s="24"/>
      <c r="AG82">
        <f t="shared" si="5"/>
        <v>865.26746625540295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-86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2.6596199999999999</v>
      </c>
      <c r="E83">
        <f>GT_NG!Q83</f>
        <v>8.3222738453129281</v>
      </c>
      <c r="F83">
        <f>GT_Spot!Q83</f>
        <v>0</v>
      </c>
      <c r="G83">
        <f>PPCL_NG!Q83</f>
        <v>25.78</v>
      </c>
      <c r="H83">
        <f>PPCL_Spot!Q83</f>
        <v>0</v>
      </c>
      <c r="I83">
        <f>Bawana_NG!Q83</f>
        <v>57.6</v>
      </c>
      <c r="J83">
        <f>Bawana_RLNG!Q83</f>
        <v>0</v>
      </c>
      <c r="K83">
        <f>Bawana_Spot!Q83</f>
        <v>80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748.04905015812142</v>
      </c>
      <c r="P83" s="36">
        <v>54.53</v>
      </c>
      <c r="Q83" s="36">
        <v>18.827459525094444</v>
      </c>
      <c r="R83" s="38">
        <v>0</v>
      </c>
      <c r="S83" s="38">
        <v>0</v>
      </c>
      <c r="T83" s="37">
        <f>SUMPRODUCT(LTA!J83:AN83,LTA!J$101:AN$101,LTA!J$104:AN$104)</f>
        <v>35.65</v>
      </c>
      <c r="U83" s="37">
        <f>SUMPRODUCT(LTA!J83:AN83,LTA!J$102:AN$102,LTA!J$104:AN$104)</f>
        <v>112.56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-200</v>
      </c>
      <c r="AC83">
        <f t="shared" si="3"/>
        <v>12.881376375586971</v>
      </c>
      <c r="AD83">
        <f t="shared" si="4"/>
        <v>814.09702715294179</v>
      </c>
      <c r="AE83">
        <f>'IDT-1'!C83</f>
        <v>10</v>
      </c>
      <c r="AF83" s="24"/>
      <c r="AG83">
        <f t="shared" si="5"/>
        <v>824.09702715294179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-117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2.6596199999999999</v>
      </c>
      <c r="E84">
        <f>GT_NG!Q84</f>
        <v>8.3222738453129281</v>
      </c>
      <c r="F84">
        <f>GT_Spot!Q84</f>
        <v>0</v>
      </c>
      <c r="G84">
        <f>PPCL_NG!Q84</f>
        <v>25.78</v>
      </c>
      <c r="H84">
        <f>PPCL_Spot!Q84</f>
        <v>0</v>
      </c>
      <c r="I84">
        <f>Bawana_NG!Q84</f>
        <v>57.6</v>
      </c>
      <c r="J84">
        <f>Bawana_RLNG!Q84</f>
        <v>0</v>
      </c>
      <c r="K84">
        <f>Bawana_Spot!Q84</f>
        <v>80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725.38149635696232</v>
      </c>
      <c r="P84" s="36">
        <v>54.53</v>
      </c>
      <c r="Q84" s="36">
        <v>18.827459525094444</v>
      </c>
      <c r="R84" s="38">
        <v>0</v>
      </c>
      <c r="S84" s="38">
        <v>0</v>
      </c>
      <c r="T84" s="37">
        <f>SUMPRODUCT(LTA!J84:AN84,LTA!J$101:AN$101,LTA!J$104:AN$104)</f>
        <v>35.04</v>
      </c>
      <c r="U84" s="37">
        <f>SUMPRODUCT(LTA!J84:AN84,LTA!J$102:AN$102,LTA!J$104:AN$104)</f>
        <v>111.9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-200</v>
      </c>
      <c r="AC84">
        <f t="shared" si="3"/>
        <v>12.573066499392622</v>
      </c>
      <c r="AD84">
        <f t="shared" si="4"/>
        <v>801.46778322797707</v>
      </c>
      <c r="AE84">
        <f>'IDT-1'!C84</f>
        <v>10</v>
      </c>
      <c r="AF84" s="24"/>
      <c r="AG84">
        <f t="shared" si="5"/>
        <v>811.46778322797707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-106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2.6596199999999999</v>
      </c>
      <c r="E85">
        <f>GT_NG!Q85</f>
        <v>8.3222738453129281</v>
      </c>
      <c r="F85">
        <f>GT_Spot!Q85</f>
        <v>0</v>
      </c>
      <c r="G85">
        <f>PPCL_NG!Q85</f>
        <v>25.78</v>
      </c>
      <c r="H85">
        <f>PPCL_Spot!Q85</f>
        <v>0</v>
      </c>
      <c r="I85">
        <f>Bawana_NG!Q85</f>
        <v>57.6</v>
      </c>
      <c r="J85">
        <f>Bawana_RLNG!Q85</f>
        <v>0</v>
      </c>
      <c r="K85">
        <f>Bawana_Spot!Q85</f>
        <v>80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711.64486571692908</v>
      </c>
      <c r="P85" s="36">
        <v>54.53</v>
      </c>
      <c r="Q85" s="36">
        <v>18.827459525094444</v>
      </c>
      <c r="R85" s="38">
        <v>0</v>
      </c>
      <c r="S85" s="38">
        <v>0</v>
      </c>
      <c r="T85" s="37">
        <f>SUMPRODUCT(LTA!J85:AN85,LTA!J$101:AN$101,LTA!J$104:AN$104)</f>
        <v>33.799999999999997</v>
      </c>
      <c r="U85" s="37">
        <f>SUMPRODUCT(LTA!J85:AN85,LTA!J$102:AN$102,LTA!J$104:AN$104)</f>
        <v>111.56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-200</v>
      </c>
      <c r="AC85">
        <f t="shared" si="3"/>
        <v>12.358377002060571</v>
      </c>
      <c r="AD85">
        <f t="shared" si="4"/>
        <v>795.36584208527586</v>
      </c>
      <c r="AE85">
        <f>'IDT-1'!C85</f>
        <v>10</v>
      </c>
      <c r="AF85" s="24"/>
      <c r="AG85">
        <f t="shared" si="5"/>
        <v>805.36584208527586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-97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2.6596199999999999</v>
      </c>
      <c r="E86">
        <f>GT_NG!Q86</f>
        <v>8.3222738453129281</v>
      </c>
      <c r="F86">
        <f>GT_Spot!Q86</f>
        <v>0</v>
      </c>
      <c r="G86">
        <f>PPCL_NG!Q86</f>
        <v>25.78</v>
      </c>
      <c r="H86">
        <f>PPCL_Spot!Q86</f>
        <v>0</v>
      </c>
      <c r="I86">
        <f>Bawana_NG!Q86</f>
        <v>57.6</v>
      </c>
      <c r="J86">
        <f>Bawana_RLNG!Q86</f>
        <v>0</v>
      </c>
      <c r="K86">
        <f>Bawana_Spot!Q86</f>
        <v>80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704.75782830383287</v>
      </c>
      <c r="P86" s="36">
        <v>54.53</v>
      </c>
      <c r="Q86" s="36">
        <v>18.827459525094444</v>
      </c>
      <c r="R86" s="38">
        <v>0</v>
      </c>
      <c r="S86" s="38">
        <v>0</v>
      </c>
      <c r="T86" s="37">
        <f>SUMPRODUCT(LTA!J86:AN86,LTA!J$101:AN$101,LTA!J$104:AN$104)</f>
        <v>32.74</v>
      </c>
      <c r="U86" s="37">
        <f>SUMPRODUCT(LTA!J86:AN86,LTA!J$102:AN$102,LTA!J$104:AN$104)</f>
        <v>110.9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-200</v>
      </c>
      <c r="AC86">
        <f t="shared" si="3"/>
        <v>12.353660093002889</v>
      </c>
      <c r="AD86">
        <f t="shared" si="4"/>
        <v>778.76352158123746</v>
      </c>
      <c r="AE86">
        <f>'IDT-1'!C86</f>
        <v>15</v>
      </c>
      <c r="AF86" s="24"/>
      <c r="AG86">
        <f t="shared" si="5"/>
        <v>793.76352158123746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-105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2.6596199999999999</v>
      </c>
      <c r="E87">
        <f>GT_NG!Q87</f>
        <v>8.3222738453129281</v>
      </c>
      <c r="F87">
        <f>GT_Spot!Q87</f>
        <v>0</v>
      </c>
      <c r="G87">
        <f>PPCL_NG!Q87</f>
        <v>26.101611210568553</v>
      </c>
      <c r="H87">
        <f>PPCL_Spot!Q87</f>
        <v>0</v>
      </c>
      <c r="I87">
        <f>Bawana_NG!Q87</f>
        <v>57.6</v>
      </c>
      <c r="J87">
        <f>Bawana_RLNG!Q87</f>
        <v>0</v>
      </c>
      <c r="K87">
        <f>Bawana_Spot!Q87</f>
        <v>56.010000000000005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696.64382609855545</v>
      </c>
      <c r="P87" s="36">
        <v>54.53</v>
      </c>
      <c r="Q87" s="36">
        <v>18.827459525094444</v>
      </c>
      <c r="R87" s="38">
        <v>0</v>
      </c>
      <c r="S87" s="38">
        <v>0</v>
      </c>
      <c r="T87" s="37">
        <f>SUMPRODUCT(LTA!J87:AN87,LTA!J$101:AN$101,LTA!J$104:AN$104)</f>
        <v>31.43</v>
      </c>
      <c r="U87" s="37">
        <f>SUMPRODUCT(LTA!J87:AN87,LTA!J$102:AN$102,LTA!J$104:AN$104)</f>
        <v>108.73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-200</v>
      </c>
      <c r="AC87">
        <f t="shared" si="3"/>
        <v>12.034472924727254</v>
      </c>
      <c r="AD87">
        <f t="shared" si="4"/>
        <v>744.82031775480414</v>
      </c>
      <c r="AE87">
        <f>'IDT-1'!C87</f>
        <v>20</v>
      </c>
      <c r="AF87" s="24"/>
      <c r="AG87">
        <f t="shared" si="5"/>
        <v>764.82031775480414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-104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2.6596199999999999</v>
      </c>
      <c r="E88">
        <f>GT_NG!Q88</f>
        <v>8.3222738453129281</v>
      </c>
      <c r="F88">
        <f>GT_Spot!Q88</f>
        <v>0</v>
      </c>
      <c r="G88">
        <f>PPCL_NG!Q88</f>
        <v>26.101611210568553</v>
      </c>
      <c r="H88">
        <f>PPCL_Spot!Q88</f>
        <v>0</v>
      </c>
      <c r="I88">
        <f>Bawana_NG!Q88</f>
        <v>57.6</v>
      </c>
      <c r="J88">
        <f>Bawana_RLNG!Q88</f>
        <v>0</v>
      </c>
      <c r="K88">
        <f>Bawana_Spot!Q88</f>
        <v>56.010000000000005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700.20900284657614</v>
      </c>
      <c r="P88" s="36">
        <v>54.53</v>
      </c>
      <c r="Q88" s="36">
        <v>18.827459525094444</v>
      </c>
      <c r="R88" s="38">
        <v>0</v>
      </c>
      <c r="S88" s="38">
        <v>0</v>
      </c>
      <c r="T88" s="37">
        <f>SUMPRODUCT(LTA!J88:AN88,LTA!J$101:AN$101,LTA!J$104:AN$104)</f>
        <v>30.67</v>
      </c>
      <c r="U88" s="37">
        <f>SUMPRODUCT(LTA!J88:AN88,LTA!J$102:AN$102,LTA!J$104:AN$104)</f>
        <v>108.73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-200</v>
      </c>
      <c r="AC88">
        <f t="shared" si="3"/>
        <v>12.103549117720812</v>
      </c>
      <c r="AD88">
        <f t="shared" si="4"/>
        <v>742.55641830983109</v>
      </c>
      <c r="AE88">
        <f>'IDT-1'!C88</f>
        <v>25</v>
      </c>
      <c r="AF88" s="24"/>
      <c r="AG88">
        <f t="shared" si="5"/>
        <v>767.55641830983109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-109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2.6596199999999999</v>
      </c>
      <c r="E89">
        <f>GT_NG!Q89</f>
        <v>8.3222738453129281</v>
      </c>
      <c r="F89">
        <f>GT_Spot!Q89</f>
        <v>0</v>
      </c>
      <c r="G89">
        <f>PPCL_NG!Q89</f>
        <v>26.101611210568553</v>
      </c>
      <c r="H89">
        <f>PPCL_Spot!Q89</f>
        <v>0</v>
      </c>
      <c r="I89">
        <f>Bawana_NG!Q89</f>
        <v>57.600000000000016</v>
      </c>
      <c r="J89">
        <f>Bawana_RLNG!Q89</f>
        <v>0</v>
      </c>
      <c r="K89">
        <f>Bawana_Spot!Q89</f>
        <v>57.17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705.36769595428211</v>
      </c>
      <c r="P89" s="36">
        <v>54.53</v>
      </c>
      <c r="Q89" s="36">
        <v>18.827459525094444</v>
      </c>
      <c r="R89" s="38">
        <v>0</v>
      </c>
      <c r="S89" s="38">
        <v>0</v>
      </c>
      <c r="T89" s="37">
        <f>SUMPRODUCT(LTA!J89:AN89,LTA!J$101:AN$101,LTA!J$104:AN$104)</f>
        <v>30.16</v>
      </c>
      <c r="U89" s="37">
        <f>SUMPRODUCT(LTA!J89:AN89,LTA!J$102:AN$102,LTA!J$104:AN$104)</f>
        <v>108.73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-200</v>
      </c>
      <c r="AC89">
        <f t="shared" si="3"/>
        <v>12.261203147334969</v>
      </c>
      <c r="AD89">
        <f t="shared" si="4"/>
        <v>736.20745738792311</v>
      </c>
      <c r="AE89">
        <f>'IDT-1'!C89</f>
        <v>30</v>
      </c>
      <c r="AF89" s="24"/>
      <c r="AG89">
        <f t="shared" si="5"/>
        <v>766.20745738792311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-121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2.6596199999999999</v>
      </c>
      <c r="E90">
        <f>GT_NG!Q90</f>
        <v>8.3222738453129281</v>
      </c>
      <c r="F90">
        <f>GT_Spot!Q90</f>
        <v>0</v>
      </c>
      <c r="G90">
        <f>PPCL_NG!Q90</f>
        <v>26.101611210568553</v>
      </c>
      <c r="H90">
        <f>PPCL_Spot!Q90</f>
        <v>0</v>
      </c>
      <c r="I90">
        <f>Bawana_NG!Q90</f>
        <v>57.600000000000016</v>
      </c>
      <c r="J90">
        <f>Bawana_RLNG!Q90</f>
        <v>0</v>
      </c>
      <c r="K90">
        <f>Bawana_Spot!Q90</f>
        <v>57.17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712.20477154054049</v>
      </c>
      <c r="P90" s="36">
        <v>54.53</v>
      </c>
      <c r="Q90" s="36">
        <v>18.827459525094444</v>
      </c>
      <c r="R90" s="38">
        <v>0</v>
      </c>
      <c r="S90" s="38">
        <v>0</v>
      </c>
      <c r="T90" s="37">
        <f>SUMPRODUCT(LTA!J90:AN90,LTA!J$101:AN$101,LTA!J$104:AN$104)</f>
        <v>29.49</v>
      </c>
      <c r="U90" s="37">
        <f>SUMPRODUCT(LTA!J90:AN90,LTA!J$102:AN$102,LTA!J$104:AN$104)</f>
        <v>108.73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-200</v>
      </c>
      <c r="AC90">
        <f t="shared" si="3"/>
        <v>12.315473412494043</v>
      </c>
      <c r="AD90">
        <f t="shared" si="4"/>
        <v>742.32026270902236</v>
      </c>
      <c r="AE90">
        <f>'IDT-1'!C90</f>
        <v>40</v>
      </c>
      <c r="AF90" s="24"/>
      <c r="AG90">
        <f t="shared" si="5"/>
        <v>782.32026270902236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-121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2.6596199999999999</v>
      </c>
      <c r="E91">
        <f>GT_NG!Q91</f>
        <v>8.3222738453129281</v>
      </c>
      <c r="F91">
        <f>GT_Spot!Q91</f>
        <v>0</v>
      </c>
      <c r="G91">
        <f>PPCL_NG!Q91</f>
        <v>26.101611210568553</v>
      </c>
      <c r="H91">
        <f>PPCL_Spot!Q91</f>
        <v>0</v>
      </c>
      <c r="I91">
        <f>Bawana_NG!Q91</f>
        <v>57.600000000000016</v>
      </c>
      <c r="J91">
        <f>Bawana_RLNG!Q91</f>
        <v>0</v>
      </c>
      <c r="K91">
        <f>Bawana_Spot!Q91</f>
        <v>79.710000000000008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711.13575204747963</v>
      </c>
      <c r="P91" s="36">
        <v>54.53</v>
      </c>
      <c r="Q91" s="36">
        <v>18.827459525094444</v>
      </c>
      <c r="R91" s="38">
        <v>0</v>
      </c>
      <c r="S91" s="38">
        <v>0</v>
      </c>
      <c r="T91" s="37">
        <f>SUMPRODUCT(LTA!J91:AN91,LTA!J$101:AN$101,LTA!J$104:AN$104)</f>
        <v>29.31</v>
      </c>
      <c r="U91" s="37">
        <f>SUMPRODUCT(LTA!J91:AN91,LTA!J$102:AN$102,LTA!J$104:AN$104)</f>
        <v>108.73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3.03</v>
      </c>
      <c r="Z91" s="34">
        <f>IEX!O91</f>
        <v>0</v>
      </c>
      <c r="AA91" s="75">
        <f>STOA!I91</f>
        <v>0</v>
      </c>
      <c r="AB91" s="75">
        <f>-STOA!O91</f>
        <v>-242.71</v>
      </c>
      <c r="AC91">
        <f t="shared" si="3"/>
        <v>13.33009086097125</v>
      </c>
      <c r="AD91">
        <f t="shared" si="4"/>
        <v>676.38662576748425</v>
      </c>
      <c r="AE91">
        <f>'IDT-1'!C91</f>
        <v>101.08</v>
      </c>
      <c r="AF91" s="24"/>
      <c r="AG91">
        <f t="shared" si="5"/>
        <v>777.46662576748429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-168</v>
      </c>
      <c r="AM91" s="34">
        <f>RTM_PXI!I91</f>
        <v>0</v>
      </c>
      <c r="AN91" s="34">
        <f>RTM_PXI!O91</f>
        <v>0</v>
      </c>
      <c r="AO91" s="149">
        <f>GDAM_IEX!I91</f>
        <v>0.47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2.6596199999999999</v>
      </c>
      <c r="E92">
        <f>GT_NG!Q92</f>
        <v>8.3222738453129281</v>
      </c>
      <c r="F92">
        <f>GT_Spot!Q92</f>
        <v>0</v>
      </c>
      <c r="G92">
        <f>PPCL_NG!Q92</f>
        <v>26.101611210568553</v>
      </c>
      <c r="H92">
        <f>PPCL_Spot!Q92</f>
        <v>0</v>
      </c>
      <c r="I92">
        <f>Bawana_NG!Q92</f>
        <v>57.600000000000016</v>
      </c>
      <c r="J92">
        <f>Bawana_RLNG!Q92</f>
        <v>0</v>
      </c>
      <c r="K92">
        <f>Bawana_Spot!Q92</f>
        <v>79.710000000000008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712.16873654681081</v>
      </c>
      <c r="P92" s="36">
        <v>54.53</v>
      </c>
      <c r="Q92" s="36">
        <v>18.827459525094444</v>
      </c>
      <c r="R92" s="38">
        <v>0</v>
      </c>
      <c r="S92" s="38">
        <v>0</v>
      </c>
      <c r="T92" s="37">
        <f>SUMPRODUCT(LTA!J92:AN92,LTA!J$101:AN$101,LTA!J$104:AN$104)</f>
        <v>28.84</v>
      </c>
      <c r="U92" s="37">
        <f>SUMPRODUCT(LTA!J92:AN92,LTA!J$102:AN$102,LTA!J$104:AN$104)</f>
        <v>108.73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12.16</v>
      </c>
      <c r="Z92" s="34">
        <f>IEX!O92</f>
        <v>0</v>
      </c>
      <c r="AA92" s="75">
        <f>STOA!I92</f>
        <v>0</v>
      </c>
      <c r="AB92" s="75">
        <f>-STOA!O92</f>
        <v>-242.71</v>
      </c>
      <c r="AC92">
        <f t="shared" si="3"/>
        <v>13.409248869520974</v>
      </c>
      <c r="AD92">
        <f t="shared" si="4"/>
        <v>689.32045225826573</v>
      </c>
      <c r="AE92">
        <f>'IDT-1'!C92</f>
        <v>97.01</v>
      </c>
      <c r="AF92" s="24"/>
      <c r="AG92">
        <f t="shared" si="5"/>
        <v>786.33045225826572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-166</v>
      </c>
      <c r="AM92" s="34">
        <f>RTM_PXI!I92</f>
        <v>0</v>
      </c>
      <c r="AN92" s="34">
        <f>RTM_PXI!O92</f>
        <v>0</v>
      </c>
      <c r="AO92" s="149">
        <f>GDAM_IEX!I92</f>
        <v>1.79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2.6596199999999999</v>
      </c>
      <c r="E93">
        <f>GT_NG!Q93</f>
        <v>8.3222738453129281</v>
      </c>
      <c r="F93">
        <f>GT_Spot!Q93</f>
        <v>0</v>
      </c>
      <c r="G93">
        <f>PPCL_NG!Q93</f>
        <v>26.101611210568553</v>
      </c>
      <c r="H93">
        <f>PPCL_Spot!Q93</f>
        <v>0</v>
      </c>
      <c r="I93">
        <f>Bawana_NG!Q93</f>
        <v>57.600000000000016</v>
      </c>
      <c r="J93">
        <f>Bawana_RLNG!Q93</f>
        <v>0</v>
      </c>
      <c r="K93">
        <f>Bawana_Spot!Q93</f>
        <v>79.710000000000008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712.16873654681081</v>
      </c>
      <c r="P93" s="36">
        <v>54.53</v>
      </c>
      <c r="Q93" s="36">
        <v>18.827459525094444</v>
      </c>
      <c r="R93" s="38">
        <v>0</v>
      </c>
      <c r="S93" s="38">
        <v>0</v>
      </c>
      <c r="T93" s="37">
        <f>SUMPRODUCT(LTA!J93:AN93,LTA!J$101:AN$101,LTA!J$104:AN$104)</f>
        <v>28.34</v>
      </c>
      <c r="U93" s="37">
        <f>SUMPRODUCT(LTA!J93:AN93,LTA!J$102:AN$102,LTA!J$104:AN$104)</f>
        <v>108.73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19.07</v>
      </c>
      <c r="Z93" s="34">
        <f>IEX!O93</f>
        <v>0</v>
      </c>
      <c r="AA93" s="75">
        <f>STOA!I93</f>
        <v>0</v>
      </c>
      <c r="AB93" s="75">
        <f>-STOA!O93</f>
        <v>-242.71</v>
      </c>
      <c r="AC93">
        <f t="shared" si="3"/>
        <v>13.731130567664636</v>
      </c>
      <c r="AD93">
        <f t="shared" si="4"/>
        <v>667.318570560122</v>
      </c>
      <c r="AE93">
        <f>'IDT-1'!C93</f>
        <v>93.543999999999997</v>
      </c>
      <c r="AF93" s="24"/>
      <c r="AG93">
        <f t="shared" si="5"/>
        <v>760.86257056012198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-195</v>
      </c>
      <c r="AM93" s="34">
        <f>RTM_PXI!I93</f>
        <v>0</v>
      </c>
      <c r="AN93" s="34">
        <f>RTM_PXI!O93</f>
        <v>0</v>
      </c>
      <c r="AO93" s="149">
        <f>GDAM_IEX!I93</f>
        <v>2.7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2.6596199999999999</v>
      </c>
      <c r="E94">
        <f>GT_NG!Q94</f>
        <v>8.3222738453129281</v>
      </c>
      <c r="F94">
        <f>GT_Spot!Q94</f>
        <v>0</v>
      </c>
      <c r="G94">
        <f>PPCL_NG!Q94</f>
        <v>26.101611210568553</v>
      </c>
      <c r="H94">
        <f>PPCL_Spot!Q94</f>
        <v>0</v>
      </c>
      <c r="I94">
        <f>Bawana_NG!Q94</f>
        <v>57.600000000000016</v>
      </c>
      <c r="J94">
        <f>Bawana_RLNG!Q94</f>
        <v>0</v>
      </c>
      <c r="K94">
        <f>Bawana_Spot!Q94</f>
        <v>79.710000000000008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712.16873654681081</v>
      </c>
      <c r="P94" s="36">
        <v>54.53</v>
      </c>
      <c r="Q94" s="36">
        <v>18.827459525094444</v>
      </c>
      <c r="R94" s="38">
        <v>0</v>
      </c>
      <c r="S94" s="38">
        <v>0</v>
      </c>
      <c r="T94" s="37">
        <f>SUMPRODUCT(LTA!J94:AN94,LTA!J$101:AN$101,LTA!J$104:AN$104)</f>
        <v>28.28</v>
      </c>
      <c r="U94" s="37">
        <f>SUMPRODUCT(LTA!J94:AN94,LTA!J$102:AN$102,LTA!J$104:AN$104)</f>
        <v>108.73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27.8</v>
      </c>
      <c r="Z94" s="34">
        <f>IEX!O94</f>
        <v>0</v>
      </c>
      <c r="AA94" s="75">
        <f>STOA!I94</f>
        <v>0</v>
      </c>
      <c r="AB94" s="75">
        <f>-STOA!O94</f>
        <v>-242.71</v>
      </c>
      <c r="AC94">
        <f t="shared" si="3"/>
        <v>13.77403593005366</v>
      </c>
      <c r="AD94">
        <f t="shared" si="4"/>
        <v>682.19566519773309</v>
      </c>
      <c r="AE94">
        <f>'IDT-1'!C94</f>
        <v>88.718000000000004</v>
      </c>
      <c r="AF94" s="24"/>
      <c r="AG94">
        <f t="shared" si="5"/>
        <v>770.91366519773305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-190</v>
      </c>
      <c r="AM94" s="34">
        <f>RTM_PXI!I94</f>
        <v>0</v>
      </c>
      <c r="AN94" s="34">
        <f>RTM_PXI!O94</f>
        <v>0</v>
      </c>
      <c r="AO94" s="149">
        <f>GDAM_IEX!I94</f>
        <v>3.95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2.6596199999999999</v>
      </c>
      <c r="E95">
        <f>GT_NG!Q95</f>
        <v>8.3222738453129281</v>
      </c>
      <c r="F95">
        <f>GT_Spot!Q95</f>
        <v>0</v>
      </c>
      <c r="G95">
        <f>PPCL_NG!Q95</f>
        <v>26.101611210568553</v>
      </c>
      <c r="H95">
        <f>PPCL_Spot!Q95</f>
        <v>0</v>
      </c>
      <c r="I95">
        <f>Bawana_NG!Q95</f>
        <v>57.600000000000016</v>
      </c>
      <c r="J95">
        <f>Bawana_RLNG!Q95</f>
        <v>0</v>
      </c>
      <c r="K95">
        <f>Bawana_Spot!Q95</f>
        <v>79.710000000000008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712.92608603569386</v>
      </c>
      <c r="P95" s="36">
        <v>54.53</v>
      </c>
      <c r="Q95" s="36">
        <v>18.827459525094444</v>
      </c>
      <c r="R95" s="38">
        <v>0</v>
      </c>
      <c r="S95" s="38">
        <v>0</v>
      </c>
      <c r="T95" s="37">
        <f>SUMPRODUCT(LTA!J95:AN95,LTA!J$101:AN$101,LTA!J$104:AN$104)</f>
        <v>28.01</v>
      </c>
      <c r="U95" s="37">
        <f>SUMPRODUCT(LTA!J95:AN95,LTA!J$102:AN$102,LTA!J$104:AN$104)</f>
        <v>108.73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31.97</v>
      </c>
      <c r="Z95" s="34">
        <f>IEX!O95</f>
        <v>0</v>
      </c>
      <c r="AA95" s="75">
        <f>STOA!I95</f>
        <v>0</v>
      </c>
      <c r="AB95" s="75">
        <f>-STOA!O95</f>
        <v>-242.71</v>
      </c>
      <c r="AC95">
        <f t="shared" si="3"/>
        <v>13.794810222989245</v>
      </c>
      <c r="AD95">
        <f t="shared" si="4"/>
        <v>690.56224039368044</v>
      </c>
      <c r="AE95">
        <f>'IDT-1'!C95</f>
        <v>88.418000000000006</v>
      </c>
      <c r="AF95" s="24"/>
      <c r="AG95">
        <f t="shared" si="5"/>
        <v>778.98024039368045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-187</v>
      </c>
      <c r="AM95" s="34">
        <f>RTM_PXI!I95</f>
        <v>0</v>
      </c>
      <c r="AN95" s="34">
        <f>RTM_PXI!O95</f>
        <v>0</v>
      </c>
      <c r="AO95" s="149">
        <f>GDAM_IEX!I95</f>
        <v>4.68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2.6596199999999999</v>
      </c>
      <c r="E96">
        <f>GT_NG!Q96</f>
        <v>8.3222738453129281</v>
      </c>
      <c r="F96">
        <f>GT_Spot!Q96</f>
        <v>0</v>
      </c>
      <c r="G96">
        <f>PPCL_NG!Q96</f>
        <v>26.101611210568553</v>
      </c>
      <c r="H96">
        <f>PPCL_Spot!Q96</f>
        <v>0</v>
      </c>
      <c r="I96">
        <f>Bawana_NG!Q96</f>
        <v>57.600000000000016</v>
      </c>
      <c r="J96">
        <f>Bawana_RLNG!Q96</f>
        <v>0</v>
      </c>
      <c r="K96">
        <f>Bawana_Spot!Q96</f>
        <v>79.710000000000008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709.71896844109517</v>
      </c>
      <c r="P96" s="36">
        <v>54.53</v>
      </c>
      <c r="Q96" s="36">
        <v>18.827459525094444</v>
      </c>
      <c r="R96" s="38">
        <v>0</v>
      </c>
      <c r="S96" s="38">
        <v>0</v>
      </c>
      <c r="T96" s="37">
        <f>SUMPRODUCT(LTA!J96:AN96,LTA!J$101:AN$101,LTA!J$104:AN$104)</f>
        <v>27.95</v>
      </c>
      <c r="U96" s="37">
        <f>SUMPRODUCT(LTA!J96:AN96,LTA!J$102:AN$102,LTA!J$104:AN$104)</f>
        <v>108.73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32.880000000000003</v>
      </c>
      <c r="Z96" s="34">
        <f>IEX!O96</f>
        <v>0</v>
      </c>
      <c r="AA96" s="75">
        <f>STOA!I96</f>
        <v>0</v>
      </c>
      <c r="AB96" s="75">
        <f>-STOA!O96</f>
        <v>-242.71</v>
      </c>
      <c r="AC96">
        <f t="shared" si="3"/>
        <v>13.741635078067997</v>
      </c>
      <c r="AD96">
        <f t="shared" si="4"/>
        <v>692.60829794400308</v>
      </c>
      <c r="AE96">
        <f>'IDT-1'!C96</f>
        <v>87.92</v>
      </c>
      <c r="AF96" s="24"/>
      <c r="AG96">
        <f t="shared" si="5"/>
        <v>780.52829794400304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-183</v>
      </c>
      <c r="AM96" s="34">
        <f>RTM_PXI!I96</f>
        <v>0</v>
      </c>
      <c r="AN96" s="34">
        <f>RTM_PXI!O96</f>
        <v>0</v>
      </c>
      <c r="AO96" s="149">
        <f>GDAM_IEX!I96</f>
        <v>5.03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2.6596199999999999</v>
      </c>
      <c r="E97">
        <f>GT_NG!Q97</f>
        <v>8.3222738453129281</v>
      </c>
      <c r="F97">
        <f>GT_Spot!Q97</f>
        <v>0</v>
      </c>
      <c r="G97">
        <f>PPCL_NG!Q97</f>
        <v>26.101611210568553</v>
      </c>
      <c r="H97">
        <f>PPCL_Spot!Q97</f>
        <v>0</v>
      </c>
      <c r="I97">
        <f>Bawana_NG!Q97</f>
        <v>57.600000000000016</v>
      </c>
      <c r="J97">
        <f>Bawana_RLNG!Q97</f>
        <v>0</v>
      </c>
      <c r="K97">
        <f>Bawana_Spot!Q97</f>
        <v>79.710000000000008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711.98027230470086</v>
      </c>
      <c r="P97" s="36">
        <v>54.53</v>
      </c>
      <c r="Q97" s="36">
        <v>18.827459525094444</v>
      </c>
      <c r="R97" s="38">
        <v>0</v>
      </c>
      <c r="S97" s="38">
        <v>0</v>
      </c>
      <c r="T97" s="37">
        <f>SUMPRODUCT(LTA!J97:AN97,LTA!J$101:AN$101,LTA!J$104:AN$104)</f>
        <v>27.75</v>
      </c>
      <c r="U97" s="37">
        <f>SUMPRODUCT(LTA!J97:AN97,LTA!J$102:AN$102,LTA!J$104:AN$104)</f>
        <v>108.73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29.19</v>
      </c>
      <c r="Z97" s="34">
        <f>IEX!O97</f>
        <v>0</v>
      </c>
      <c r="AA97" s="75">
        <f>STOA!I97</f>
        <v>0</v>
      </c>
      <c r="AB97" s="75">
        <f>-STOA!O97</f>
        <v>-242.71</v>
      </c>
      <c r="AC97">
        <f t="shared" si="3"/>
        <v>13.945911740122609</v>
      </c>
      <c r="AD97">
        <f t="shared" si="4"/>
        <v>665.39532514555412</v>
      </c>
      <c r="AE97">
        <f>'IDT-1'!C97</f>
        <v>87.606999999999999</v>
      </c>
      <c r="AF97" s="24"/>
      <c r="AG97">
        <f t="shared" si="5"/>
        <v>753.0023251455541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-208</v>
      </c>
      <c r="AM97" s="34">
        <f>RTM_PXI!I97</f>
        <v>0</v>
      </c>
      <c r="AN97" s="34">
        <f>RTM_PXI!O97</f>
        <v>0</v>
      </c>
      <c r="AO97" s="149">
        <f>GDAM_IEX!I97</f>
        <v>4.6500000000000004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2.6596199999999999</v>
      </c>
      <c r="E98">
        <f>GT_NG!Q98</f>
        <v>8.3222738453129281</v>
      </c>
      <c r="F98">
        <f>GT_Spot!Q98</f>
        <v>0</v>
      </c>
      <c r="G98">
        <f>PPCL_NG!Q98</f>
        <v>26.101611210568553</v>
      </c>
      <c r="H98">
        <f>PPCL_Spot!Q98</f>
        <v>0</v>
      </c>
      <c r="I98">
        <f>Bawana_NG!Q98</f>
        <v>57.600000000000016</v>
      </c>
      <c r="J98">
        <f>Bawana_RLNG!Q98</f>
        <v>0</v>
      </c>
      <c r="K98">
        <f>Bawana_Spot!Q98</f>
        <v>79.710000000000008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712.55070060470086</v>
      </c>
      <c r="P98" s="36">
        <v>54.53</v>
      </c>
      <c r="Q98" s="36">
        <v>18.827459525094444</v>
      </c>
      <c r="R98" s="38">
        <v>0</v>
      </c>
      <c r="S98" s="38">
        <v>0</v>
      </c>
      <c r="T98" s="37">
        <f>SUMPRODUCT(LTA!J98:AN98,LTA!J$101:AN$101,LTA!J$104:AN$104)</f>
        <v>27.62</v>
      </c>
      <c r="U98" s="37">
        <f>SUMPRODUCT(LTA!J98:AN98,LTA!J$102:AN$102,LTA!J$104:AN$104)</f>
        <v>108.73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25.45</v>
      </c>
      <c r="Z98" s="34">
        <f>IEX!O98</f>
        <v>0</v>
      </c>
      <c r="AA98" s="75">
        <f>STOA!I98</f>
        <v>0</v>
      </c>
      <c r="AB98" s="75">
        <f>-STOA!O98</f>
        <v>-242.71</v>
      </c>
      <c r="AC98">
        <f t="shared" si="3"/>
        <v>13.948780019251391</v>
      </c>
      <c r="AD98">
        <f t="shared" si="4"/>
        <v>657.68288516642542</v>
      </c>
      <c r="AE98">
        <f>'IDT-1'!C98</f>
        <v>88.501999999999995</v>
      </c>
      <c r="AF98" s="24"/>
      <c r="AG98">
        <f t="shared" si="5"/>
        <v>746.18488516642537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-212</v>
      </c>
      <c r="AM98" s="34">
        <f>RTM_PXI!I98</f>
        <v>0</v>
      </c>
      <c r="AN98" s="34">
        <f>RTM_PXI!O98</f>
        <v>0</v>
      </c>
      <c r="AO98" s="149">
        <f>GDAM_IEX!I98</f>
        <v>4.24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6.3830879999999895E-2</v>
      </c>
      <c r="E99">
        <f t="shared" si="6"/>
        <v>0.15191593942536138</v>
      </c>
      <c r="F99">
        <f t="shared" si="6"/>
        <v>0</v>
      </c>
      <c r="G99">
        <f t="shared" si="6"/>
        <v>0.60720334012521249</v>
      </c>
      <c r="H99">
        <f t="shared" si="6"/>
        <v>0</v>
      </c>
      <c r="I99">
        <f t="shared" si="6"/>
        <v>1.382400000000001</v>
      </c>
      <c r="J99">
        <f t="shared" si="6"/>
        <v>0</v>
      </c>
      <c r="K99">
        <f t="shared" si="6"/>
        <v>1.7160100000000003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16.33683648509772</v>
      </c>
      <c r="P99" s="36">
        <f t="shared" si="6"/>
        <v>1.3109900000000003</v>
      </c>
      <c r="Q99" s="36">
        <f t="shared" si="6"/>
        <v>0.45185902860226601</v>
      </c>
      <c r="R99" s="38">
        <f t="shared" si="6"/>
        <v>0.26148179105493741</v>
      </c>
      <c r="S99" s="38">
        <f t="shared" si="6"/>
        <v>0</v>
      </c>
      <c r="T99" s="37">
        <f t="shared" si="6"/>
        <v>2.5015475000000005</v>
      </c>
      <c r="U99" s="37">
        <f t="shared" si="6"/>
        <v>2.7263749999999982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4.5387499999999997E-2</v>
      </c>
      <c r="Z99" s="34">
        <f t="shared" si="6"/>
        <v>-2.54725</v>
      </c>
      <c r="AA99" s="75">
        <f t="shared" si="6"/>
        <v>0</v>
      </c>
      <c r="AB99" s="75">
        <f t="shared" si="6"/>
        <v>-3.3416799999999984</v>
      </c>
      <c r="AC99">
        <f t="shared" si="6"/>
        <v>0.30764829942720567</v>
      </c>
      <c r="AD99">
        <f t="shared" si="6"/>
        <v>20.115564164878297</v>
      </c>
      <c r="AE99">
        <f t="shared" si="6"/>
        <v>0.33749049999999997</v>
      </c>
      <c r="AG99">
        <f t="shared" si="6"/>
        <v>20.453054664878291</v>
      </c>
      <c r="AI99">
        <f t="shared" si="6"/>
        <v>0</v>
      </c>
      <c r="AJ99">
        <f t="shared" si="6"/>
        <v>0</v>
      </c>
      <c r="AK99">
        <f t="shared" si="6"/>
        <v>9.5927499999999999E-2</v>
      </c>
      <c r="AL99">
        <f t="shared" si="6"/>
        <v>-1.3465</v>
      </c>
      <c r="AM99">
        <f t="shared" si="6"/>
        <v>0</v>
      </c>
      <c r="AN99">
        <f t="shared" si="6"/>
        <v>0</v>
      </c>
      <c r="AO99">
        <f t="shared" si="6"/>
        <v>6.8775000000000017E-3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45215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452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486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488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487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490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489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419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420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426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430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382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394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386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388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393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390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389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396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384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397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387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383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392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385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395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391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421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422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432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433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434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435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436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413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414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415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416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417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408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409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410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411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427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428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424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425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429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407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423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418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412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431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45215</v>
      </c>
      <c r="B1" s="216"/>
      <c r="C1" s="216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TWEPL!R3</f>
        <v>3.4302600000000001</v>
      </c>
      <c r="E3">
        <f>GT_NG!T3</f>
        <v>11.018062397372743</v>
      </c>
      <c r="F3">
        <f>GT_Spot!T3</f>
        <v>0</v>
      </c>
      <c r="G3">
        <f>PPCL_NG!T3</f>
        <v>30.16</v>
      </c>
      <c r="H3">
        <f>PPCL_Spot!T3</f>
        <v>0</v>
      </c>
      <c r="I3">
        <f>Bawana_NG!T3</f>
        <v>69.61</v>
      </c>
      <c r="J3">
        <f>Bawana_RLNG!T3</f>
        <v>0</v>
      </c>
      <c r="K3">
        <f>Bawana_Spot!T3</f>
        <v>70.000000000000014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827.81684460547035</v>
      </c>
      <c r="P3" s="36">
        <v>64.930000000000007</v>
      </c>
      <c r="Q3" s="36">
        <v>22.736932002158664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400.69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6</v>
      </c>
      <c r="AB3" s="75">
        <f>-STOA!P3</f>
        <v>0</v>
      </c>
      <c r="AC3">
        <f>SUMIF(B3:AB3,"&gt;0")*$AC$2-SUMIF(B3:AB3,"&lt;0")*($AC$2/(1-$AC$2))+SUMIF(AI3:AR3,"&gt;0")*$AC$2-SUMIF(AI3:AR3,"&lt;0")*($AC$2/(1-$AC$2))</f>
        <v>13.433813021687923</v>
      </c>
      <c r="AD3">
        <f>SUM(B3:AB3,AI3:AR3)-AC3</f>
        <v>1472.958285983314</v>
      </c>
      <c r="AE3">
        <f>'IDT-1'!F3</f>
        <v>-187.31799999999998</v>
      </c>
      <c r="AF3" s="24"/>
      <c r="AG3">
        <f>SUM(AD3:AF3)</f>
        <v>1285.640285983314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-20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3.4302600000000001</v>
      </c>
      <c r="E4">
        <f>GT_NG!T4</f>
        <v>11.018062397372743</v>
      </c>
      <c r="F4">
        <f>GT_Spot!T4</f>
        <v>0</v>
      </c>
      <c r="G4">
        <f>PPCL_NG!T4</f>
        <v>30.16</v>
      </c>
      <c r="H4">
        <f>PPCL_Spot!T4</f>
        <v>0</v>
      </c>
      <c r="I4">
        <f>Bawana_NG!T4</f>
        <v>69.61</v>
      </c>
      <c r="J4">
        <f>Bawana_RLNG!T4</f>
        <v>0</v>
      </c>
      <c r="K4">
        <f>Bawana_Spot!T4</f>
        <v>70.000000000000014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827.81669636135905</v>
      </c>
      <c r="P4" s="36">
        <v>64.930000000000007</v>
      </c>
      <c r="Q4" s="36">
        <v>22.736932002158664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401.15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13.437859717139741</v>
      </c>
      <c r="AD4">
        <f t="shared" ref="AD4:AD67" si="1">SUM(B4:AB4,AI4:AR4)-AC4</f>
        <v>1473.4140910437507</v>
      </c>
      <c r="AE4">
        <f>'IDT-1'!F4</f>
        <v>-205.09800000000001</v>
      </c>
      <c r="AF4" s="24"/>
      <c r="AG4">
        <f t="shared" ref="AG4:AG67" si="2">SUM(AD4:AF4)</f>
        <v>1268.3160910437507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-20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3.4302600000000001</v>
      </c>
      <c r="E5">
        <f>GT_NG!T5</f>
        <v>11.018062397372743</v>
      </c>
      <c r="F5">
        <f>GT_Spot!T5</f>
        <v>0</v>
      </c>
      <c r="G5">
        <f>PPCL_NG!T5</f>
        <v>30.16</v>
      </c>
      <c r="H5">
        <f>PPCL_Spot!T5</f>
        <v>0</v>
      </c>
      <c r="I5">
        <f>Bawana_NG!T5</f>
        <v>69.61</v>
      </c>
      <c r="J5">
        <f>Bawana_RLNG!T5</f>
        <v>0</v>
      </c>
      <c r="K5">
        <f>Bawana_Spot!T5</f>
        <v>70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816.98156134081228</v>
      </c>
      <c r="P5" s="36">
        <v>59.93</v>
      </c>
      <c r="Q5" s="36">
        <v>22.736932002158664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401.63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6</v>
      </c>
      <c r="AB5" s="75">
        <f>-STOA!P5</f>
        <v>0</v>
      </c>
      <c r="AC5">
        <f t="shared" si="0"/>
        <v>13.258343891347955</v>
      </c>
      <c r="AD5">
        <f t="shared" si="1"/>
        <v>1463.2384718489957</v>
      </c>
      <c r="AE5">
        <f>'IDT-1'!F5</f>
        <v>-211.678</v>
      </c>
      <c r="AF5" s="24"/>
      <c r="AG5">
        <f t="shared" si="2"/>
        <v>1251.5604718489958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-15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3.4302600000000001</v>
      </c>
      <c r="E6">
        <f>GT_NG!T6</f>
        <v>11.018062397372743</v>
      </c>
      <c r="F6">
        <f>GT_Spot!T6</f>
        <v>0</v>
      </c>
      <c r="G6">
        <f>PPCL_NG!T6</f>
        <v>30.16</v>
      </c>
      <c r="H6">
        <f>PPCL_Spot!T6</f>
        <v>0</v>
      </c>
      <c r="I6">
        <f>Bawana_NG!T6</f>
        <v>69.61</v>
      </c>
      <c r="J6">
        <f>Bawana_RLNG!T6</f>
        <v>0</v>
      </c>
      <c r="K6">
        <f>Bawana_Spot!T6</f>
        <v>70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816.98156134081228</v>
      </c>
      <c r="P6" s="36">
        <v>59.93</v>
      </c>
      <c r="Q6" s="36">
        <v>22.736932002158664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401.99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6</v>
      </c>
      <c r="AB6" s="75">
        <f>-STOA!P6</f>
        <v>0</v>
      </c>
      <c r="AC6">
        <f t="shared" si="0"/>
        <v>13.261511891347956</v>
      </c>
      <c r="AD6">
        <f t="shared" si="1"/>
        <v>1463.5953038489959</v>
      </c>
      <c r="AE6">
        <f>'IDT-1'!F6</f>
        <v>-231.41800000000001</v>
      </c>
      <c r="AF6" s="24"/>
      <c r="AG6">
        <f t="shared" si="2"/>
        <v>1232.177303848996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-15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3.4302600000000001</v>
      </c>
      <c r="E7">
        <f>GT_NG!T7</f>
        <v>11.018062397372743</v>
      </c>
      <c r="F7">
        <f>GT_Spot!T7</f>
        <v>0</v>
      </c>
      <c r="G7">
        <f>PPCL_NG!T7</f>
        <v>30.16</v>
      </c>
      <c r="H7">
        <f>PPCL_Spot!T7</f>
        <v>0</v>
      </c>
      <c r="I7">
        <f>Bawana_NG!T7</f>
        <v>69.61</v>
      </c>
      <c r="J7">
        <f>Bawana_RLNG!T7</f>
        <v>0</v>
      </c>
      <c r="K7">
        <f>Bawana_Spot!T7</f>
        <v>70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812.83326581219205</v>
      </c>
      <c r="P7" s="36">
        <v>59.93</v>
      </c>
      <c r="Q7" s="36">
        <v>22.736932002158664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400.97999999999996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-33</v>
      </c>
      <c r="AA7" s="75">
        <f>STOA!J7</f>
        <v>6</v>
      </c>
      <c r="AB7" s="75">
        <f>-STOA!P7</f>
        <v>0</v>
      </c>
      <c r="AC7">
        <f t="shared" si="0"/>
        <v>13.68665964937245</v>
      </c>
      <c r="AD7">
        <f t="shared" si="1"/>
        <v>1405.0118605623511</v>
      </c>
      <c r="AE7">
        <f>'IDT-1'!F7</f>
        <v>-214</v>
      </c>
      <c r="AF7" s="24"/>
      <c r="AG7">
        <f t="shared" si="2"/>
        <v>1191.0118605623511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-35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3.4302600000000001</v>
      </c>
      <c r="E8">
        <f>GT_NG!T8</f>
        <v>11.018062397372743</v>
      </c>
      <c r="F8">
        <f>GT_Spot!T8</f>
        <v>0</v>
      </c>
      <c r="G8">
        <f>PPCL_NG!T8</f>
        <v>30.16</v>
      </c>
      <c r="H8">
        <f>PPCL_Spot!T8</f>
        <v>0</v>
      </c>
      <c r="I8">
        <f>Bawana_NG!T8</f>
        <v>69.61</v>
      </c>
      <c r="J8">
        <f>Bawana_RLNG!T8</f>
        <v>0</v>
      </c>
      <c r="K8">
        <f>Bawana_Spot!T8</f>
        <v>70.000000000000014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811.29487992684903</v>
      </c>
      <c r="P8" s="36">
        <v>59.93</v>
      </c>
      <c r="Q8" s="36">
        <v>22.736932002158664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402.01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-129</v>
      </c>
      <c r="AA8" s="75">
        <f>STOA!J8</f>
        <v>6</v>
      </c>
      <c r="AB8" s="75">
        <f>-STOA!P8</f>
        <v>0</v>
      </c>
      <c r="AC8">
        <f t="shared" si="0"/>
        <v>14.534486095712182</v>
      </c>
      <c r="AD8">
        <f t="shared" si="1"/>
        <v>1307.6556482306682</v>
      </c>
      <c r="AE8">
        <f>'IDT-1'!F8</f>
        <v>-139</v>
      </c>
      <c r="AF8" s="24"/>
      <c r="AG8">
        <f t="shared" si="2"/>
        <v>1168.6556482306682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-35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3.4302600000000001</v>
      </c>
      <c r="E9">
        <f>GT_NG!T9</f>
        <v>11.018062397372743</v>
      </c>
      <c r="F9">
        <f>GT_Spot!T9</f>
        <v>0</v>
      </c>
      <c r="G9">
        <f>PPCL_NG!T9</f>
        <v>30.16</v>
      </c>
      <c r="H9">
        <f>PPCL_Spot!T9</f>
        <v>0</v>
      </c>
      <c r="I9">
        <f>Bawana_NG!T9</f>
        <v>69.61</v>
      </c>
      <c r="J9">
        <f>Bawana_RLNG!T9</f>
        <v>0</v>
      </c>
      <c r="K9">
        <f>Bawana_Spot!T9</f>
        <v>70.000000000000014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809.35463114616812</v>
      </c>
      <c r="P9" s="36">
        <v>59.93</v>
      </c>
      <c r="Q9" s="36">
        <v>22.736932002158664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402.09999999999997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-181</v>
      </c>
      <c r="AA9" s="75">
        <f>STOA!J9</f>
        <v>6</v>
      </c>
      <c r="AB9" s="75">
        <f>-STOA!P9</f>
        <v>0</v>
      </c>
      <c r="AC9">
        <f t="shared" si="0"/>
        <v>14.80230398715244</v>
      </c>
      <c r="AD9">
        <f t="shared" si="1"/>
        <v>1273.5375815585469</v>
      </c>
      <c r="AE9">
        <f>'IDT-1'!F9</f>
        <v>-102</v>
      </c>
      <c r="AF9" s="24"/>
      <c r="AG9">
        <f t="shared" si="2"/>
        <v>1171.5375815585469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-15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3.4302600000000001</v>
      </c>
      <c r="E10">
        <f>GT_NG!T10</f>
        <v>11.018062397372743</v>
      </c>
      <c r="F10">
        <f>GT_Spot!T10</f>
        <v>0</v>
      </c>
      <c r="G10">
        <f>PPCL_NG!T10</f>
        <v>30.16</v>
      </c>
      <c r="H10">
        <f>PPCL_Spot!T10</f>
        <v>0</v>
      </c>
      <c r="I10">
        <f>Bawana_NG!T10</f>
        <v>69.61</v>
      </c>
      <c r="J10">
        <f>Bawana_RLNG!T10</f>
        <v>0</v>
      </c>
      <c r="K10">
        <f>Bawana_Spot!T10</f>
        <v>70.000000000000014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810.49414272694685</v>
      </c>
      <c r="P10" s="36">
        <v>59.93</v>
      </c>
      <c r="Q10" s="36">
        <v>22.736932002158664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402.22999999999996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-221</v>
      </c>
      <c r="AA10" s="75">
        <f>STOA!J10</f>
        <v>6</v>
      </c>
      <c r="AB10" s="75">
        <f>-STOA!P10</f>
        <v>0</v>
      </c>
      <c r="AC10">
        <f t="shared" si="0"/>
        <v>15.168600789951105</v>
      </c>
      <c r="AD10">
        <f t="shared" si="1"/>
        <v>1234.4407963365272</v>
      </c>
      <c r="AE10">
        <f>'IDT-1'!F10</f>
        <v>-75</v>
      </c>
      <c r="AF10" s="24"/>
      <c r="AG10">
        <f t="shared" si="2"/>
        <v>1159.4407963365272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-15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3.4302600000000001</v>
      </c>
      <c r="E11">
        <f>GT_NG!T11</f>
        <v>10.9224620303757</v>
      </c>
      <c r="F11">
        <f>GT_Spot!T11</f>
        <v>0</v>
      </c>
      <c r="G11">
        <f>PPCL_NG!T11</f>
        <v>30.16</v>
      </c>
      <c r="H11">
        <f>PPCL_Spot!T11</f>
        <v>0</v>
      </c>
      <c r="I11">
        <f>Bawana_NG!T11</f>
        <v>69.61</v>
      </c>
      <c r="J11">
        <f>Bawana_RLNG!T11</f>
        <v>0</v>
      </c>
      <c r="K11">
        <f>Bawana_Spot!T11</f>
        <v>70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810.49414272694685</v>
      </c>
      <c r="P11" s="36">
        <v>59.93</v>
      </c>
      <c r="Q11" s="36">
        <v>22.736932002158664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403.76999999999992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-264</v>
      </c>
      <c r="AA11" s="75">
        <f>STOA!J11</f>
        <v>5.91</v>
      </c>
      <c r="AB11" s="75">
        <f>-STOA!P11</f>
        <v>0</v>
      </c>
      <c r="AC11">
        <f t="shared" si="0"/>
        <v>15.56227899017593</v>
      </c>
      <c r="AD11">
        <f t="shared" si="1"/>
        <v>1192.4015177693054</v>
      </c>
      <c r="AE11">
        <f>'IDT-1'!F11</f>
        <v>-43</v>
      </c>
      <c r="AF11" s="24"/>
      <c r="AG11">
        <f t="shared" si="2"/>
        <v>1149.4015177693054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-15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3.4302600000000001</v>
      </c>
      <c r="E12">
        <f>GT_NG!T12</f>
        <v>10.9224620303757</v>
      </c>
      <c r="F12">
        <f>GT_Spot!T12</f>
        <v>0</v>
      </c>
      <c r="G12">
        <f>PPCL_NG!T12</f>
        <v>30.16</v>
      </c>
      <c r="H12">
        <f>PPCL_Spot!T12</f>
        <v>0</v>
      </c>
      <c r="I12">
        <f>Bawana_NG!T12</f>
        <v>69.61</v>
      </c>
      <c r="J12">
        <f>Bawana_RLNG!T12</f>
        <v>0</v>
      </c>
      <c r="K12">
        <f>Bawana_Spot!T12</f>
        <v>70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810.49414272694685</v>
      </c>
      <c r="P12" s="36">
        <v>59.93</v>
      </c>
      <c r="Q12" s="36">
        <v>22.736932002158664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403.9799999999999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-255</v>
      </c>
      <c r="AA12" s="75">
        <f>STOA!J12</f>
        <v>5.91</v>
      </c>
      <c r="AB12" s="75">
        <f>-STOA!P12</f>
        <v>0</v>
      </c>
      <c r="AC12">
        <f t="shared" si="0"/>
        <v>15.484223842476171</v>
      </c>
      <c r="AD12">
        <f t="shared" si="1"/>
        <v>1201.6895729170049</v>
      </c>
      <c r="AE12">
        <f>'IDT-1'!F12</f>
        <v>-64</v>
      </c>
      <c r="AF12" s="24"/>
      <c r="AG12">
        <f t="shared" si="2"/>
        <v>1137.6895729170049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-15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3.4302600000000001</v>
      </c>
      <c r="E13">
        <f>GT_NG!T13</f>
        <v>10.9224620303757</v>
      </c>
      <c r="F13">
        <f>GT_Spot!T13</f>
        <v>0</v>
      </c>
      <c r="G13">
        <f>PPCL_NG!T13</f>
        <v>30.16</v>
      </c>
      <c r="H13">
        <f>PPCL_Spot!T13</f>
        <v>0</v>
      </c>
      <c r="I13">
        <f>Bawana_NG!T13</f>
        <v>69.61</v>
      </c>
      <c r="J13">
        <f>Bawana_RLNG!T13</f>
        <v>0</v>
      </c>
      <c r="K13">
        <f>Bawana_Spot!T13</f>
        <v>70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809.35463114616812</v>
      </c>
      <c r="P13" s="36">
        <v>59.93</v>
      </c>
      <c r="Q13" s="36">
        <v>22.736932002158664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404.07999999999993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-296</v>
      </c>
      <c r="AA13" s="75">
        <f>STOA!J13</f>
        <v>5.91</v>
      </c>
      <c r="AB13" s="75">
        <f>-STOA!P13</f>
        <v>0</v>
      </c>
      <c r="AC13">
        <f t="shared" si="0"/>
        <v>15.839079368975328</v>
      </c>
      <c r="AD13">
        <f t="shared" si="1"/>
        <v>1159.2952058097273</v>
      </c>
      <c r="AE13">
        <f>'IDT-1'!F13</f>
        <v>-34.597999999999999</v>
      </c>
      <c r="AF13" s="24"/>
      <c r="AG13">
        <f t="shared" si="2"/>
        <v>1124.6972058097274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-15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3.4302600000000001</v>
      </c>
      <c r="E14">
        <f>GT_NG!T14</f>
        <v>10.9224620303757</v>
      </c>
      <c r="F14">
        <f>GT_Spot!T14</f>
        <v>0</v>
      </c>
      <c r="G14">
        <f>PPCL_NG!T14</f>
        <v>30.16</v>
      </c>
      <c r="H14">
        <f>PPCL_Spot!T14</f>
        <v>0</v>
      </c>
      <c r="I14">
        <f>Bawana_NG!T14</f>
        <v>69.61</v>
      </c>
      <c r="J14">
        <f>Bawana_RLNG!T14</f>
        <v>0</v>
      </c>
      <c r="K14">
        <f>Bawana_Spot!T14</f>
        <v>70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809.35463114616812</v>
      </c>
      <c r="P14" s="36">
        <v>59.93</v>
      </c>
      <c r="Q14" s="36">
        <v>22.736932002158664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404.19999999999993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-319</v>
      </c>
      <c r="AA14" s="75">
        <f>STOA!J14</f>
        <v>5.91</v>
      </c>
      <c r="AB14" s="75">
        <f>-STOA!P14</f>
        <v>0</v>
      </c>
      <c r="AC14">
        <f t="shared" si="0"/>
        <v>16.044332301985822</v>
      </c>
      <c r="AD14">
        <f t="shared" si="1"/>
        <v>1136.2099528767169</v>
      </c>
      <c r="AE14">
        <f>'IDT-1'!F14</f>
        <v>-24.795000000000002</v>
      </c>
      <c r="AF14" s="24"/>
      <c r="AG14">
        <f t="shared" si="2"/>
        <v>1111.4149528767168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-15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3.4302600000000001</v>
      </c>
      <c r="E15">
        <f>GT_NG!T15</f>
        <v>11.220889954702903</v>
      </c>
      <c r="F15">
        <f>GT_Spot!T15</f>
        <v>0</v>
      </c>
      <c r="G15">
        <f>PPCL_NG!T15</f>
        <v>30.16</v>
      </c>
      <c r="H15">
        <f>PPCL_Spot!T15</f>
        <v>0</v>
      </c>
      <c r="I15">
        <f>Bawana_NG!T15</f>
        <v>69.61</v>
      </c>
      <c r="J15">
        <f>Bawana_RLNG!T15</f>
        <v>0</v>
      </c>
      <c r="K15">
        <f>Bawana_Spot!T15</f>
        <v>70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809.35463114616812</v>
      </c>
      <c r="P15" s="36">
        <v>59.93</v>
      </c>
      <c r="Q15" s="36">
        <v>22.736932002158664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404.45999999999992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-344</v>
      </c>
      <c r="AA15" s="75">
        <f>STOA!J15</f>
        <v>5.91</v>
      </c>
      <c r="AB15" s="75">
        <f>-STOA!P15</f>
        <v>0</v>
      </c>
      <c r="AC15">
        <f t="shared" si="0"/>
        <v>16.271199655774783</v>
      </c>
      <c r="AD15">
        <f t="shared" si="1"/>
        <v>1111.5415134472551</v>
      </c>
      <c r="AE15">
        <f>'IDT-1'!F15</f>
        <v>-14.416</v>
      </c>
      <c r="AF15" s="24"/>
      <c r="AG15">
        <f t="shared" si="2"/>
        <v>1097.1255134472551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-15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3.4302600000000001</v>
      </c>
      <c r="E16">
        <f>GT_NG!T16</f>
        <v>11.220889954702903</v>
      </c>
      <c r="F16">
        <f>GT_Spot!T16</f>
        <v>0</v>
      </c>
      <c r="G16">
        <f>PPCL_NG!T16</f>
        <v>30.16</v>
      </c>
      <c r="H16">
        <f>PPCL_Spot!T16</f>
        <v>0</v>
      </c>
      <c r="I16">
        <f>Bawana_NG!T16</f>
        <v>69.61</v>
      </c>
      <c r="J16">
        <f>Bawana_RLNG!T16</f>
        <v>0</v>
      </c>
      <c r="K16">
        <f>Bawana_Spot!T16</f>
        <v>70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809.35463114616812</v>
      </c>
      <c r="P16" s="36">
        <v>59.93</v>
      </c>
      <c r="Q16" s="36">
        <v>22.736932002158664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404.77999999999992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-365</v>
      </c>
      <c r="AA16" s="75">
        <f>STOA!J16</f>
        <v>5.91</v>
      </c>
      <c r="AB16" s="75">
        <f>-STOA!P16</f>
        <v>0</v>
      </c>
      <c r="AC16">
        <f t="shared" si="0"/>
        <v>16.460456333740883</v>
      </c>
      <c r="AD16">
        <f t="shared" si="1"/>
        <v>1090.6722567692889</v>
      </c>
      <c r="AE16">
        <f>'IDT-1'!F16</f>
        <v>-6.343</v>
      </c>
      <c r="AF16" s="24"/>
      <c r="AG16">
        <f t="shared" si="2"/>
        <v>1084.3292567692888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-15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3.4302600000000001</v>
      </c>
      <c r="E17">
        <f>GT_NG!T17</f>
        <v>11.220889954702903</v>
      </c>
      <c r="F17">
        <f>GT_Spot!T17</f>
        <v>0</v>
      </c>
      <c r="G17">
        <f>PPCL_NG!T17</f>
        <v>30.16</v>
      </c>
      <c r="H17">
        <f>PPCL_Spot!T17</f>
        <v>0</v>
      </c>
      <c r="I17">
        <f>Bawana_NG!T17</f>
        <v>69.61</v>
      </c>
      <c r="J17">
        <f>Bawana_RLNG!T17</f>
        <v>0</v>
      </c>
      <c r="K17">
        <f>Bawana_Spot!T17</f>
        <v>70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809.35463114616812</v>
      </c>
      <c r="P17" s="36">
        <v>59.93</v>
      </c>
      <c r="Q17" s="36">
        <v>22.736932002158664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405.12999999999994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-382</v>
      </c>
      <c r="AA17" s="75">
        <f>STOA!J17</f>
        <v>5.91</v>
      </c>
      <c r="AB17" s="75">
        <f>-STOA!P17</f>
        <v>0</v>
      </c>
      <c r="AC17">
        <f t="shared" si="0"/>
        <v>16.614464501618201</v>
      </c>
      <c r="AD17">
        <f t="shared" si="1"/>
        <v>1073.8682486014116</v>
      </c>
      <c r="AE17">
        <f>'IDT-1'!F17</f>
        <v>0</v>
      </c>
      <c r="AF17" s="24"/>
      <c r="AG17">
        <f t="shared" si="2"/>
        <v>1073.8682486014116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-15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3.4302600000000001</v>
      </c>
      <c r="E18">
        <f>GT_NG!T18</f>
        <v>11.220889954702903</v>
      </c>
      <c r="F18">
        <f>GT_Spot!T18</f>
        <v>0</v>
      </c>
      <c r="G18">
        <f>PPCL_NG!T18</f>
        <v>30.16</v>
      </c>
      <c r="H18">
        <f>PPCL_Spot!T18</f>
        <v>0</v>
      </c>
      <c r="I18">
        <f>Bawana_NG!T18</f>
        <v>69.61</v>
      </c>
      <c r="J18">
        <f>Bawana_RLNG!T18</f>
        <v>0</v>
      </c>
      <c r="K18">
        <f>Bawana_Spot!T18</f>
        <v>70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809.35463114616812</v>
      </c>
      <c r="P18" s="36">
        <v>59.93</v>
      </c>
      <c r="Q18" s="36">
        <v>22.736932002158664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405.50999999999993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-391</v>
      </c>
      <c r="AA18" s="75">
        <f>STOA!J18</f>
        <v>5.91</v>
      </c>
      <c r="AB18" s="75">
        <f>-STOA!P18</f>
        <v>0</v>
      </c>
      <c r="AC18">
        <f t="shared" si="0"/>
        <v>16.697711649317963</v>
      </c>
      <c r="AD18">
        <f t="shared" si="1"/>
        <v>1065.165001453712</v>
      </c>
      <c r="AE18">
        <f>'IDT-1'!F18</f>
        <v>0</v>
      </c>
      <c r="AF18" s="24"/>
      <c r="AG18">
        <f t="shared" si="2"/>
        <v>1065.165001453712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-15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3.4302600000000001</v>
      </c>
      <c r="E19">
        <f>GT_NG!T19</f>
        <v>11.220889954702903</v>
      </c>
      <c r="F19">
        <f>GT_Spot!T19</f>
        <v>0</v>
      </c>
      <c r="G19">
        <f>PPCL_NG!T19</f>
        <v>30.16</v>
      </c>
      <c r="H19">
        <f>PPCL_Spot!T19</f>
        <v>0</v>
      </c>
      <c r="I19">
        <f>Bawana_NG!T19</f>
        <v>69.61</v>
      </c>
      <c r="J19">
        <f>Bawana_RLNG!T19</f>
        <v>0</v>
      </c>
      <c r="K19">
        <f>Bawana_Spot!T19</f>
        <v>70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811.29487992684903</v>
      </c>
      <c r="P19" s="36">
        <v>59.93</v>
      </c>
      <c r="Q19" s="36">
        <v>22.736932002158664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405.49999999999994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-405</v>
      </c>
      <c r="AA19" s="75">
        <f>STOA!J19</f>
        <v>5.91</v>
      </c>
      <c r="AB19" s="75">
        <f>-STOA!P19</f>
        <v>0</v>
      </c>
      <c r="AC19">
        <f t="shared" si="0"/>
        <v>16.838991623898689</v>
      </c>
      <c r="AD19">
        <f t="shared" si="1"/>
        <v>1052.9539702598122</v>
      </c>
      <c r="AE19">
        <f>'IDT-1'!F19</f>
        <v>0</v>
      </c>
      <c r="AF19" s="24"/>
      <c r="AG19">
        <f t="shared" si="2"/>
        <v>1052.9539702598122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-15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3.4302600000000001</v>
      </c>
      <c r="E20">
        <f>GT_NG!T20</f>
        <v>11.220889954702903</v>
      </c>
      <c r="F20">
        <f>GT_Spot!T20</f>
        <v>0</v>
      </c>
      <c r="G20">
        <f>PPCL_NG!T20</f>
        <v>30.16</v>
      </c>
      <c r="H20">
        <f>PPCL_Spot!T20</f>
        <v>0</v>
      </c>
      <c r="I20">
        <f>Bawana_NG!T20</f>
        <v>69.61</v>
      </c>
      <c r="J20">
        <f>Bawana_RLNG!T20</f>
        <v>0</v>
      </c>
      <c r="K20">
        <f>Bawana_Spot!T20</f>
        <v>70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811.29487992684903</v>
      </c>
      <c r="P20" s="36">
        <v>59.93</v>
      </c>
      <c r="Q20" s="36">
        <v>22.736932002158664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405.4199999999999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-413</v>
      </c>
      <c r="AA20" s="75">
        <f>STOA!J20</f>
        <v>5.91</v>
      </c>
      <c r="AB20" s="75">
        <f>-STOA!P20</f>
        <v>0</v>
      </c>
      <c r="AC20">
        <f t="shared" si="0"/>
        <v>16.909312644076252</v>
      </c>
      <c r="AD20">
        <f t="shared" si="1"/>
        <v>1044.8036492396345</v>
      </c>
      <c r="AE20">
        <f>'IDT-1'!F20</f>
        <v>0</v>
      </c>
      <c r="AF20" s="24"/>
      <c r="AG20">
        <f t="shared" si="2"/>
        <v>1044.8036492396345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-15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3.4302600000000001</v>
      </c>
      <c r="E21">
        <f>GT_NG!T21</f>
        <v>11.220889954702903</v>
      </c>
      <c r="F21">
        <f>GT_Spot!T21</f>
        <v>0</v>
      </c>
      <c r="G21">
        <f>PPCL_NG!T21</f>
        <v>30.16</v>
      </c>
      <c r="H21">
        <f>PPCL_Spot!T21</f>
        <v>0</v>
      </c>
      <c r="I21">
        <f>Bawana_NG!T21</f>
        <v>69.61</v>
      </c>
      <c r="J21">
        <f>Bawana_RLNG!T21</f>
        <v>0</v>
      </c>
      <c r="K21">
        <f>Bawana_Spot!T21</f>
        <v>70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811.10496143231705</v>
      </c>
      <c r="P21" s="36">
        <v>59.93</v>
      </c>
      <c r="Q21" s="36">
        <v>22.736932002158664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402.9799999999999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-417</v>
      </c>
      <c r="AA21" s="75">
        <f>STOA!J21</f>
        <v>5.91</v>
      </c>
      <c r="AB21" s="75">
        <f>-STOA!P21</f>
        <v>0</v>
      </c>
      <c r="AC21">
        <f t="shared" si="0"/>
        <v>16.877291233802175</v>
      </c>
      <c r="AD21">
        <f t="shared" si="1"/>
        <v>1043.2057521553763</v>
      </c>
      <c r="AE21">
        <f>'IDT-1'!F21</f>
        <v>0</v>
      </c>
      <c r="AF21" s="24"/>
      <c r="AG21">
        <f t="shared" si="2"/>
        <v>1043.2057521553763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-10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3.4302600000000001</v>
      </c>
      <c r="E22">
        <f>GT_NG!T22</f>
        <v>11.220889954702903</v>
      </c>
      <c r="F22">
        <f>GT_Spot!T22</f>
        <v>0</v>
      </c>
      <c r="G22">
        <f>PPCL_NG!T22</f>
        <v>30.16</v>
      </c>
      <c r="H22">
        <f>PPCL_Spot!T22</f>
        <v>0</v>
      </c>
      <c r="I22">
        <f>Bawana_NG!T22</f>
        <v>69.61</v>
      </c>
      <c r="J22">
        <f>Bawana_RLNG!T22</f>
        <v>0</v>
      </c>
      <c r="K22">
        <f>Bawana_Spot!T22</f>
        <v>70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811.10496143231705</v>
      </c>
      <c r="P22" s="36">
        <v>59.93</v>
      </c>
      <c r="Q22" s="36">
        <v>22.736932002158664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403.28999999999991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-412</v>
      </c>
      <c r="AA22" s="75">
        <f>STOA!J22</f>
        <v>5.91</v>
      </c>
      <c r="AB22" s="75">
        <f>-STOA!P22</f>
        <v>0</v>
      </c>
      <c r="AC22">
        <f t="shared" si="0"/>
        <v>16.835628596191199</v>
      </c>
      <c r="AD22">
        <f t="shared" si="1"/>
        <v>1048.5574147929876</v>
      </c>
      <c r="AE22">
        <f>'IDT-1'!F22</f>
        <v>0</v>
      </c>
      <c r="AF22" s="24"/>
      <c r="AG22">
        <f t="shared" si="2"/>
        <v>1048.5574147929876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-10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3.4302600000000001</v>
      </c>
      <c r="E23">
        <f>GT_NG!T23</f>
        <v>11.220889954702903</v>
      </c>
      <c r="F23">
        <f>GT_Spot!T23</f>
        <v>0</v>
      </c>
      <c r="G23">
        <f>PPCL_NG!T23</f>
        <v>30.16</v>
      </c>
      <c r="H23">
        <f>PPCL_Spot!T23</f>
        <v>0</v>
      </c>
      <c r="I23">
        <f>Bawana_NG!T23</f>
        <v>69.61</v>
      </c>
      <c r="J23">
        <f>Bawana_RLNG!T23</f>
        <v>0</v>
      </c>
      <c r="K23">
        <f>Bawana_Spot!T23</f>
        <v>70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811.10496143231705</v>
      </c>
      <c r="P23" s="36">
        <v>59.93</v>
      </c>
      <c r="Q23" s="36">
        <v>22.736932002158664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403.30999999999995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-405</v>
      </c>
      <c r="AA23" s="75">
        <f>STOA!J23</f>
        <v>5.91</v>
      </c>
      <c r="AB23" s="75">
        <f>-STOA!P23</f>
        <v>0</v>
      </c>
      <c r="AC23">
        <f t="shared" si="0"/>
        <v>16.769884428313876</v>
      </c>
      <c r="AD23">
        <f t="shared" si="1"/>
        <v>1075.3031589608649</v>
      </c>
      <c r="AE23">
        <f>'IDT-1'!F23</f>
        <v>0</v>
      </c>
      <c r="AF23" s="24"/>
      <c r="AG23">
        <f t="shared" si="2"/>
        <v>1075.3031589608649</v>
      </c>
      <c r="AI23" s="34">
        <f>PXIL!J23</f>
        <v>0</v>
      </c>
      <c r="AJ23" s="34">
        <f>PXIL!P23</f>
        <v>0</v>
      </c>
      <c r="AK23" s="34">
        <f>RTM_IEX!J23</f>
        <v>9.66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3.4302600000000001</v>
      </c>
      <c r="E24">
        <f>GT_NG!T24</f>
        <v>11.220889954702903</v>
      </c>
      <c r="F24">
        <f>GT_Spot!T24</f>
        <v>0</v>
      </c>
      <c r="G24">
        <f>PPCL_NG!T24</f>
        <v>30.16</v>
      </c>
      <c r="H24">
        <f>PPCL_Spot!T24</f>
        <v>0</v>
      </c>
      <c r="I24">
        <f>Bawana_NG!T24</f>
        <v>69.61</v>
      </c>
      <c r="J24">
        <f>Bawana_RLNG!T24</f>
        <v>0</v>
      </c>
      <c r="K24">
        <f>Bawana_Spot!T24</f>
        <v>70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821.05485633050421</v>
      </c>
      <c r="P24" s="36">
        <v>59.93</v>
      </c>
      <c r="Q24" s="36">
        <v>22.736932002158664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403.43999999999994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-400.99</v>
      </c>
      <c r="AA24" s="75">
        <f>STOA!J24</f>
        <v>5.91</v>
      </c>
      <c r="AB24" s="75">
        <f>-STOA!P24</f>
        <v>0</v>
      </c>
      <c r="AC24">
        <f t="shared" si="0"/>
        <v>16.82298621205392</v>
      </c>
      <c r="AD24">
        <f t="shared" si="1"/>
        <v>1089.3399520753121</v>
      </c>
      <c r="AE24">
        <f>'IDT-1'!F24</f>
        <v>0</v>
      </c>
      <c r="AF24" s="24"/>
      <c r="AG24">
        <f t="shared" si="2"/>
        <v>1089.3399520753121</v>
      </c>
      <c r="AI24" s="34">
        <f>PXIL!J24</f>
        <v>0</v>
      </c>
      <c r="AJ24" s="34">
        <f>PXIL!P24</f>
        <v>0</v>
      </c>
      <c r="AK24" s="34">
        <f>RTM_IEX!J24</f>
        <v>9.66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3.4302600000000001</v>
      </c>
      <c r="E25">
        <f>GT_NG!T25</f>
        <v>11.220889954702903</v>
      </c>
      <c r="F25">
        <f>GT_Spot!T25</f>
        <v>0</v>
      </c>
      <c r="G25">
        <f>PPCL_NG!T25</f>
        <v>30.16</v>
      </c>
      <c r="H25">
        <f>PPCL_Spot!T25</f>
        <v>0</v>
      </c>
      <c r="I25">
        <f>Bawana_NG!T25</f>
        <v>69.61</v>
      </c>
      <c r="J25">
        <f>Bawana_RLNG!T25</f>
        <v>0</v>
      </c>
      <c r="K25">
        <f>Bawana_Spot!T25</f>
        <v>70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836.73703796411257</v>
      </c>
      <c r="P25" s="36">
        <v>59.93</v>
      </c>
      <c r="Q25" s="36">
        <v>22.736932002158664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404.70999999999992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-402</v>
      </c>
      <c r="AA25" s="75">
        <f>STOA!J25</f>
        <v>5.91</v>
      </c>
      <c r="AB25" s="75">
        <f>-STOA!P25</f>
        <v>0</v>
      </c>
      <c r="AC25">
        <f t="shared" si="0"/>
        <v>16.98113231922709</v>
      </c>
      <c r="AD25">
        <f t="shared" si="1"/>
        <v>1105.1239876017471</v>
      </c>
      <c r="AE25">
        <f>'IDT-1'!F25</f>
        <v>0</v>
      </c>
      <c r="AF25" s="24"/>
      <c r="AG25">
        <f t="shared" si="2"/>
        <v>1105.1239876017471</v>
      </c>
      <c r="AI25" s="34">
        <f>PXIL!J25</f>
        <v>0</v>
      </c>
      <c r="AJ25" s="34">
        <f>PXIL!P25</f>
        <v>0</v>
      </c>
      <c r="AK25" s="34">
        <f>RTM_IEX!J25</f>
        <v>9.66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3.4302600000000001</v>
      </c>
      <c r="E26">
        <f>GT_NG!T26</f>
        <v>11.220889954702903</v>
      </c>
      <c r="F26">
        <f>GT_Spot!T26</f>
        <v>0</v>
      </c>
      <c r="G26">
        <f>PPCL_NG!T26</f>
        <v>30.16</v>
      </c>
      <c r="H26">
        <f>PPCL_Spot!T26</f>
        <v>0</v>
      </c>
      <c r="I26">
        <f>Bawana_NG!T26</f>
        <v>69.61</v>
      </c>
      <c r="J26">
        <f>Bawana_RLNG!T26</f>
        <v>0</v>
      </c>
      <c r="K26">
        <f>Bawana_Spot!T26</f>
        <v>70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853.48426002638473</v>
      </c>
      <c r="P26" s="36">
        <v>59.93</v>
      </c>
      <c r="Q26" s="36">
        <v>22.736932002158664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404.53999999999996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-409</v>
      </c>
      <c r="AA26" s="75">
        <f>STOA!J26</f>
        <v>5.91</v>
      </c>
      <c r="AB26" s="75">
        <f>-STOA!P26</f>
        <v>0</v>
      </c>
      <c r="AC26">
        <f t="shared" si="0"/>
        <v>17.189246766030454</v>
      </c>
      <c r="AD26">
        <f t="shared" si="1"/>
        <v>1114.503095217216</v>
      </c>
      <c r="AE26">
        <f>'IDT-1'!F26</f>
        <v>0</v>
      </c>
      <c r="AF26" s="24"/>
      <c r="AG26">
        <f t="shared" si="2"/>
        <v>1114.503095217216</v>
      </c>
      <c r="AI26" s="34">
        <f>PXIL!J26</f>
        <v>0</v>
      </c>
      <c r="AJ26" s="34">
        <f>PXIL!P26</f>
        <v>0</v>
      </c>
      <c r="AK26" s="34">
        <f>RTM_IEX!J26</f>
        <v>9.67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3.4302600000000001</v>
      </c>
      <c r="E27">
        <f>GT_NG!T27</f>
        <v>11.018062397372743</v>
      </c>
      <c r="F27">
        <f>GT_Spot!T27</f>
        <v>0</v>
      </c>
      <c r="G27">
        <f>PPCL_NG!T27</f>
        <v>30.16</v>
      </c>
      <c r="H27">
        <f>PPCL_Spot!T27</f>
        <v>0</v>
      </c>
      <c r="I27">
        <f>Bawana_NG!T27</f>
        <v>69.61</v>
      </c>
      <c r="J27">
        <f>Bawana_RLNG!T27</f>
        <v>0</v>
      </c>
      <c r="K27">
        <f>Bawana_Spot!T27</f>
        <v>70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898.68789939175429</v>
      </c>
      <c r="P27" s="36">
        <v>59.93</v>
      </c>
      <c r="Q27" s="36">
        <v>22.736932002158664</v>
      </c>
      <c r="R27" s="38">
        <v>9.0000000000000011E-2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405.03999999999996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-453</v>
      </c>
      <c r="AA27" s="75">
        <f>STOA!J27</f>
        <v>5.91</v>
      </c>
      <c r="AB27" s="75">
        <f>-STOA!P27</f>
        <v>0</v>
      </c>
      <c r="AC27">
        <f t="shared" si="0"/>
        <v>18.066091520917794</v>
      </c>
      <c r="AD27">
        <f t="shared" si="1"/>
        <v>1124.8770622703678</v>
      </c>
      <c r="AE27">
        <f>'IDT-1'!F27</f>
        <v>0</v>
      </c>
      <c r="AF27" s="24"/>
      <c r="AG27">
        <f t="shared" si="2"/>
        <v>1124.8770622703678</v>
      </c>
      <c r="AI27" s="34">
        <f>PXIL!J27</f>
        <v>0</v>
      </c>
      <c r="AJ27" s="34">
        <f>PXIL!P27</f>
        <v>0</v>
      </c>
      <c r="AK27" s="34">
        <f>RTM_IEX!J27</f>
        <v>19.329999999999998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3.4302600000000001</v>
      </c>
      <c r="E28">
        <f>GT_NG!T28</f>
        <v>11.018062397372743</v>
      </c>
      <c r="F28">
        <f>GT_Spot!T28</f>
        <v>0</v>
      </c>
      <c r="G28">
        <f>PPCL_NG!T28</f>
        <v>30.16</v>
      </c>
      <c r="H28">
        <f>PPCL_Spot!T28</f>
        <v>0</v>
      </c>
      <c r="I28">
        <f>Bawana_NG!T28</f>
        <v>69.61</v>
      </c>
      <c r="J28">
        <f>Bawana_RLNG!T28</f>
        <v>0</v>
      </c>
      <c r="K28">
        <f>Bawana_Spot!T28</f>
        <v>70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939.12806405390575</v>
      </c>
      <c r="P28" s="36">
        <v>59.93</v>
      </c>
      <c r="Q28" s="36">
        <v>22.736932002158664</v>
      </c>
      <c r="R28" s="38">
        <v>0.36746575342465754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405.82940999999994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-481</v>
      </c>
      <c r="AA28" s="75">
        <f>STOA!J28</f>
        <v>5.91</v>
      </c>
      <c r="AB28" s="75">
        <f>-STOA!P28</f>
        <v>0</v>
      </c>
      <c r="AC28">
        <f t="shared" si="0"/>
        <v>18.679941047196333</v>
      </c>
      <c r="AD28">
        <f t="shared" si="1"/>
        <v>1137.7702531596658</v>
      </c>
      <c r="AE28">
        <f>'IDT-1'!F28</f>
        <v>0</v>
      </c>
      <c r="AF28" s="24"/>
      <c r="AG28">
        <f t="shared" si="2"/>
        <v>1137.7702531596658</v>
      </c>
      <c r="AI28" s="34">
        <f>PXIL!J28</f>
        <v>0</v>
      </c>
      <c r="AJ28" s="34">
        <f>PXIL!P28</f>
        <v>0</v>
      </c>
      <c r="AK28" s="34">
        <f>RTM_IEX!J28</f>
        <v>19.329999999999998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3.4302600000000001</v>
      </c>
      <c r="E29">
        <f>GT_NG!T29</f>
        <v>11.018062397372743</v>
      </c>
      <c r="F29">
        <f>GT_Spot!T29</f>
        <v>0</v>
      </c>
      <c r="G29">
        <f>PPCL_NG!T29</f>
        <v>30.16</v>
      </c>
      <c r="H29">
        <f>PPCL_Spot!T29</f>
        <v>0</v>
      </c>
      <c r="I29">
        <f>Bawana_NG!T29</f>
        <v>69.61</v>
      </c>
      <c r="J29">
        <f>Bawana_RLNG!T29</f>
        <v>0</v>
      </c>
      <c r="K29">
        <f>Bawana_Spot!T29</f>
        <v>70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946.3098262785951</v>
      </c>
      <c r="P29" s="36">
        <v>59.93</v>
      </c>
      <c r="Q29" s="36">
        <v>22.736932002158664</v>
      </c>
      <c r="R29" s="38">
        <v>1.78</v>
      </c>
      <c r="S29" s="38">
        <v>0</v>
      </c>
      <c r="T29" s="37">
        <f>SUMPRODUCT(LTA!J29:AN29,LTA!J$101:AN$101,LTA!J$105:AN$105)</f>
        <v>4.01</v>
      </c>
      <c r="U29" s="37">
        <f>SUMPRODUCT(LTA!J29:AN29,LTA!J$102:AN$102,LTA!J$105:AN$105)</f>
        <v>413.15033399999993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-475.99</v>
      </c>
      <c r="AA29" s="75">
        <f>STOA!J29</f>
        <v>5.91</v>
      </c>
      <c r="AB29" s="75">
        <f>-STOA!P29</f>
        <v>0</v>
      </c>
      <c r="AC29">
        <f t="shared" si="0"/>
        <v>18.725795568457265</v>
      </c>
      <c r="AD29">
        <f t="shared" si="1"/>
        <v>1152.9996191096693</v>
      </c>
      <c r="AE29">
        <f>'IDT-1'!F29</f>
        <v>0</v>
      </c>
      <c r="AF29" s="24"/>
      <c r="AG29">
        <f t="shared" si="2"/>
        <v>1152.9996191096693</v>
      </c>
      <c r="AI29" s="34">
        <f>PXIL!J29</f>
        <v>0</v>
      </c>
      <c r="AJ29" s="34">
        <f>PXIL!P29</f>
        <v>0</v>
      </c>
      <c r="AK29" s="34">
        <f>RTM_IEX!J29</f>
        <v>9.67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3.4302600000000001</v>
      </c>
      <c r="E30">
        <f>GT_NG!T30</f>
        <v>11.018062397372743</v>
      </c>
      <c r="F30">
        <f>GT_Spot!T30</f>
        <v>0</v>
      </c>
      <c r="G30">
        <f>PPCL_NG!T30</f>
        <v>30.16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70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946.3098262785951</v>
      </c>
      <c r="P30" s="36">
        <v>59.93</v>
      </c>
      <c r="Q30" s="36">
        <v>22.736932002158664</v>
      </c>
      <c r="R30" s="38">
        <v>7.8</v>
      </c>
      <c r="S30" s="38">
        <v>0</v>
      </c>
      <c r="T30" s="37">
        <f>SUMPRODUCT(LTA!J30:AN30,LTA!J$101:AN$101,LTA!J$105:AN$105)</f>
        <v>7.11</v>
      </c>
      <c r="U30" s="37">
        <f>SUMPRODUCT(LTA!J30:AN30,LTA!J$102:AN$102,LTA!J$105:AN$105)</f>
        <v>422.03603799999991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-497</v>
      </c>
      <c r="AA30" s="75">
        <f>STOA!J30</f>
        <v>5.91</v>
      </c>
      <c r="AB30" s="75">
        <f>-STOA!P30</f>
        <v>0</v>
      </c>
      <c r="AC30">
        <f t="shared" si="0"/>
        <v>19.155783222898584</v>
      </c>
      <c r="AD30">
        <f t="shared" si="1"/>
        <v>1159.2253354552277</v>
      </c>
      <c r="AE30">
        <f>'IDT-1'!F30</f>
        <v>0</v>
      </c>
      <c r="AF30" s="24"/>
      <c r="AG30">
        <f t="shared" si="2"/>
        <v>1159.2253354552277</v>
      </c>
      <c r="AI30" s="34">
        <f>PXIL!J30</f>
        <v>0</v>
      </c>
      <c r="AJ30" s="34">
        <f>PXIL!P30</f>
        <v>0</v>
      </c>
      <c r="AK30" s="34">
        <f>RTM_IEX!J30</f>
        <v>19.329999999999998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3.4302600000000001</v>
      </c>
      <c r="E31">
        <f>GT_NG!T31</f>
        <v>11.018062397372743</v>
      </c>
      <c r="F31">
        <f>GT_Spot!T31</f>
        <v>0</v>
      </c>
      <c r="G31">
        <f>PPCL_NG!T31</f>
        <v>30.16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70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938.64325957312712</v>
      </c>
      <c r="P31" s="36">
        <v>59.93</v>
      </c>
      <c r="Q31" s="36">
        <v>22.736932002158664</v>
      </c>
      <c r="R31" s="38">
        <v>14.79780935464772</v>
      </c>
      <c r="S31" s="38">
        <v>0</v>
      </c>
      <c r="T31" s="37">
        <f>SUMPRODUCT(LTA!J31:AN31,LTA!J$101:AN$101,LTA!J$105:AN$105)</f>
        <v>4.55</v>
      </c>
      <c r="U31" s="37">
        <f>SUMPRODUCT(LTA!J31:AN31,LTA!J$102:AN$102,LTA!J$105:AN$105)</f>
        <v>430.75009599999998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-511</v>
      </c>
      <c r="AA31" s="75">
        <f>STOA!J31</f>
        <v>5.81</v>
      </c>
      <c r="AB31" s="75">
        <f>-STOA!P31</f>
        <v>0</v>
      </c>
      <c r="AC31">
        <f t="shared" si="0"/>
        <v>19.327467653922103</v>
      </c>
      <c r="AD31">
        <f t="shared" si="1"/>
        <v>1150.4389516733841</v>
      </c>
      <c r="AE31">
        <f>'IDT-1'!F31</f>
        <v>0</v>
      </c>
      <c r="AF31" s="24"/>
      <c r="AG31">
        <f t="shared" si="2"/>
        <v>1150.4389516733841</v>
      </c>
      <c r="AI31" s="34">
        <f>PXIL!J31</f>
        <v>0</v>
      </c>
      <c r="AJ31" s="34">
        <f>PXIL!P31</f>
        <v>0</v>
      </c>
      <c r="AK31" s="34">
        <f>RTM_IEX!J31</f>
        <v>19.329999999999998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3.4302600000000001</v>
      </c>
      <c r="E32">
        <f>GT_NG!T32</f>
        <v>11.018062397372743</v>
      </c>
      <c r="F32">
        <f>GT_Spot!T32</f>
        <v>0</v>
      </c>
      <c r="G32">
        <f>PPCL_NG!T32</f>
        <v>30.16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70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893.37800147045175</v>
      </c>
      <c r="P32" s="36">
        <v>59.93</v>
      </c>
      <c r="Q32" s="36">
        <v>22.736932002158664</v>
      </c>
      <c r="R32" s="38">
        <v>19.2</v>
      </c>
      <c r="S32" s="38">
        <v>0</v>
      </c>
      <c r="T32" s="37">
        <f>SUMPRODUCT(LTA!J32:AN32,LTA!J$101:AN$101,LTA!J$105:AN$105)</f>
        <v>7.36</v>
      </c>
      <c r="U32" s="37">
        <f>SUMPRODUCT(LTA!J32:AN32,LTA!J$102:AN$102,LTA!J$105:AN$105)</f>
        <v>440.08298199999996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-494</v>
      </c>
      <c r="AA32" s="75">
        <f>STOA!J32</f>
        <v>5.81</v>
      </c>
      <c r="AB32" s="75">
        <f>-STOA!P32</f>
        <v>0</v>
      </c>
      <c r="AC32">
        <f t="shared" si="0"/>
        <v>18.966393889220342</v>
      </c>
      <c r="AD32">
        <f t="shared" si="1"/>
        <v>1143.9198439807628</v>
      </c>
      <c r="AE32">
        <f>'IDT-1'!F32</f>
        <v>0</v>
      </c>
      <c r="AF32" s="24"/>
      <c r="AG32">
        <f t="shared" si="2"/>
        <v>1143.9198439807628</v>
      </c>
      <c r="AI32" s="34">
        <f>PXIL!J32</f>
        <v>0</v>
      </c>
      <c r="AJ32" s="34">
        <f>PXIL!P32</f>
        <v>0</v>
      </c>
      <c r="AK32" s="34">
        <f>RTM_IEX!J32</f>
        <v>24.17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3.4302600000000001</v>
      </c>
      <c r="E33">
        <f>GT_NG!T33</f>
        <v>11.018062397372743</v>
      </c>
      <c r="F33">
        <f>GT_Spot!T33</f>
        <v>0</v>
      </c>
      <c r="G33">
        <f>PPCL_NG!T33</f>
        <v>30.16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70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860.00163232394914</v>
      </c>
      <c r="P33" s="36">
        <v>59.93</v>
      </c>
      <c r="Q33" s="36">
        <v>22.736932002158664</v>
      </c>
      <c r="R33" s="38">
        <v>20.699999999999996</v>
      </c>
      <c r="S33" s="38">
        <v>0</v>
      </c>
      <c r="T33" s="37">
        <f>SUMPRODUCT(LTA!J33:AN33,LTA!J$101:AN$101,LTA!J$105:AN$105)</f>
        <v>13.32</v>
      </c>
      <c r="U33" s="37">
        <f>SUMPRODUCT(LTA!J33:AN33,LTA!J$102:AN$102,LTA!J$105:AN$105)</f>
        <v>454.9419279999999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-492</v>
      </c>
      <c r="AA33" s="75">
        <f>STOA!J33</f>
        <v>5.81</v>
      </c>
      <c r="AB33" s="75">
        <f>-STOA!P33</f>
        <v>0</v>
      </c>
      <c r="AC33">
        <f t="shared" si="0"/>
        <v>18.978932310486723</v>
      </c>
      <c r="AD33">
        <f t="shared" si="1"/>
        <v>1149.3498824129938</v>
      </c>
      <c r="AE33">
        <f>'IDT-1'!F33</f>
        <v>0</v>
      </c>
      <c r="AF33" s="24"/>
      <c r="AG33">
        <f t="shared" si="2"/>
        <v>1149.3498824129938</v>
      </c>
      <c r="AI33" s="34">
        <f>PXIL!J33</f>
        <v>0</v>
      </c>
      <c r="AJ33" s="34">
        <f>PXIL!P33</f>
        <v>0</v>
      </c>
      <c r="AK33" s="34">
        <f>RTM_IEX!J33</f>
        <v>38.67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3.4302600000000001</v>
      </c>
      <c r="E34">
        <f>GT_NG!T34</f>
        <v>11.018062397372743</v>
      </c>
      <c r="F34">
        <f>GT_Spot!T34</f>
        <v>0</v>
      </c>
      <c r="G34">
        <f>PPCL_NG!T34</f>
        <v>30.16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70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836.62028922696129</v>
      </c>
      <c r="P34" s="36">
        <v>59.93</v>
      </c>
      <c r="Q34" s="36">
        <v>22.736932002158664</v>
      </c>
      <c r="R34" s="38">
        <v>21.699999999999996</v>
      </c>
      <c r="S34" s="38">
        <v>0</v>
      </c>
      <c r="T34" s="37">
        <f>SUMPRODUCT(LTA!J34:AN34,LTA!J$101:AN$101,LTA!J$105:AN$105)</f>
        <v>20.440000000000001</v>
      </c>
      <c r="U34" s="37">
        <f>SUMPRODUCT(LTA!J34:AN34,LTA!J$102:AN$102,LTA!J$105:AN$105)</f>
        <v>464.62225399999994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-497</v>
      </c>
      <c r="AA34" s="75">
        <f>STOA!J34</f>
        <v>5.81</v>
      </c>
      <c r="AB34" s="75">
        <f>-STOA!P34</f>
        <v>0</v>
      </c>
      <c r="AC34">
        <f t="shared" si="0"/>
        <v>18.974121997644211</v>
      </c>
      <c r="AD34">
        <f t="shared" si="1"/>
        <v>1138.7636756288484</v>
      </c>
      <c r="AE34">
        <f>'IDT-1'!F34</f>
        <v>0</v>
      </c>
      <c r="AF34" s="24"/>
      <c r="AG34">
        <f t="shared" si="2"/>
        <v>1138.7636756288484</v>
      </c>
      <c r="AI34" s="34">
        <f>PXIL!J34</f>
        <v>0</v>
      </c>
      <c r="AJ34" s="34">
        <f>PXIL!P34</f>
        <v>0</v>
      </c>
      <c r="AK34" s="34">
        <f>RTM_IEX!J34</f>
        <v>38.659999999999997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3.4302600000000001</v>
      </c>
      <c r="E35">
        <f>GT_NG!T35</f>
        <v>11.018062397372743</v>
      </c>
      <c r="F35">
        <f>GT_Spot!T35</f>
        <v>0</v>
      </c>
      <c r="G35">
        <f>PPCL_NG!T35</f>
        <v>30.16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70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826.08987081130829</v>
      </c>
      <c r="P35" s="36">
        <v>59.93</v>
      </c>
      <c r="Q35" s="36">
        <v>22.736932002158664</v>
      </c>
      <c r="R35" s="38">
        <v>21.699999999999996</v>
      </c>
      <c r="S35" s="38">
        <v>0</v>
      </c>
      <c r="T35" s="37">
        <f>SUMPRODUCT(LTA!J35:AN35,LTA!J$101:AN$101,LTA!J$105:AN$105)</f>
        <v>26.6</v>
      </c>
      <c r="U35" s="37">
        <f>SUMPRODUCT(LTA!J35:AN35,LTA!J$102:AN$102,LTA!J$105:AN$105)</f>
        <v>473.78944599999994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-498</v>
      </c>
      <c r="AA35" s="75">
        <f>STOA!J35</f>
        <v>5.81</v>
      </c>
      <c r="AB35" s="75">
        <f>-STOA!P35</f>
        <v>0</v>
      </c>
      <c r="AC35">
        <f t="shared" si="0"/>
        <v>19.025211732708659</v>
      </c>
      <c r="AD35">
        <f t="shared" si="1"/>
        <v>1142.509359478131</v>
      </c>
      <c r="AE35">
        <f>'IDT-1'!F35</f>
        <v>0</v>
      </c>
      <c r="AF35" s="24"/>
      <c r="AG35">
        <f t="shared" si="2"/>
        <v>1142.509359478131</v>
      </c>
      <c r="AI35" s="34">
        <f>PXIL!J35</f>
        <v>0</v>
      </c>
      <c r="AJ35" s="34">
        <f>PXIL!P35</f>
        <v>0</v>
      </c>
      <c r="AK35" s="34">
        <f>RTM_IEX!J35</f>
        <v>38.659999999999997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3.4302600000000001</v>
      </c>
      <c r="E36">
        <f>GT_NG!T36</f>
        <v>11.018062397372743</v>
      </c>
      <c r="F36">
        <f>GT_Spot!T36</f>
        <v>0</v>
      </c>
      <c r="G36">
        <f>PPCL_NG!T36</f>
        <v>30.16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70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821.71502749247236</v>
      </c>
      <c r="P36" s="36">
        <v>59.93</v>
      </c>
      <c r="Q36" s="36">
        <v>22.736932002158664</v>
      </c>
      <c r="R36" s="38">
        <v>22.699999999999996</v>
      </c>
      <c r="S36" s="38">
        <v>0</v>
      </c>
      <c r="T36" s="37">
        <f>SUMPRODUCT(LTA!J36:AN36,LTA!J$101:AN$101,LTA!J$105:AN$105)</f>
        <v>33.799999999999997</v>
      </c>
      <c r="U36" s="37">
        <f>SUMPRODUCT(LTA!J36:AN36,LTA!J$102:AN$102,LTA!J$105:AN$105)</f>
        <v>481.54467599999992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-505</v>
      </c>
      <c r="AA36" s="75">
        <f>STOA!J36</f>
        <v>5.81</v>
      </c>
      <c r="AB36" s="75">
        <f>-STOA!P36</f>
        <v>0</v>
      </c>
      <c r="AC36">
        <f t="shared" si="0"/>
        <v>19.274274028158267</v>
      </c>
      <c r="AD36">
        <f t="shared" si="1"/>
        <v>1156.5006838638453</v>
      </c>
      <c r="AE36">
        <f>'IDT-1'!F36</f>
        <v>0</v>
      </c>
      <c r="AF36" s="24"/>
      <c r="AG36">
        <f t="shared" si="2"/>
        <v>1156.5006838638453</v>
      </c>
      <c r="AI36" s="34">
        <f>PXIL!J36</f>
        <v>0</v>
      </c>
      <c r="AJ36" s="34">
        <f>PXIL!P36</f>
        <v>0</v>
      </c>
      <c r="AK36" s="34">
        <f>RTM_IEX!J36</f>
        <v>48.32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3.4302600000000001</v>
      </c>
      <c r="E37">
        <f>GT_NG!T37</f>
        <v>11.021671826625386</v>
      </c>
      <c r="F37">
        <f>GT_Spot!T37</f>
        <v>0</v>
      </c>
      <c r="G37">
        <f>PPCL_NG!T37</f>
        <v>30.16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70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832.27570974358002</v>
      </c>
      <c r="P37" s="36">
        <v>59.93</v>
      </c>
      <c r="Q37" s="36">
        <v>22.736932002158664</v>
      </c>
      <c r="R37" s="38">
        <v>22.699999999999996</v>
      </c>
      <c r="S37" s="38">
        <v>0</v>
      </c>
      <c r="T37" s="37">
        <f>SUMPRODUCT(LTA!J37:AN37,LTA!J$101:AN$101,LTA!J$105:AN$105)</f>
        <v>40.01</v>
      </c>
      <c r="U37" s="37">
        <f>SUMPRODUCT(LTA!J37:AN37,LTA!J$102:AN$102,LTA!J$105:AN$105)</f>
        <v>488.4982599999999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-516</v>
      </c>
      <c r="AA37" s="75">
        <f>STOA!J37</f>
        <v>5.81</v>
      </c>
      <c r="AB37" s="75">
        <f>-STOA!P37</f>
        <v>0</v>
      </c>
      <c r="AC37">
        <f t="shared" si="0"/>
        <v>19.580738736889586</v>
      </c>
      <c r="AD37">
        <f t="shared" si="1"/>
        <v>1168.9220948354744</v>
      </c>
      <c r="AE37">
        <f>'IDT-1'!F37</f>
        <v>0</v>
      </c>
      <c r="AF37" s="24"/>
      <c r="AG37">
        <f t="shared" si="2"/>
        <v>1168.9220948354744</v>
      </c>
      <c r="AI37" s="34">
        <f>PXIL!J37</f>
        <v>0</v>
      </c>
      <c r="AJ37" s="34">
        <f>PXIL!P37</f>
        <v>0</v>
      </c>
      <c r="AK37" s="34">
        <f>RTM_IEX!J37</f>
        <v>48.32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3.4302600000000001</v>
      </c>
      <c r="E38">
        <f>GT_NG!T38</f>
        <v>11.021671826625386</v>
      </c>
      <c r="F38">
        <f>GT_Spot!T38</f>
        <v>0</v>
      </c>
      <c r="G38">
        <f>PPCL_NG!T38</f>
        <v>30.16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70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828.47701746365976</v>
      </c>
      <c r="P38" s="36">
        <v>59.93</v>
      </c>
      <c r="Q38" s="36">
        <v>22.736932002158664</v>
      </c>
      <c r="R38" s="38">
        <v>22.699999999999996</v>
      </c>
      <c r="S38" s="38">
        <v>0</v>
      </c>
      <c r="T38" s="37">
        <f>SUMPRODUCT(LTA!J38:AN38,LTA!J$101:AN$101,LTA!J$105:AN$105)</f>
        <v>47.14</v>
      </c>
      <c r="U38" s="37">
        <f>SUMPRODUCT(LTA!J38:AN38,LTA!J$102:AN$102,LTA!J$105:AN$105)</f>
        <v>494.96913399999994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-524</v>
      </c>
      <c r="AA38" s="75">
        <f>STOA!J38</f>
        <v>5.81</v>
      </c>
      <c r="AB38" s="75">
        <f>-STOA!P38</f>
        <v>0</v>
      </c>
      <c r="AC38">
        <f t="shared" si="0"/>
        <v>19.738022956203853</v>
      </c>
      <c r="AD38">
        <f t="shared" si="1"/>
        <v>1170.56699233624</v>
      </c>
      <c r="AE38">
        <f>'IDT-1'!F38</f>
        <v>0</v>
      </c>
      <c r="AF38" s="24"/>
      <c r="AG38">
        <f t="shared" si="2"/>
        <v>1170.56699233624</v>
      </c>
      <c r="AI38" s="34">
        <f>PXIL!J38</f>
        <v>0</v>
      </c>
      <c r="AJ38" s="34">
        <f>PXIL!P38</f>
        <v>0</v>
      </c>
      <c r="AK38" s="34">
        <f>RTM_IEX!J38</f>
        <v>48.32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3.4302600000000001</v>
      </c>
      <c r="E39">
        <f>GT_NG!T39</f>
        <v>10.928792569659441</v>
      </c>
      <c r="F39">
        <f>GT_Spot!T39</f>
        <v>0</v>
      </c>
      <c r="G39">
        <f>PPCL_NG!T39</f>
        <v>30</v>
      </c>
      <c r="H39">
        <f>PPCL_Spot!T39</f>
        <v>0</v>
      </c>
      <c r="I39">
        <f>Bawana_NG!T39</f>
        <v>69.61</v>
      </c>
      <c r="J39">
        <f>Bawana_RLNG!T39</f>
        <v>0</v>
      </c>
      <c r="K39">
        <f>Bawana_Spot!T39</f>
        <v>70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814.91583674437652</v>
      </c>
      <c r="P39" s="36">
        <v>59.93</v>
      </c>
      <c r="Q39" s="36">
        <v>22.736932002158664</v>
      </c>
      <c r="R39" s="38">
        <v>23.199999999999996</v>
      </c>
      <c r="S39" s="38">
        <v>0</v>
      </c>
      <c r="T39" s="37">
        <f>SUMPRODUCT(LTA!J39:AN39,LTA!J$101:AN$101,LTA!J$105:AN$105)</f>
        <v>57.17</v>
      </c>
      <c r="U39" s="37">
        <f>SUMPRODUCT(LTA!J39:AN39,LTA!J$102:AN$102,LTA!J$105:AN$105)</f>
        <v>482.03338799999995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-528</v>
      </c>
      <c r="AA39" s="75">
        <f>STOA!J39</f>
        <v>5.81</v>
      </c>
      <c r="AB39" s="75">
        <f>-STOA!P39</f>
        <v>0</v>
      </c>
      <c r="AC39">
        <f t="shared" si="0"/>
        <v>19.545793173701643</v>
      </c>
      <c r="AD39">
        <f t="shared" si="1"/>
        <v>1140.879416142493</v>
      </c>
      <c r="AE39">
        <f>'IDT-1'!F39</f>
        <v>0</v>
      </c>
      <c r="AF39" s="24"/>
      <c r="AG39">
        <f t="shared" si="2"/>
        <v>1140.879416142493</v>
      </c>
      <c r="AI39" s="34">
        <f>PXIL!J39</f>
        <v>0</v>
      </c>
      <c r="AJ39" s="34">
        <f>PXIL!P39</f>
        <v>0</v>
      </c>
      <c r="AK39" s="34">
        <f>RTM_IEX!J39</f>
        <v>38.659999999999997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3.4302600000000001</v>
      </c>
      <c r="E40">
        <f>GT_NG!T40</f>
        <v>10.926730379380247</v>
      </c>
      <c r="F40">
        <f>GT_Spot!T40</f>
        <v>0</v>
      </c>
      <c r="G40">
        <f>PPCL_NG!T40</f>
        <v>30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70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814.91579842497981</v>
      </c>
      <c r="P40" s="36">
        <v>59.93</v>
      </c>
      <c r="Q40" s="36">
        <v>22.736932002158664</v>
      </c>
      <c r="R40" s="38">
        <v>23.199999999999996</v>
      </c>
      <c r="S40" s="38">
        <v>0</v>
      </c>
      <c r="T40" s="37">
        <f>SUMPRODUCT(LTA!J40:AN40,LTA!J$101:AN$101,LTA!J$105:AN$105)</f>
        <v>64.2</v>
      </c>
      <c r="U40" s="37">
        <f>SUMPRODUCT(LTA!J40:AN40,LTA!J$102:AN$102,LTA!J$105:AN$105)</f>
        <v>487.23320599999994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-455</v>
      </c>
      <c r="AA40" s="75">
        <f>STOA!J40</f>
        <v>5.81</v>
      </c>
      <c r="AB40" s="75">
        <f>-STOA!P40</f>
        <v>0</v>
      </c>
      <c r="AC40">
        <f t="shared" si="0"/>
        <v>19.047797778496236</v>
      </c>
      <c r="AD40">
        <f t="shared" si="1"/>
        <v>1231.4351290280224</v>
      </c>
      <c r="AE40">
        <f>'IDT-1'!F40</f>
        <v>0</v>
      </c>
      <c r="AF40" s="24"/>
      <c r="AG40">
        <f t="shared" si="2"/>
        <v>1231.4351290280224</v>
      </c>
      <c r="AI40" s="34">
        <f>PXIL!J40</f>
        <v>0</v>
      </c>
      <c r="AJ40" s="34">
        <f>PXIL!P40</f>
        <v>0</v>
      </c>
      <c r="AK40" s="34">
        <f>RTM_IEX!J40</f>
        <v>43.49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3.4302600000000001</v>
      </c>
      <c r="E41">
        <f>GT_NG!T41</f>
        <v>10.926730379380247</v>
      </c>
      <c r="F41">
        <f>GT_Spot!T41</f>
        <v>0</v>
      </c>
      <c r="G41">
        <f>PPCL_NG!T41</f>
        <v>30</v>
      </c>
      <c r="H41">
        <f>PPCL_Spot!T41</f>
        <v>0</v>
      </c>
      <c r="I41">
        <f>Bawana_NG!T41</f>
        <v>69.610000000000014</v>
      </c>
      <c r="J41">
        <f>Bawana_RLNG!T41</f>
        <v>0</v>
      </c>
      <c r="K41">
        <f>Bawana_Spot!T41</f>
        <v>70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810.76750289635959</v>
      </c>
      <c r="P41" s="36">
        <v>59.93</v>
      </c>
      <c r="Q41" s="36">
        <v>22.736932002158664</v>
      </c>
      <c r="R41" s="38">
        <v>23.199999999999996</v>
      </c>
      <c r="S41" s="38">
        <v>0</v>
      </c>
      <c r="T41" s="37">
        <f>SUMPRODUCT(LTA!J41:AN41,LTA!J$101:AN$101,LTA!J$105:AN$105)</f>
        <v>70.19</v>
      </c>
      <c r="U41" s="37">
        <f>SUMPRODUCT(LTA!J41:AN41,LTA!J$102:AN$102,LTA!J$105:AN$105)</f>
        <v>491.73323999999997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-413</v>
      </c>
      <c r="AA41" s="75">
        <f>STOA!J41</f>
        <v>5.81</v>
      </c>
      <c r="AB41" s="75">
        <f>-STOA!P41</f>
        <v>0</v>
      </c>
      <c r="AC41">
        <f t="shared" si="0"/>
        <v>18.985835721112174</v>
      </c>
      <c r="AD41">
        <f t="shared" si="1"/>
        <v>1308.8288295567866</v>
      </c>
      <c r="AE41">
        <f>'IDT-1'!F41</f>
        <v>0</v>
      </c>
      <c r="AF41" s="24"/>
      <c r="AG41">
        <f t="shared" si="2"/>
        <v>1308.8288295567866</v>
      </c>
      <c r="AI41" s="34">
        <f>PXIL!J41</f>
        <v>0</v>
      </c>
      <c r="AJ41" s="34">
        <f>PXIL!P41</f>
        <v>0</v>
      </c>
      <c r="AK41" s="34">
        <f>RTM_IEX!J41</f>
        <v>72.48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3.4302600000000001</v>
      </c>
      <c r="E42">
        <f>GT_NG!T42</f>
        <v>10.926730379380247</v>
      </c>
      <c r="F42">
        <f>GT_Spot!T42</f>
        <v>0</v>
      </c>
      <c r="G42">
        <f>PPCL_NG!T42</f>
        <v>30</v>
      </c>
      <c r="H42">
        <f>PPCL_Spot!T42</f>
        <v>0</v>
      </c>
      <c r="I42">
        <f>Bawana_NG!T42</f>
        <v>69.609999999999985</v>
      </c>
      <c r="J42">
        <f>Bawana_RLNG!T42</f>
        <v>0</v>
      </c>
      <c r="K42">
        <f>Bawana_Spot!T42</f>
        <v>70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810.36862859179519</v>
      </c>
      <c r="P42" s="36">
        <v>59.93</v>
      </c>
      <c r="Q42" s="36">
        <v>22.736932002158664</v>
      </c>
      <c r="R42" s="38">
        <v>23.199999999999996</v>
      </c>
      <c r="S42" s="38">
        <v>0</v>
      </c>
      <c r="T42" s="37">
        <f>SUMPRODUCT(LTA!J42:AN42,LTA!J$101:AN$101,LTA!J$105:AN$105)</f>
        <v>74.33</v>
      </c>
      <c r="U42" s="37">
        <f>SUMPRODUCT(LTA!J42:AN42,LTA!J$102:AN$102,LTA!J$105:AN$105)</f>
        <v>495.40003199999995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-392</v>
      </c>
      <c r="AA42" s="75">
        <f>STOA!J42</f>
        <v>5.81</v>
      </c>
      <c r="AB42" s="75">
        <f>-STOA!P42</f>
        <v>0</v>
      </c>
      <c r="AC42">
        <f t="shared" si="0"/>
        <v>18.992272718865905</v>
      </c>
      <c r="AD42">
        <f t="shared" si="1"/>
        <v>1351.7403102544681</v>
      </c>
      <c r="AE42">
        <f>'IDT-1'!F42</f>
        <v>0</v>
      </c>
      <c r="AF42" s="24"/>
      <c r="AG42">
        <f t="shared" si="2"/>
        <v>1351.7403102544681</v>
      </c>
      <c r="AI42" s="34">
        <f>PXIL!J42</f>
        <v>0</v>
      </c>
      <c r="AJ42" s="34">
        <f>PXIL!P42</f>
        <v>0</v>
      </c>
      <c r="AK42" s="34">
        <f>RTM_IEX!J42</f>
        <v>86.99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3.4302600000000001</v>
      </c>
      <c r="E43">
        <f>GT_NG!T43</f>
        <v>10.926730379380247</v>
      </c>
      <c r="F43">
        <f>GT_Spot!T43</f>
        <v>0</v>
      </c>
      <c r="G43">
        <f>PPCL_NG!T43</f>
        <v>30</v>
      </c>
      <c r="H43">
        <f>PPCL_Spot!T43</f>
        <v>0</v>
      </c>
      <c r="I43">
        <f>Bawana_NG!T43</f>
        <v>69.610000000000014</v>
      </c>
      <c r="J43">
        <f>Bawana_RLNG!T43</f>
        <v>0</v>
      </c>
      <c r="K43">
        <f>Bawana_Spot!T43</f>
        <v>70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813.99796444953108</v>
      </c>
      <c r="P43" s="36">
        <v>59.93</v>
      </c>
      <c r="Q43" s="36">
        <v>22.736932002158664</v>
      </c>
      <c r="R43" s="38">
        <v>23.199999999999996</v>
      </c>
      <c r="S43" s="38">
        <v>0</v>
      </c>
      <c r="T43" s="37">
        <f>SUMPRODUCT(LTA!J43:AN43,LTA!J$101:AN$101,LTA!J$105:AN$105)</f>
        <v>76.23</v>
      </c>
      <c r="U43" s="37">
        <f>SUMPRODUCT(LTA!J43:AN43,LTA!J$102:AN$102,LTA!J$105:AN$105)</f>
        <v>501.80442999999997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-362</v>
      </c>
      <c r="AA43" s="75">
        <f>STOA!J43</f>
        <v>5.81</v>
      </c>
      <c r="AB43" s="75">
        <f>-STOA!P43</f>
        <v>0</v>
      </c>
      <c r="AC43">
        <f t="shared" si="0"/>
        <v>18.915865751148122</v>
      </c>
      <c r="AD43">
        <f t="shared" si="1"/>
        <v>1403.4004510799218</v>
      </c>
      <c r="AE43">
        <f>'IDT-1'!F43</f>
        <v>0</v>
      </c>
      <c r="AF43" s="24"/>
      <c r="AG43">
        <f t="shared" si="2"/>
        <v>1403.4004510799218</v>
      </c>
      <c r="AI43" s="34">
        <f>PXIL!J43</f>
        <v>0</v>
      </c>
      <c r="AJ43" s="34">
        <f>PXIL!P43</f>
        <v>0</v>
      </c>
      <c r="AK43" s="34">
        <f>RTM_IEX!J43</f>
        <v>96.64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3.4302600000000001</v>
      </c>
      <c r="E44">
        <f>GT_NG!T44</f>
        <v>10.926730379380247</v>
      </c>
      <c r="F44">
        <f>GT_Spot!T44</f>
        <v>0</v>
      </c>
      <c r="G44">
        <f>PPCL_NG!T44</f>
        <v>30</v>
      </c>
      <c r="H44">
        <f>PPCL_Spot!T44</f>
        <v>0</v>
      </c>
      <c r="I44">
        <f>Bawana_NG!T44</f>
        <v>69.610000000000014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813.99796444953108</v>
      </c>
      <c r="P44" s="36">
        <v>59.93</v>
      </c>
      <c r="Q44" s="36">
        <v>22.736932002158664</v>
      </c>
      <c r="R44" s="38">
        <v>23.199999999999996</v>
      </c>
      <c r="S44" s="38">
        <v>0</v>
      </c>
      <c r="T44" s="37">
        <f>SUMPRODUCT(LTA!J44:AN44,LTA!J$101:AN$101,LTA!J$105:AN$105)</f>
        <v>83.99</v>
      </c>
      <c r="U44" s="37">
        <f>SUMPRODUCT(LTA!J44:AN44,LTA!J$102:AN$102,LTA!J$105:AN$105)</f>
        <v>505.80483799999996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-287</v>
      </c>
      <c r="AA44" s="75">
        <f>STOA!J44</f>
        <v>5.81</v>
      </c>
      <c r="AB44" s="75">
        <f>-STOA!P44</f>
        <v>0</v>
      </c>
      <c r="AC44">
        <f t="shared" si="0"/>
        <v>17.831481777383473</v>
      </c>
      <c r="AD44">
        <f t="shared" si="1"/>
        <v>1431.9252430536865</v>
      </c>
      <c r="AE44">
        <f>'IDT-1'!F44</f>
        <v>0</v>
      </c>
      <c r="AF44" s="24"/>
      <c r="AG44">
        <f t="shared" si="2"/>
        <v>1431.9252430536865</v>
      </c>
      <c r="AI44" s="34">
        <f>PXIL!J44</f>
        <v>0</v>
      </c>
      <c r="AJ44" s="34">
        <f>PXIL!P44</f>
        <v>0</v>
      </c>
      <c r="AK44" s="34">
        <f>RTM_IEX!J44</f>
        <v>77.319999999999993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3.4302600000000001</v>
      </c>
      <c r="E45">
        <f>GT_NG!T45</f>
        <v>10.926730379380247</v>
      </c>
      <c r="F45">
        <f>GT_Spot!T45</f>
        <v>0</v>
      </c>
      <c r="G45">
        <f>PPCL_NG!T45</f>
        <v>30</v>
      </c>
      <c r="H45">
        <f>PPCL_Spot!T45</f>
        <v>0</v>
      </c>
      <c r="I45">
        <f>Bawana_NG!T45</f>
        <v>69.610000000000014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805.48677214953113</v>
      </c>
      <c r="P45" s="36">
        <v>59.93</v>
      </c>
      <c r="Q45" s="36">
        <v>22.736932002158664</v>
      </c>
      <c r="R45" s="38">
        <v>23.199999999999996</v>
      </c>
      <c r="S45" s="38">
        <v>0</v>
      </c>
      <c r="T45" s="37">
        <f>SUMPRODUCT(LTA!J45:AN45,LTA!J$101:AN$101,LTA!J$105:AN$105)</f>
        <v>86.95</v>
      </c>
      <c r="U45" s="37">
        <f>SUMPRODUCT(LTA!J45:AN45,LTA!J$102:AN$102,LTA!J$105:AN$105)</f>
        <v>492.84500199999997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-276</v>
      </c>
      <c r="AA45" s="75">
        <f>STOA!J45</f>
        <v>5.81</v>
      </c>
      <c r="AB45" s="75">
        <f>-STOA!P45</f>
        <v>0</v>
      </c>
      <c r="AC45">
        <f t="shared" si="0"/>
        <v>17.698525325599324</v>
      </c>
      <c r="AD45">
        <f t="shared" si="1"/>
        <v>1439.0471712054707</v>
      </c>
      <c r="AE45">
        <f>'IDT-1'!F45</f>
        <v>0</v>
      </c>
      <c r="AF45" s="24"/>
      <c r="AG45">
        <f t="shared" si="2"/>
        <v>1439.0471712054707</v>
      </c>
      <c r="AI45" s="34">
        <f>PXIL!J45</f>
        <v>0</v>
      </c>
      <c r="AJ45" s="34">
        <f>PXIL!P45</f>
        <v>0</v>
      </c>
      <c r="AK45" s="34">
        <f>RTM_IEX!J45</f>
        <v>91.82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3.4302600000000001</v>
      </c>
      <c r="E46">
        <f>GT_NG!T46</f>
        <v>10.924545183417834</v>
      </c>
      <c r="F46">
        <f>GT_Spot!T46</f>
        <v>0</v>
      </c>
      <c r="G46">
        <f>PPCL_NG!T46</f>
        <v>30</v>
      </c>
      <c r="H46">
        <f>PPCL_Spot!T46</f>
        <v>0</v>
      </c>
      <c r="I46">
        <f>Bawana_NG!T46</f>
        <v>69.610000000000014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801.92908580294443</v>
      </c>
      <c r="P46" s="36">
        <v>59.93</v>
      </c>
      <c r="Q46" s="36">
        <v>22.736932002158664</v>
      </c>
      <c r="R46" s="38">
        <v>23.199999999999996</v>
      </c>
      <c r="S46" s="38">
        <v>0</v>
      </c>
      <c r="T46" s="37">
        <f>SUMPRODUCT(LTA!J46:AN46,LTA!J$101:AN$101,LTA!J$105:AN$105)</f>
        <v>89.710000000000008</v>
      </c>
      <c r="U46" s="37">
        <f>SUMPRODUCT(LTA!J46:AN46,LTA!J$102:AN$102,LTA!J$105:AN$105)</f>
        <v>497.25141999999994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-266</v>
      </c>
      <c r="AA46" s="75">
        <f>STOA!J46</f>
        <v>5.81</v>
      </c>
      <c r="AB46" s="75">
        <f>-STOA!P46</f>
        <v>0</v>
      </c>
      <c r="AC46">
        <f t="shared" si="0"/>
        <v>17.598889659202939</v>
      </c>
      <c r="AD46">
        <f t="shared" si="1"/>
        <v>1447.9133533293179</v>
      </c>
      <c r="AE46">
        <f>'IDT-1'!F46</f>
        <v>0</v>
      </c>
      <c r="AF46" s="24"/>
      <c r="AG46">
        <f t="shared" si="2"/>
        <v>1447.9133533293179</v>
      </c>
      <c r="AI46" s="34">
        <f>PXIL!J46</f>
        <v>0</v>
      </c>
      <c r="AJ46" s="34">
        <f>PXIL!P46</f>
        <v>0</v>
      </c>
      <c r="AK46" s="34">
        <f>RTM_IEX!J46</f>
        <v>86.98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3.4302600000000001</v>
      </c>
      <c r="E47">
        <f>GT_NG!T47</f>
        <v>10.924545183417834</v>
      </c>
      <c r="F47">
        <f>GT_Spot!T47</f>
        <v>0</v>
      </c>
      <c r="G47">
        <f>PPCL_NG!T47</f>
        <v>30</v>
      </c>
      <c r="H47">
        <f>PPCL_Spot!T47</f>
        <v>0</v>
      </c>
      <c r="I47">
        <f>Bawana_NG!T47</f>
        <v>69.610000000000014</v>
      </c>
      <c r="J47">
        <f>Bawana_RLNG!T47</f>
        <v>0</v>
      </c>
      <c r="K47">
        <f>Bawana_Spot!T47</f>
        <v>70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801.88920517800659</v>
      </c>
      <c r="P47" s="36">
        <v>59.93</v>
      </c>
      <c r="Q47" s="36">
        <v>22.736932002158664</v>
      </c>
      <c r="R47" s="38">
        <v>23.199999999999996</v>
      </c>
      <c r="S47" s="38">
        <v>0</v>
      </c>
      <c r="T47" s="37">
        <f>SUMPRODUCT(LTA!J47:AN47,LTA!J$101:AN$101,LTA!J$105:AN$105)</f>
        <v>91.48</v>
      </c>
      <c r="U47" s="37">
        <f>SUMPRODUCT(LTA!J47:AN47,LTA!J$102:AN$102,LTA!J$105:AN$105)</f>
        <v>502.21081399999991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-265</v>
      </c>
      <c r="AA47" s="75">
        <f>STOA!J47</f>
        <v>5.81</v>
      </c>
      <c r="AB47" s="75">
        <f>-STOA!P47</f>
        <v>0</v>
      </c>
      <c r="AC47">
        <f t="shared" si="0"/>
        <v>17.703175249381292</v>
      </c>
      <c r="AD47">
        <f t="shared" si="1"/>
        <v>1461.668581114202</v>
      </c>
      <c r="AE47">
        <f>'IDT-1'!F47</f>
        <v>0</v>
      </c>
      <c r="AF47" s="24"/>
      <c r="AG47">
        <f t="shared" si="2"/>
        <v>1461.668581114202</v>
      </c>
      <c r="AI47" s="34">
        <f>PXIL!J47</f>
        <v>0</v>
      </c>
      <c r="AJ47" s="34">
        <f>PXIL!P47</f>
        <v>0</v>
      </c>
      <c r="AK47" s="34">
        <f>RTM_IEX!J47</f>
        <v>53.15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3.4302600000000001</v>
      </c>
      <c r="E48">
        <f>GT_NG!T48</f>
        <v>10.926730379380247</v>
      </c>
      <c r="F48">
        <f>GT_Spot!T48</f>
        <v>0</v>
      </c>
      <c r="G48">
        <f>PPCL_NG!T48</f>
        <v>30</v>
      </c>
      <c r="H48">
        <f>PPCL_Spot!T48</f>
        <v>0</v>
      </c>
      <c r="I48">
        <f>Bawana_NG!T48</f>
        <v>69.610000000000014</v>
      </c>
      <c r="J48">
        <f>Bawana_RLNG!T48</f>
        <v>0</v>
      </c>
      <c r="K48">
        <f>Bawana_Spot!T48</f>
        <v>70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801.92901169664879</v>
      </c>
      <c r="P48" s="36">
        <v>59.93</v>
      </c>
      <c r="Q48" s="36">
        <v>22.736932002158664</v>
      </c>
      <c r="R48" s="38">
        <v>23.199999999999996</v>
      </c>
      <c r="S48" s="38">
        <v>0</v>
      </c>
      <c r="T48" s="37">
        <f>SUMPRODUCT(LTA!J48:AN48,LTA!J$101:AN$101,LTA!J$105:AN$105)</f>
        <v>94.86</v>
      </c>
      <c r="U48" s="37">
        <f>SUMPRODUCT(LTA!J48:AN48,LTA!J$102:AN$102,LTA!J$105:AN$105)</f>
        <v>508.64429799999999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-262</v>
      </c>
      <c r="AA48" s="75">
        <f>STOA!J48</f>
        <v>5.81</v>
      </c>
      <c r="AB48" s="75">
        <f>-STOA!P48</f>
        <v>0</v>
      </c>
      <c r="AC48">
        <f t="shared" si="0"/>
        <v>17.720853053103227</v>
      </c>
      <c r="AD48">
        <f t="shared" si="1"/>
        <v>1469.6863790250843</v>
      </c>
      <c r="AE48">
        <f>'IDT-1'!F48</f>
        <v>0</v>
      </c>
      <c r="AF48" s="24"/>
      <c r="AG48">
        <f t="shared" si="2"/>
        <v>1469.6863790250843</v>
      </c>
      <c r="AI48" s="34">
        <f>PXIL!J48</f>
        <v>0</v>
      </c>
      <c r="AJ48" s="34">
        <f>PXIL!P48</f>
        <v>0</v>
      </c>
      <c r="AK48" s="34">
        <f>RTM_IEX!J48</f>
        <v>48.33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3.4302600000000001</v>
      </c>
      <c r="E49">
        <f>GT_NG!T49</f>
        <v>10.926730379380247</v>
      </c>
      <c r="F49">
        <f>GT_Spot!T49</f>
        <v>0</v>
      </c>
      <c r="G49">
        <f>PPCL_NG!T49</f>
        <v>30</v>
      </c>
      <c r="H49">
        <f>PPCL_Spot!T49</f>
        <v>0</v>
      </c>
      <c r="I49">
        <f>Bawana_NG!T49</f>
        <v>69.610000000000014</v>
      </c>
      <c r="J49">
        <f>Bawana_RLNG!T49</f>
        <v>0</v>
      </c>
      <c r="K49">
        <f>Bawana_Spot!T49</f>
        <v>70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801.92901169664879</v>
      </c>
      <c r="P49" s="36">
        <v>59.93</v>
      </c>
      <c r="Q49" s="36">
        <v>22.736932002158664</v>
      </c>
      <c r="R49" s="38">
        <v>23.199999999999996</v>
      </c>
      <c r="S49" s="38">
        <v>0</v>
      </c>
      <c r="T49" s="37">
        <f>SUMPRODUCT(LTA!J49:AN49,LTA!J$101:AN$101,LTA!J$105:AN$105)</f>
        <v>94.05</v>
      </c>
      <c r="U49" s="37">
        <f>SUMPRODUCT(LTA!J49:AN49,LTA!J$102:AN$102,LTA!J$105:AN$105)</f>
        <v>514.84990999999991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-262</v>
      </c>
      <c r="AA49" s="75">
        <f>STOA!J49</f>
        <v>5.81</v>
      </c>
      <c r="AB49" s="75">
        <f>-STOA!P49</f>
        <v>0</v>
      </c>
      <c r="AC49">
        <f t="shared" si="0"/>
        <v>17.640646438703225</v>
      </c>
      <c r="AD49">
        <f t="shared" si="1"/>
        <v>1460.6521976394843</v>
      </c>
      <c r="AE49">
        <f>'IDT-1'!F49</f>
        <v>0</v>
      </c>
      <c r="AF49" s="24"/>
      <c r="AG49">
        <f t="shared" si="2"/>
        <v>1460.6521976394843</v>
      </c>
      <c r="AI49" s="34">
        <f>PXIL!J49</f>
        <v>0</v>
      </c>
      <c r="AJ49" s="34">
        <f>PXIL!P49</f>
        <v>0</v>
      </c>
      <c r="AK49" s="34">
        <f>RTM_IEX!J49</f>
        <v>33.82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3.4302600000000001</v>
      </c>
      <c r="E50">
        <f>GT_NG!T50</f>
        <v>10.926730379380247</v>
      </c>
      <c r="F50">
        <f>GT_Spot!T50</f>
        <v>0</v>
      </c>
      <c r="G50">
        <f>PPCL_NG!T50</f>
        <v>30</v>
      </c>
      <c r="H50">
        <f>PPCL_Spot!T50</f>
        <v>0</v>
      </c>
      <c r="I50">
        <f>Bawana_NG!T50</f>
        <v>69.610000000000014</v>
      </c>
      <c r="J50">
        <f>Bawana_RLNG!T50</f>
        <v>0</v>
      </c>
      <c r="K50">
        <f>Bawana_Spot!T50</f>
        <v>70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801.92901169664879</v>
      </c>
      <c r="P50" s="36">
        <v>59.93</v>
      </c>
      <c r="Q50" s="36">
        <v>22.736932002158664</v>
      </c>
      <c r="R50" s="38">
        <v>23.199999999999996</v>
      </c>
      <c r="S50" s="38">
        <v>0</v>
      </c>
      <c r="T50" s="37">
        <f>SUMPRODUCT(LTA!J50:AN50,LTA!J$101:AN$101,LTA!J$105:AN$105)</f>
        <v>94.3</v>
      </c>
      <c r="U50" s="37">
        <f>SUMPRODUCT(LTA!J50:AN50,LTA!J$102:AN$102,LTA!J$105:AN$105)</f>
        <v>520.82174799999996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-258</v>
      </c>
      <c r="AA50" s="75">
        <f>STOA!J50</f>
        <v>5.81</v>
      </c>
      <c r="AB50" s="75">
        <f>-STOA!P50</f>
        <v>0</v>
      </c>
      <c r="AC50">
        <f t="shared" si="0"/>
        <v>17.617470103014444</v>
      </c>
      <c r="AD50">
        <f t="shared" si="1"/>
        <v>1466.0772119751732</v>
      </c>
      <c r="AE50">
        <f>'IDT-1'!F50</f>
        <v>0</v>
      </c>
      <c r="AF50" s="24"/>
      <c r="AG50">
        <f t="shared" si="2"/>
        <v>1466.0772119751732</v>
      </c>
      <c r="AI50" s="34">
        <f>PXIL!J50</f>
        <v>0</v>
      </c>
      <c r="AJ50" s="34">
        <f>PXIL!P50</f>
        <v>0</v>
      </c>
      <c r="AK50" s="34">
        <f>RTM_IEX!J50</f>
        <v>29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3.4302600000000001</v>
      </c>
      <c r="E51">
        <f>GT_NG!T51</f>
        <v>10.928792569659441</v>
      </c>
      <c r="F51">
        <f>GT_Spot!T51</f>
        <v>0</v>
      </c>
      <c r="G51">
        <f>PPCL_NG!T51</f>
        <v>30</v>
      </c>
      <c r="H51">
        <f>PPCL_Spot!T51</f>
        <v>0</v>
      </c>
      <c r="I51">
        <f>Bawana_NG!T51</f>
        <v>69.61</v>
      </c>
      <c r="J51">
        <f>Bawana_RLNG!T51</f>
        <v>0</v>
      </c>
      <c r="K51">
        <f>Bawana_Spot!T51</f>
        <v>70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808.45262130304548</v>
      </c>
      <c r="P51" s="36">
        <v>59.93</v>
      </c>
      <c r="Q51" s="36">
        <v>22.736932002158664</v>
      </c>
      <c r="R51" s="38">
        <v>23.199999999999996</v>
      </c>
      <c r="S51" s="38">
        <v>0</v>
      </c>
      <c r="T51" s="37">
        <f>SUMPRODUCT(LTA!J51:AN51,LTA!J$101:AN$101,LTA!J$105:AN$105)</f>
        <v>94.43</v>
      </c>
      <c r="U51" s="37">
        <f>SUMPRODUCT(LTA!J51:AN51,LTA!J$102:AN$102,LTA!J$105:AN$105)</f>
        <v>542.01368000000002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-254</v>
      </c>
      <c r="AA51" s="75">
        <f>STOA!J51</f>
        <v>5.81</v>
      </c>
      <c r="AB51" s="75">
        <f>-STOA!P51</f>
        <v>0</v>
      </c>
      <c r="AC51">
        <f t="shared" si="0"/>
        <v>17.571816506336411</v>
      </c>
      <c r="AD51">
        <f t="shared" si="1"/>
        <v>1468.9704693685271</v>
      </c>
      <c r="AE51">
        <f>'IDT-1'!F51</f>
        <v>0</v>
      </c>
      <c r="AF51" s="24"/>
      <c r="AG51">
        <f t="shared" si="2"/>
        <v>1468.9704693685271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3.4302600000000001</v>
      </c>
      <c r="E52">
        <f>GT_NG!T52</f>
        <v>10.928792569659441</v>
      </c>
      <c r="F52">
        <f>GT_Spot!T52</f>
        <v>0</v>
      </c>
      <c r="G52">
        <f>PPCL_NG!T52</f>
        <v>30</v>
      </c>
      <c r="H52">
        <f>PPCL_Spot!T52</f>
        <v>0</v>
      </c>
      <c r="I52">
        <f>Bawana_NG!T52</f>
        <v>69.61</v>
      </c>
      <c r="J52">
        <f>Bawana_RLNG!T52</f>
        <v>0</v>
      </c>
      <c r="K52">
        <f>Bawana_Spot!T52</f>
        <v>70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816.3091820128451</v>
      </c>
      <c r="P52" s="36">
        <v>59.93</v>
      </c>
      <c r="Q52" s="36">
        <v>22.736932002158664</v>
      </c>
      <c r="R52" s="38">
        <v>23.199999999999996</v>
      </c>
      <c r="S52" s="38">
        <v>0</v>
      </c>
      <c r="T52" s="37">
        <f>SUMPRODUCT(LTA!J52:AN52,LTA!J$101:AN$101,LTA!J$105:AN$105)</f>
        <v>94.34</v>
      </c>
      <c r="U52" s="37">
        <f>SUMPRODUCT(LTA!J52:AN52,LTA!J$102:AN$102,LTA!J$105:AN$105)</f>
        <v>544.02191800000003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-252</v>
      </c>
      <c r="AA52" s="75">
        <f>STOA!J52</f>
        <v>5.81</v>
      </c>
      <c r="AB52" s="75">
        <f>-STOA!P52</f>
        <v>0</v>
      </c>
      <c r="AC52">
        <f t="shared" si="0"/>
        <v>17.640078479938257</v>
      </c>
      <c r="AD52">
        <f t="shared" si="1"/>
        <v>1480.6770061047248</v>
      </c>
      <c r="AE52">
        <f>'IDT-1'!F52</f>
        <v>0</v>
      </c>
      <c r="AF52" s="24"/>
      <c r="AG52">
        <f t="shared" si="2"/>
        <v>1480.6770061047248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3.4302600000000001</v>
      </c>
      <c r="E53">
        <f>GT_NG!T53</f>
        <v>10.928792569659441</v>
      </c>
      <c r="F53">
        <f>GT_Spot!T53</f>
        <v>0</v>
      </c>
      <c r="G53">
        <f>PPCL_NG!T53</f>
        <v>30</v>
      </c>
      <c r="H53">
        <f>PPCL_Spot!T53</f>
        <v>0</v>
      </c>
      <c r="I53">
        <f>Bawana_NG!T53</f>
        <v>69.61</v>
      </c>
      <c r="J53">
        <f>Bawana_RLNG!T53</f>
        <v>0</v>
      </c>
      <c r="K53">
        <f>Bawana_Spot!T53</f>
        <v>70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816.3091820128451</v>
      </c>
      <c r="P53" s="36">
        <v>59.93</v>
      </c>
      <c r="Q53" s="36">
        <v>22.736932002158664</v>
      </c>
      <c r="R53" s="38">
        <v>23.199999999999996</v>
      </c>
      <c r="S53" s="38">
        <v>0</v>
      </c>
      <c r="T53" s="37">
        <f>SUMPRODUCT(LTA!J53:AN53,LTA!J$101:AN$101,LTA!J$105:AN$105)</f>
        <v>87.41</v>
      </c>
      <c r="U53" s="37">
        <f>SUMPRODUCT(LTA!J53:AN53,LTA!J$102:AN$102,LTA!J$105:AN$105)</f>
        <v>542.62884200000008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-271</v>
      </c>
      <c r="AA53" s="75">
        <f>STOA!J53</f>
        <v>5.81</v>
      </c>
      <c r="AB53" s="75">
        <f>-STOA!P53</f>
        <v>0</v>
      </c>
      <c r="AC53">
        <f t="shared" si="0"/>
        <v>17.824301109281926</v>
      </c>
      <c r="AD53">
        <f t="shared" si="1"/>
        <v>1443.1697074753813</v>
      </c>
      <c r="AE53">
        <f>'IDT-1'!F53</f>
        <v>0</v>
      </c>
      <c r="AF53" s="24"/>
      <c r="AG53">
        <f t="shared" si="2"/>
        <v>1443.1697074753813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-10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3.4302600000000001</v>
      </c>
      <c r="E54">
        <f>GT_NG!T54</f>
        <v>-0.20768999999999999</v>
      </c>
      <c r="F54">
        <f>GT_Spot!T54</f>
        <v>0</v>
      </c>
      <c r="G54">
        <f>PPCL_NG!T54</f>
        <v>30</v>
      </c>
      <c r="H54">
        <f>PPCL_Spot!T54</f>
        <v>0</v>
      </c>
      <c r="I54">
        <f>Bawana_NG!T54</f>
        <v>69.61</v>
      </c>
      <c r="J54">
        <f>Bawana_RLNG!T54</f>
        <v>0</v>
      </c>
      <c r="K54">
        <f>Bawana_Spot!T54</f>
        <v>70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807.79798971284515</v>
      </c>
      <c r="P54" s="36">
        <v>59.93</v>
      </c>
      <c r="Q54" s="36">
        <v>22.736932002158664</v>
      </c>
      <c r="R54" s="38">
        <v>23.199999999999996</v>
      </c>
      <c r="S54" s="38">
        <v>0</v>
      </c>
      <c r="T54" s="37">
        <f>SUMPRODUCT(LTA!J54:AN54,LTA!J$101:AN$101,LTA!J$105:AN$105)</f>
        <v>91.38</v>
      </c>
      <c r="U54" s="37">
        <f>SUMPRODUCT(LTA!J54:AN54,LTA!J$102:AN$102,LTA!J$105:AN$105)</f>
        <v>540.78332200000011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-310</v>
      </c>
      <c r="AA54" s="75">
        <f>STOA!J54</f>
        <v>5.81</v>
      </c>
      <c r="AB54" s="75">
        <f>-STOA!P54</f>
        <v>0</v>
      </c>
      <c r="AC54">
        <f t="shared" si="0"/>
        <v>18.020015538099624</v>
      </c>
      <c r="AD54">
        <f t="shared" si="1"/>
        <v>1386.4507981769045</v>
      </c>
      <c r="AE54">
        <f>'IDT-1'!F54</f>
        <v>0</v>
      </c>
      <c r="AF54" s="24"/>
      <c r="AG54">
        <f t="shared" si="2"/>
        <v>1386.4507981769045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-10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3.4302600000000001</v>
      </c>
      <c r="E55">
        <f>GT_NG!T55</f>
        <v>-0.20768999999999999</v>
      </c>
      <c r="F55">
        <f>GT_Spot!T55</f>
        <v>0</v>
      </c>
      <c r="G55">
        <f>PPCL_NG!T55</f>
        <v>30</v>
      </c>
      <c r="H55">
        <f>PPCL_Spot!T55</f>
        <v>0</v>
      </c>
      <c r="I55">
        <f>Bawana_NG!T55</f>
        <v>69.61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720.36373580459997</v>
      </c>
      <c r="P55" s="36">
        <v>59.93</v>
      </c>
      <c r="Q55" s="36">
        <v>22.736932002158664</v>
      </c>
      <c r="R55" s="38">
        <v>23.199999999999996</v>
      </c>
      <c r="S55" s="38">
        <v>0</v>
      </c>
      <c r="T55" s="37">
        <f>SUMPRODUCT(LTA!J55:AN55,LTA!J$101:AN$101,LTA!J$105:AN$105)</f>
        <v>85.3</v>
      </c>
      <c r="U55" s="37">
        <f>SUMPRODUCT(LTA!J55:AN55,LTA!J$102:AN$102,LTA!J$105:AN$105)</f>
        <v>510.24594000000002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-100</v>
      </c>
      <c r="AA55" s="75">
        <f>STOA!J55</f>
        <v>5.81</v>
      </c>
      <c r="AB55" s="75">
        <f>-STOA!P55</f>
        <v>0</v>
      </c>
      <c r="AC55">
        <f t="shared" si="0"/>
        <v>15.866110940331437</v>
      </c>
      <c r="AD55">
        <f t="shared" si="1"/>
        <v>1304.5530668664271</v>
      </c>
      <c r="AE55">
        <f>'IDT-1'!F55</f>
        <v>0</v>
      </c>
      <c r="AF55" s="24"/>
      <c r="AG55">
        <f t="shared" si="2"/>
        <v>1304.5530668664271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-140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3.4302600000000001</v>
      </c>
      <c r="E56">
        <f>GT_NG!T56</f>
        <v>-0.20768999999999999</v>
      </c>
      <c r="F56">
        <f>GT_Spot!T56</f>
        <v>0</v>
      </c>
      <c r="G56">
        <f>PPCL_NG!T56</f>
        <v>30</v>
      </c>
      <c r="H56">
        <f>PPCL_Spot!T56</f>
        <v>0</v>
      </c>
      <c r="I56">
        <f>Bawana_NG!T56</f>
        <v>69.61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773.63148314408068</v>
      </c>
      <c r="P56" s="36">
        <v>59.93</v>
      </c>
      <c r="Q56" s="36">
        <v>22.736932002158664</v>
      </c>
      <c r="R56" s="38">
        <v>23.199999999999996</v>
      </c>
      <c r="S56" s="38">
        <v>0</v>
      </c>
      <c r="T56" s="37">
        <f>SUMPRODUCT(LTA!J56:AN56,LTA!J$101:AN$101,LTA!J$105:AN$105)</f>
        <v>83.14</v>
      </c>
      <c r="U56" s="37">
        <f>SUMPRODUCT(LTA!J56:AN56,LTA!J$102:AN$102,LTA!J$105:AN$105)</f>
        <v>536.298134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-385.7</v>
      </c>
      <c r="AA56" s="75">
        <f>STOA!J56</f>
        <v>5.81</v>
      </c>
      <c r="AB56" s="75">
        <f>-STOA!P56</f>
        <v>0</v>
      </c>
      <c r="AC56">
        <f t="shared" si="0"/>
        <v>18.051269604102725</v>
      </c>
      <c r="AD56">
        <f t="shared" si="1"/>
        <v>1257.9878495421367</v>
      </c>
      <c r="AE56">
        <f>'IDT-1'!F56</f>
        <v>0</v>
      </c>
      <c r="AF56" s="24"/>
      <c r="AG56">
        <f t="shared" si="2"/>
        <v>1257.9878495421367</v>
      </c>
      <c r="AI56" s="34">
        <f>PXIL!J56</f>
        <v>0</v>
      </c>
      <c r="AJ56" s="34">
        <f>PXIL!P56</f>
        <v>0</v>
      </c>
      <c r="AK56" s="34">
        <f>RTM_IEX!J56</f>
        <v>24.16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3.4302600000000001</v>
      </c>
      <c r="E57">
        <f>GT_NG!T57</f>
        <v>-0.20768999999999999</v>
      </c>
      <c r="F57">
        <f>GT_Spot!T57</f>
        <v>0</v>
      </c>
      <c r="G57">
        <f>PPCL_NG!T57</f>
        <v>30</v>
      </c>
      <c r="H57">
        <f>PPCL_Spot!T57</f>
        <v>0</v>
      </c>
      <c r="I57">
        <f>Bawana_NG!T57</f>
        <v>69.610000000000014</v>
      </c>
      <c r="J57">
        <f>Bawana_RLNG!T57</f>
        <v>0</v>
      </c>
      <c r="K57">
        <f>Bawana_Spot!T57</f>
        <v>70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815.03853179186035</v>
      </c>
      <c r="P57" s="36">
        <v>59.93</v>
      </c>
      <c r="Q57" s="36">
        <v>22.736932002158664</v>
      </c>
      <c r="R57" s="38">
        <v>23.199999999999996</v>
      </c>
      <c r="S57" s="38">
        <v>0</v>
      </c>
      <c r="T57" s="37">
        <f>SUMPRODUCT(LTA!J57:AN57,LTA!J$101:AN$101,LTA!J$105:AN$105)</f>
        <v>90.89</v>
      </c>
      <c r="U57" s="37">
        <f>SUMPRODUCT(LTA!J57:AN57,LTA!J$102:AN$102,LTA!J$105:AN$105)</f>
        <v>534.7981420000001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-392</v>
      </c>
      <c r="AA57" s="75">
        <f>STOA!J57</f>
        <v>5.81</v>
      </c>
      <c r="AB57" s="75">
        <f>-STOA!P57</f>
        <v>0</v>
      </c>
      <c r="AC57">
        <f t="shared" si="0"/>
        <v>19.04868790599302</v>
      </c>
      <c r="AD57">
        <f t="shared" si="1"/>
        <v>1357.6774878880262</v>
      </c>
      <c r="AE57">
        <f>'IDT-1'!F57</f>
        <v>0</v>
      </c>
      <c r="AF57" s="24"/>
      <c r="AG57">
        <f t="shared" si="2"/>
        <v>1357.6774878880262</v>
      </c>
      <c r="AI57" s="34">
        <f>PXIL!J57</f>
        <v>0</v>
      </c>
      <c r="AJ57" s="34">
        <f>PXIL!P57</f>
        <v>0</v>
      </c>
      <c r="AK57" s="34">
        <f>RTM_IEX!J57</f>
        <v>43.49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3.4302600000000001</v>
      </c>
      <c r="E58">
        <f>GT_NG!T58</f>
        <v>-0.20768999999999999</v>
      </c>
      <c r="F58">
        <f>GT_Spot!T58</f>
        <v>0</v>
      </c>
      <c r="G58">
        <f>PPCL_NG!T58</f>
        <v>30</v>
      </c>
      <c r="H58">
        <f>PPCL_Spot!T58</f>
        <v>0</v>
      </c>
      <c r="I58">
        <f>Bawana_NG!T58</f>
        <v>69.610000000000014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815.69323889186035</v>
      </c>
      <c r="P58" s="36">
        <v>59.93</v>
      </c>
      <c r="Q58" s="36">
        <v>22.736932002158664</v>
      </c>
      <c r="R58" s="38">
        <v>23.199999999999996</v>
      </c>
      <c r="S58" s="38">
        <v>0</v>
      </c>
      <c r="T58" s="37">
        <f>SUMPRODUCT(LTA!J58:AN58,LTA!J$101:AN$101,LTA!J$105:AN$105)</f>
        <v>89.62</v>
      </c>
      <c r="U58" s="37">
        <f>SUMPRODUCT(LTA!J58:AN58,LTA!J$102:AN$102,LTA!J$105:AN$105)</f>
        <v>530.61076800000001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-289</v>
      </c>
      <c r="AA58" s="75">
        <f>STOA!J58</f>
        <v>5.81</v>
      </c>
      <c r="AB58" s="75">
        <f>-STOA!P58</f>
        <v>0</v>
      </c>
      <c r="AC58">
        <f t="shared" si="0"/>
        <v>17.654969302486901</v>
      </c>
      <c r="AD58">
        <f t="shared" si="1"/>
        <v>1407.6085395915318</v>
      </c>
      <c r="AE58">
        <f>'IDT-1'!F58</f>
        <v>0</v>
      </c>
      <c r="AF58" s="24"/>
      <c r="AG58">
        <f t="shared" si="2"/>
        <v>1407.6085395915318</v>
      </c>
      <c r="AI58" s="34">
        <f>PXIL!J58</f>
        <v>0</v>
      </c>
      <c r="AJ58" s="34">
        <f>PXIL!P58</f>
        <v>0</v>
      </c>
      <c r="AK58" s="34">
        <f>RTM_IEX!J58</f>
        <v>33.83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3.4302600000000001</v>
      </c>
      <c r="E59">
        <f>GT_NG!T59</f>
        <v>-0.20768999999999999</v>
      </c>
      <c r="F59">
        <f>GT_Spot!T59</f>
        <v>0</v>
      </c>
      <c r="G59">
        <f>PPCL_NG!T59</f>
        <v>30.38961038961039</v>
      </c>
      <c r="H59">
        <f>PPCL_Spot!T59</f>
        <v>0</v>
      </c>
      <c r="I59">
        <f>Bawana_NG!T59</f>
        <v>69.610000000000014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821.01495224288226</v>
      </c>
      <c r="P59" s="36">
        <v>59.93</v>
      </c>
      <c r="Q59" s="36">
        <v>22.736932002158664</v>
      </c>
      <c r="R59" s="38">
        <v>23.199999999999996</v>
      </c>
      <c r="S59" s="38">
        <v>0</v>
      </c>
      <c r="T59" s="37">
        <f>SUMPRODUCT(LTA!J59:AN59,LTA!J$101:AN$101,LTA!J$105:AN$105)</f>
        <v>81.239999999999995</v>
      </c>
      <c r="U59" s="37">
        <f>SUMPRODUCT(LTA!J59:AN59,LTA!J$102:AN$102,LTA!J$105:AN$105)</f>
        <v>524.52100799999994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-251</v>
      </c>
      <c r="AA59" s="75">
        <f>STOA!J59</f>
        <v>5.81</v>
      </c>
      <c r="AB59" s="75">
        <f>-STOA!P59</f>
        <v>0</v>
      </c>
      <c r="AC59">
        <f t="shared" si="0"/>
        <v>17.325534217561042</v>
      </c>
      <c r="AD59">
        <f t="shared" si="1"/>
        <v>1446.8395384170901</v>
      </c>
      <c r="AE59">
        <f>'IDT-1'!F59</f>
        <v>0</v>
      </c>
      <c r="AF59" s="24"/>
      <c r="AG59">
        <f t="shared" si="2"/>
        <v>1446.8395384170901</v>
      </c>
      <c r="AI59" s="34">
        <f>PXIL!J59</f>
        <v>0</v>
      </c>
      <c r="AJ59" s="34">
        <f>PXIL!P59</f>
        <v>0</v>
      </c>
      <c r="AK59" s="34">
        <f>RTM_IEX!J59</f>
        <v>43.49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3.4302600000000001</v>
      </c>
      <c r="E60">
        <f>GT_NG!T60</f>
        <v>-0.20768999999999999</v>
      </c>
      <c r="F60">
        <f>GT_Spot!T60</f>
        <v>0</v>
      </c>
      <c r="G60">
        <f>PPCL_NG!T60</f>
        <v>30.38961038961039</v>
      </c>
      <c r="H60">
        <f>PPCL_Spot!T60</f>
        <v>0</v>
      </c>
      <c r="I60">
        <f>Bawana_NG!T60</f>
        <v>69.610000000000014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821.01487673308259</v>
      </c>
      <c r="P60" s="36">
        <v>59.93</v>
      </c>
      <c r="Q60" s="36">
        <v>22.736932002158664</v>
      </c>
      <c r="R60" s="38">
        <v>23.199999999999996</v>
      </c>
      <c r="S60" s="38">
        <v>0</v>
      </c>
      <c r="T60" s="37">
        <f>SUMPRODUCT(LTA!J60:AN60,LTA!J$101:AN$101,LTA!J$105:AN$105)</f>
        <v>76.760000000000005</v>
      </c>
      <c r="U60" s="37">
        <f>SUMPRODUCT(LTA!J60:AN60,LTA!J$102:AN$102,LTA!J$105:AN$105)</f>
        <v>518.17736600000001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-216</v>
      </c>
      <c r="AA60" s="75">
        <f>STOA!J60</f>
        <v>5.81</v>
      </c>
      <c r="AB60" s="75">
        <f>-STOA!P60</f>
        <v>0</v>
      </c>
      <c r="AC60">
        <f t="shared" si="0"/>
        <v>17.00464704019797</v>
      </c>
      <c r="AD60">
        <f t="shared" si="1"/>
        <v>1481.0067080846536</v>
      </c>
      <c r="AE60">
        <f>'IDT-1'!F60</f>
        <v>0</v>
      </c>
      <c r="AF60" s="24"/>
      <c r="AG60">
        <f t="shared" si="2"/>
        <v>1481.0067080846536</v>
      </c>
      <c r="AI60" s="34">
        <f>PXIL!J60</f>
        <v>0</v>
      </c>
      <c r="AJ60" s="34">
        <f>PXIL!P60</f>
        <v>0</v>
      </c>
      <c r="AK60" s="34">
        <f>RTM_IEX!J60</f>
        <v>53.16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3.4302600000000001</v>
      </c>
      <c r="E61">
        <f>GT_NG!T61</f>
        <v>-0.20768999999999999</v>
      </c>
      <c r="F61">
        <f>GT_Spot!T61</f>
        <v>0</v>
      </c>
      <c r="G61">
        <f>PPCL_NG!T61</f>
        <v>30.38961038961039</v>
      </c>
      <c r="H61">
        <f>PPCL_Spot!T61</f>
        <v>0</v>
      </c>
      <c r="I61">
        <f>Bawana_NG!T61</f>
        <v>69.610000000000014</v>
      </c>
      <c r="J61">
        <f>Bawana_RLNG!T61</f>
        <v>0</v>
      </c>
      <c r="K61">
        <f>Bawana_Spot!T61</f>
        <v>70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820.94791558045335</v>
      </c>
      <c r="P61" s="36">
        <v>59.93</v>
      </c>
      <c r="Q61" s="36">
        <v>22.736932002158664</v>
      </c>
      <c r="R61" s="38">
        <v>23.199999999999996</v>
      </c>
      <c r="S61" s="38">
        <v>0</v>
      </c>
      <c r="T61" s="37">
        <f>SUMPRODUCT(LTA!J61:AN61,LTA!J$101:AN$101,LTA!J$105:AN$105)</f>
        <v>73.23</v>
      </c>
      <c r="U61" s="37">
        <f>SUMPRODUCT(LTA!J61:AN61,LTA!J$102:AN$102,LTA!J$105:AN$105)</f>
        <v>510.76191999999998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-222.99</v>
      </c>
      <c r="AA61" s="75">
        <f>STOA!J61</f>
        <v>5.81</v>
      </c>
      <c r="AB61" s="75">
        <f>-STOA!P61</f>
        <v>0</v>
      </c>
      <c r="AC61">
        <f t="shared" si="0"/>
        <v>16.942769243856933</v>
      </c>
      <c r="AD61">
        <f t="shared" si="1"/>
        <v>1439.9061787283656</v>
      </c>
      <c r="AE61">
        <f>'IDT-1'!F61</f>
        <v>0</v>
      </c>
      <c r="AF61" s="24"/>
      <c r="AG61">
        <f t="shared" si="2"/>
        <v>1439.9061787283656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-10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3.4302600000000001</v>
      </c>
      <c r="E62">
        <f>GT_NG!T62</f>
        <v>-0.20768999999999999</v>
      </c>
      <c r="F62">
        <f>GT_Spot!T62</f>
        <v>0</v>
      </c>
      <c r="G62">
        <f>PPCL_NG!T62</f>
        <v>30.16</v>
      </c>
      <c r="H62">
        <f>PPCL_Spot!T62</f>
        <v>0</v>
      </c>
      <c r="I62">
        <f>Bawana_NG!T62</f>
        <v>69.610000000000014</v>
      </c>
      <c r="J62">
        <f>Bawana_RLNG!T62</f>
        <v>0</v>
      </c>
      <c r="K62">
        <f>Bawana_Spot!T62</f>
        <v>70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814.68079855562428</v>
      </c>
      <c r="P62" s="36">
        <v>59.93</v>
      </c>
      <c r="Q62" s="36">
        <v>22.736932002158664</v>
      </c>
      <c r="R62" s="38">
        <v>23.199999999999996</v>
      </c>
      <c r="S62" s="38">
        <v>0</v>
      </c>
      <c r="T62" s="37">
        <f>SUMPRODUCT(LTA!J62:AN62,LTA!J$101:AN$101,LTA!J$105:AN$105)</f>
        <v>62.45</v>
      </c>
      <c r="U62" s="37">
        <f>SUMPRODUCT(LTA!J62:AN62,LTA!J$102:AN$102,LTA!J$105:AN$105)</f>
        <v>502.93136999999996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-202</v>
      </c>
      <c r="AA62" s="75">
        <f>STOA!J62</f>
        <v>5.81</v>
      </c>
      <c r="AB62" s="75">
        <f>-STOA!P62</f>
        <v>0</v>
      </c>
      <c r="AC62">
        <f t="shared" si="0"/>
        <v>16.49108266830801</v>
      </c>
      <c r="AD62">
        <f t="shared" si="1"/>
        <v>1441.2405878894749</v>
      </c>
      <c r="AE62">
        <f>'IDT-1'!F62</f>
        <v>0</v>
      </c>
      <c r="AF62" s="24"/>
      <c r="AG62">
        <f t="shared" si="2"/>
        <v>1441.2405878894749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-5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3.4302600000000001</v>
      </c>
      <c r="E63">
        <f>GT_NG!T63</f>
        <v>-0.20768999999999999</v>
      </c>
      <c r="F63">
        <f>GT_Spot!T63</f>
        <v>0</v>
      </c>
      <c r="G63">
        <f>PPCL_NG!T63</f>
        <v>30.16</v>
      </c>
      <c r="H63">
        <f>PPCL_Spot!T63</f>
        <v>0</v>
      </c>
      <c r="I63">
        <f>Bawana_NG!T63</f>
        <v>69.610000000000014</v>
      </c>
      <c r="J63">
        <f>Bawana_RLNG!T63</f>
        <v>0</v>
      </c>
      <c r="K63">
        <f>Bawana_Spot!T63</f>
        <v>70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818.9445150315355</v>
      </c>
      <c r="P63" s="36">
        <v>59.93</v>
      </c>
      <c r="Q63" s="36">
        <v>22.736932002158664</v>
      </c>
      <c r="R63" s="38">
        <v>23.7</v>
      </c>
      <c r="S63" s="38">
        <v>0</v>
      </c>
      <c r="T63" s="37">
        <f>SUMPRODUCT(LTA!J63:AN63,LTA!J$101:AN$101,LTA!J$105:AN$105)</f>
        <v>58.51</v>
      </c>
      <c r="U63" s="37">
        <f>SUMPRODUCT(LTA!J63:AN63,LTA!J$102:AN$102,LTA!J$105:AN$105)</f>
        <v>497.06549200000001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-190</v>
      </c>
      <c r="AA63" s="75">
        <f>STOA!J63</f>
        <v>5.91</v>
      </c>
      <c r="AB63" s="75">
        <f>-STOA!P63</f>
        <v>0</v>
      </c>
      <c r="AC63">
        <f t="shared" si="0"/>
        <v>16.518616667073591</v>
      </c>
      <c r="AD63">
        <f t="shared" si="1"/>
        <v>1428.2708923666207</v>
      </c>
      <c r="AE63">
        <f>'IDT-1'!F63</f>
        <v>0</v>
      </c>
      <c r="AF63" s="24"/>
      <c r="AG63">
        <f t="shared" si="2"/>
        <v>1428.2708923666207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-25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3.4302600000000001</v>
      </c>
      <c r="E64">
        <f>GT_NG!T64</f>
        <v>-0.20768999999999999</v>
      </c>
      <c r="F64">
        <f>GT_Spot!T64</f>
        <v>0</v>
      </c>
      <c r="G64">
        <f>PPCL_NG!T64</f>
        <v>30.16</v>
      </c>
      <c r="H64">
        <f>PPCL_Spot!T64</f>
        <v>0</v>
      </c>
      <c r="I64">
        <f>Bawana_NG!T64</f>
        <v>69.610000000000014</v>
      </c>
      <c r="J64">
        <f>Bawana_RLNG!T64</f>
        <v>0</v>
      </c>
      <c r="K64">
        <f>Bawana_Spot!T64</f>
        <v>70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818.9445150315355</v>
      </c>
      <c r="P64" s="36">
        <v>59.93</v>
      </c>
      <c r="Q64" s="36">
        <v>22.736932002158664</v>
      </c>
      <c r="R64" s="38">
        <v>23.7</v>
      </c>
      <c r="S64" s="38">
        <v>0</v>
      </c>
      <c r="T64" s="37">
        <f>SUMPRODUCT(LTA!J64:AN64,LTA!J$101:AN$101,LTA!J$105:AN$105)</f>
        <v>54.54</v>
      </c>
      <c r="U64" s="37">
        <f>SUMPRODUCT(LTA!J64:AN64,LTA!J$102:AN$102,LTA!J$105:AN$105)</f>
        <v>488.19409399999995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-177</v>
      </c>
      <c r="AA64" s="75">
        <f>STOA!J64</f>
        <v>5.91</v>
      </c>
      <c r="AB64" s="75">
        <f>-STOA!P64</f>
        <v>0</v>
      </c>
      <c r="AC64">
        <f t="shared" si="0"/>
        <v>16.290196706885052</v>
      </c>
      <c r="AD64">
        <f t="shared" si="1"/>
        <v>1428.6579143268091</v>
      </c>
      <c r="AE64">
        <f>'IDT-1'!F64</f>
        <v>0</v>
      </c>
      <c r="AF64" s="24"/>
      <c r="AG64">
        <f t="shared" si="2"/>
        <v>1428.6579143268091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-25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3.4302600000000001</v>
      </c>
      <c r="E65">
        <f>GT_NG!T65</f>
        <v>-0.20768999999999999</v>
      </c>
      <c r="F65">
        <f>GT_Spot!T65</f>
        <v>0</v>
      </c>
      <c r="G65">
        <f>PPCL_NG!T65</f>
        <v>30.16</v>
      </c>
      <c r="H65">
        <f>PPCL_Spot!T65</f>
        <v>0</v>
      </c>
      <c r="I65">
        <f>Bawana_NG!T65</f>
        <v>69.610000000000014</v>
      </c>
      <c r="J65">
        <f>Bawana_RLNG!T65</f>
        <v>0</v>
      </c>
      <c r="K65">
        <f>Bawana_Spot!T65</f>
        <v>70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822.50823684167369</v>
      </c>
      <c r="P65" s="36">
        <v>59.93</v>
      </c>
      <c r="Q65" s="36">
        <v>22.736932002158664</v>
      </c>
      <c r="R65" s="38">
        <v>23.7</v>
      </c>
      <c r="S65" s="38">
        <v>0</v>
      </c>
      <c r="T65" s="37">
        <f>SUMPRODUCT(LTA!J65:AN65,LTA!J$101:AN$101,LTA!J$105:AN$105)</f>
        <v>44.58</v>
      </c>
      <c r="U65" s="37">
        <f>SUMPRODUCT(LTA!J65:AN65,LTA!J$102:AN$102,LTA!J$105:AN$105)</f>
        <v>478.98971999999998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-172</v>
      </c>
      <c r="AA65" s="75">
        <f>STOA!J65</f>
        <v>5.91</v>
      </c>
      <c r="AB65" s="75">
        <f>-STOA!P65</f>
        <v>0</v>
      </c>
      <c r="AC65">
        <f t="shared" si="0"/>
        <v>16.197301605225245</v>
      </c>
      <c r="AD65">
        <f t="shared" si="1"/>
        <v>1408.1501572386073</v>
      </c>
      <c r="AE65">
        <f>'IDT-1'!F65</f>
        <v>0</v>
      </c>
      <c r="AF65" s="24"/>
      <c r="AG65">
        <f t="shared" si="2"/>
        <v>1408.1501572386073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-35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3.4302600000000001</v>
      </c>
      <c r="E66">
        <f>GT_NG!T66</f>
        <v>-0.20768999999999999</v>
      </c>
      <c r="F66">
        <f>GT_Spot!T66</f>
        <v>0</v>
      </c>
      <c r="G66">
        <f>PPCL_NG!T66</f>
        <v>30.16</v>
      </c>
      <c r="H66">
        <f>PPCL_Spot!T66</f>
        <v>0</v>
      </c>
      <c r="I66">
        <f>Bawana_NG!T66</f>
        <v>69.610000000000014</v>
      </c>
      <c r="J66">
        <f>Bawana_RLNG!T66</f>
        <v>0</v>
      </c>
      <c r="K66">
        <f>Bawana_Spot!T66</f>
        <v>70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822.50823684167369</v>
      </c>
      <c r="P66" s="36">
        <v>59.93</v>
      </c>
      <c r="Q66" s="36">
        <v>22.736932002158664</v>
      </c>
      <c r="R66" s="38">
        <v>23.7</v>
      </c>
      <c r="S66" s="38">
        <v>0</v>
      </c>
      <c r="T66" s="37">
        <f>SUMPRODUCT(LTA!J66:AN66,LTA!J$101:AN$101,LTA!J$105:AN$105)</f>
        <v>44.45</v>
      </c>
      <c r="U66" s="37">
        <f>SUMPRODUCT(LTA!J66:AN66,LTA!J$102:AN$102,LTA!J$105:AN$105)</f>
        <v>469.054124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-160</v>
      </c>
      <c r="AA66" s="75">
        <f>STOA!J66</f>
        <v>5.91</v>
      </c>
      <c r="AB66" s="75">
        <f>-STOA!P66</f>
        <v>0</v>
      </c>
      <c r="AC66">
        <f t="shared" si="0"/>
        <v>16.046577467769875</v>
      </c>
      <c r="AD66">
        <f t="shared" si="1"/>
        <v>1405.2352853760628</v>
      </c>
      <c r="AE66">
        <f>'IDT-1'!F66</f>
        <v>0</v>
      </c>
      <c r="AF66" s="24"/>
      <c r="AG66">
        <f t="shared" si="2"/>
        <v>1405.2352853760628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-40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3.4302600000000001</v>
      </c>
      <c r="E67">
        <f>GT_NG!T67</f>
        <v>-0.20768999999999999</v>
      </c>
      <c r="F67">
        <f>GT_Spot!T67</f>
        <v>0</v>
      </c>
      <c r="G67">
        <f>PPCL_NG!T67</f>
        <v>30.16</v>
      </c>
      <c r="H67">
        <f>PPCL_Spot!T67</f>
        <v>0</v>
      </c>
      <c r="I67">
        <f>Bawana_NG!T67</f>
        <v>69.610000000000014</v>
      </c>
      <c r="J67">
        <f>Bawana_RLNG!T67</f>
        <v>0</v>
      </c>
      <c r="K67">
        <f>Bawana_Spot!T67</f>
        <v>70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821.1292343530373</v>
      </c>
      <c r="P67" s="36">
        <v>59.93</v>
      </c>
      <c r="Q67" s="36">
        <v>22.736932002158664</v>
      </c>
      <c r="R67" s="38">
        <v>23.7</v>
      </c>
      <c r="S67" s="38">
        <v>0</v>
      </c>
      <c r="T67" s="37">
        <f>SUMPRODUCT(LTA!J67:AN67,LTA!J$101:AN$101,LTA!J$105:AN$105)</f>
        <v>21.87</v>
      </c>
      <c r="U67" s="37">
        <f>SUMPRODUCT(LTA!J67:AN67,LTA!J$102:AN$102,LTA!J$105:AN$105)</f>
        <v>458.00220200000001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-158</v>
      </c>
      <c r="AA67" s="75">
        <f>STOA!J67</f>
        <v>5.91</v>
      </c>
      <c r="AB67" s="75">
        <f>-STOA!P67</f>
        <v>0</v>
      </c>
      <c r="AC67">
        <f t="shared" si="0"/>
        <v>15.63194380200353</v>
      </c>
      <c r="AD67">
        <f t="shared" si="1"/>
        <v>1382.6389945531928</v>
      </c>
      <c r="AE67">
        <f>'IDT-1'!F67</f>
        <v>0</v>
      </c>
      <c r="AF67" s="24"/>
      <c r="AG67">
        <f t="shared" si="2"/>
        <v>1382.6389945531928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-30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3.4302600000000001</v>
      </c>
      <c r="E68">
        <f>GT_NG!T68</f>
        <v>-0.20768999999999999</v>
      </c>
      <c r="F68">
        <f>GT_Spot!T68</f>
        <v>0</v>
      </c>
      <c r="G68">
        <f>PPCL_NG!T68</f>
        <v>30.16</v>
      </c>
      <c r="H68">
        <f>PPCL_Spot!T68</f>
        <v>0</v>
      </c>
      <c r="I68">
        <f>Bawana_NG!T68</f>
        <v>69.610000000000014</v>
      </c>
      <c r="J68">
        <f>Bawana_RLNG!T68</f>
        <v>0</v>
      </c>
      <c r="K68">
        <f>Bawana_Spot!T68</f>
        <v>70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821.1292343530373</v>
      </c>
      <c r="P68" s="36">
        <v>59.93</v>
      </c>
      <c r="Q68" s="36">
        <v>22.736932002158664</v>
      </c>
      <c r="R68" s="38">
        <v>23.7</v>
      </c>
      <c r="S68" s="38">
        <v>0</v>
      </c>
      <c r="T68" s="37">
        <f>SUMPRODUCT(LTA!J68:AN68,LTA!J$101:AN$101,LTA!J$105:AN$105)</f>
        <v>20.87</v>
      </c>
      <c r="U68" s="37">
        <f>SUMPRODUCT(LTA!J68:AN68,LTA!J$102:AN$102,LTA!J$105:AN$105)</f>
        <v>447.04708799999997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-149</v>
      </c>
      <c r="AA68" s="75">
        <f>STOA!J68</f>
        <v>5.91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15.358054375881819</v>
      </c>
      <c r="AD68">
        <f t="shared" ref="AD68:AD98" si="4">SUM(B68:AB68,AI68:AR68)-AC68</f>
        <v>1389.9577699793142</v>
      </c>
      <c r="AE68">
        <f>'IDT-1'!F68</f>
        <v>-8.0730000000000004</v>
      </c>
      <c r="AF68" s="24"/>
      <c r="AG68">
        <f t="shared" ref="AG68:AG98" si="5">SUM(AD68:AF68)</f>
        <v>1381.8847699793141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-20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3.4302600000000001</v>
      </c>
      <c r="E69">
        <f>GT_NG!T69</f>
        <v>-0.20768999999999999</v>
      </c>
      <c r="F69">
        <f>GT_Spot!T69</f>
        <v>0</v>
      </c>
      <c r="G69">
        <f>PPCL_NG!T69</f>
        <v>30.16</v>
      </c>
      <c r="H69">
        <f>PPCL_Spot!T69</f>
        <v>0</v>
      </c>
      <c r="I69">
        <f>Bawana_NG!T69</f>
        <v>69.610000000000014</v>
      </c>
      <c r="J69">
        <f>Bawana_RLNG!T69</f>
        <v>0</v>
      </c>
      <c r="K69">
        <f>Bawana_Spot!T69</f>
        <v>70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825.29247232144985</v>
      </c>
      <c r="P69" s="36">
        <v>59.93</v>
      </c>
      <c r="Q69" s="36">
        <v>22.736932002158664</v>
      </c>
      <c r="R69" s="38">
        <v>23.2</v>
      </c>
      <c r="S69" s="38">
        <v>0</v>
      </c>
      <c r="T69" s="37">
        <f>SUMPRODUCT(LTA!J69:AN69,LTA!J$101:AN$101,LTA!J$105:AN$105)</f>
        <v>17.87</v>
      </c>
      <c r="U69" s="37">
        <f>SUMPRODUCT(LTA!J69:AN69,LTA!J$102:AN$102,LTA!J$105:AN$105)</f>
        <v>441.60330400000004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-131</v>
      </c>
      <c r="AA69" s="75">
        <f>STOA!J69</f>
        <v>5.91</v>
      </c>
      <c r="AB69" s="75">
        <f>-STOA!P69</f>
        <v>0</v>
      </c>
      <c r="AC69">
        <f t="shared" si="3"/>
        <v>14.978616724960428</v>
      </c>
      <c r="AD69">
        <f t="shared" si="4"/>
        <v>1423.5566615986481</v>
      </c>
      <c r="AE69">
        <f>'IDT-1'!F69</f>
        <v>-23.065000000000001</v>
      </c>
      <c r="AF69" s="24"/>
      <c r="AG69">
        <f t="shared" si="5"/>
        <v>1400.4916615986481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3.4302600000000001</v>
      </c>
      <c r="E70">
        <f>GT_NG!T70</f>
        <v>-0.20768999999999999</v>
      </c>
      <c r="F70">
        <f>GT_Spot!T70</f>
        <v>0</v>
      </c>
      <c r="G70">
        <f>PPCL_NG!T70</f>
        <v>30.16</v>
      </c>
      <c r="H70">
        <f>PPCL_Spot!T70</f>
        <v>0</v>
      </c>
      <c r="I70">
        <f>Bawana_NG!T70</f>
        <v>69.610000000000014</v>
      </c>
      <c r="J70">
        <f>Bawana_RLNG!T70</f>
        <v>0</v>
      </c>
      <c r="K70">
        <f>Bawana_Spot!T70</f>
        <v>70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828.40284979613341</v>
      </c>
      <c r="P70" s="36">
        <v>59.93</v>
      </c>
      <c r="Q70" s="36">
        <v>22.736932002158664</v>
      </c>
      <c r="R70" s="38">
        <v>16.277454261141518</v>
      </c>
      <c r="S70" s="38">
        <v>0</v>
      </c>
      <c r="T70" s="37">
        <f>SUMPRODUCT(LTA!J70:AN70,LTA!J$101:AN$101,LTA!J$105:AN$105)</f>
        <v>11.81</v>
      </c>
      <c r="U70" s="37">
        <f>SUMPRODUCT(LTA!J70:AN70,LTA!J$102:AN$102,LTA!J$105:AN$105)</f>
        <v>432.69435000000004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-110</v>
      </c>
      <c r="AA70" s="75">
        <f>STOA!J70</f>
        <v>5.91</v>
      </c>
      <c r="AB70" s="75">
        <f>-STOA!P70</f>
        <v>0</v>
      </c>
      <c r="AC70">
        <f t="shared" si="3"/>
        <v>14.626902171069586</v>
      </c>
      <c r="AD70">
        <f t="shared" si="4"/>
        <v>1426.1272538883641</v>
      </c>
      <c r="AE70">
        <f>'IDT-1'!F70</f>
        <v>-35.750999999999998</v>
      </c>
      <c r="AF70" s="24"/>
      <c r="AG70">
        <f t="shared" si="5"/>
        <v>1390.3762538883641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3.4302600000000001</v>
      </c>
      <c r="E71">
        <f>GT_NG!T71</f>
        <v>-0.20768999999999999</v>
      </c>
      <c r="F71">
        <f>GT_Spot!T71</f>
        <v>0</v>
      </c>
      <c r="G71">
        <f>PPCL_NG!T71</f>
        <v>30.16</v>
      </c>
      <c r="H71">
        <f>PPCL_Spot!T71</f>
        <v>0</v>
      </c>
      <c r="I71">
        <f>Bawana_NG!T71</f>
        <v>69.610000000000014</v>
      </c>
      <c r="J71">
        <f>Bawana_RLNG!T71</f>
        <v>0</v>
      </c>
      <c r="K71">
        <f>Bawana_Spot!T71</f>
        <v>70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837.74921614530342</v>
      </c>
      <c r="P71" s="36">
        <v>59.93</v>
      </c>
      <c r="Q71" s="36">
        <v>22.736932002158664</v>
      </c>
      <c r="R71" s="38">
        <v>7.7500000000000009</v>
      </c>
      <c r="S71" s="38">
        <v>0</v>
      </c>
      <c r="T71" s="37">
        <f>SUMPRODUCT(LTA!J71:AN71,LTA!J$101:AN$101,LTA!J$105:AN$105)</f>
        <v>10.92</v>
      </c>
      <c r="U71" s="37">
        <f>SUMPRODUCT(LTA!J71:AN71,LTA!J$102:AN$102,LTA!J$105:AN$105)</f>
        <v>427.52033399999999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-109</v>
      </c>
      <c r="AA71" s="75">
        <f>STOA!J71</f>
        <v>6</v>
      </c>
      <c r="AB71" s="75">
        <f>-STOA!P71</f>
        <v>0</v>
      </c>
      <c r="AC71">
        <f t="shared" si="3"/>
        <v>14.572659129122043</v>
      </c>
      <c r="AD71">
        <f t="shared" si="4"/>
        <v>1422.0263930183403</v>
      </c>
      <c r="AE71">
        <f>'IDT-1'!F71</f>
        <v>-40</v>
      </c>
      <c r="AF71" s="24"/>
      <c r="AG71">
        <f t="shared" si="5"/>
        <v>1382.0263930183403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3.4302600000000001</v>
      </c>
      <c r="E72">
        <f>GT_NG!T72</f>
        <v>-0.20768999999999999</v>
      </c>
      <c r="F72">
        <f>GT_Spot!T72</f>
        <v>0</v>
      </c>
      <c r="G72">
        <f>PPCL_NG!T72</f>
        <v>30.16</v>
      </c>
      <c r="H72">
        <f>PPCL_Spot!T72</f>
        <v>0</v>
      </c>
      <c r="I72">
        <f>Bawana_NG!T72</f>
        <v>69.610000000000014</v>
      </c>
      <c r="J72">
        <f>Bawana_RLNG!T72</f>
        <v>0</v>
      </c>
      <c r="K72">
        <f>Bawana_Spot!T72</f>
        <v>70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844.73650443199506</v>
      </c>
      <c r="P72" s="36">
        <v>59.93</v>
      </c>
      <c r="Q72" s="36">
        <v>22.736932002158664</v>
      </c>
      <c r="R72" s="38">
        <v>5.6</v>
      </c>
      <c r="S72" s="38">
        <v>0</v>
      </c>
      <c r="T72" s="37">
        <f>SUMPRODUCT(LTA!J72:AN72,LTA!J$101:AN$101,LTA!J$105:AN$105)</f>
        <v>12.18</v>
      </c>
      <c r="U72" s="37">
        <f>SUMPRODUCT(LTA!J72:AN72,LTA!J$102:AN$102,LTA!J$105:AN$105)</f>
        <v>422.41891999999996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-61</v>
      </c>
      <c r="AA72" s="75">
        <f>STOA!J72</f>
        <v>6</v>
      </c>
      <c r="AB72" s="75">
        <f>-STOA!P72</f>
        <v>0</v>
      </c>
      <c r="AC72">
        <f t="shared" si="3"/>
        <v>14.155272701779552</v>
      </c>
      <c r="AD72">
        <f t="shared" si="4"/>
        <v>1471.4396537323744</v>
      </c>
      <c r="AE72">
        <f>'IDT-1'!F72</f>
        <v>-97</v>
      </c>
      <c r="AF72" s="24"/>
      <c r="AG72">
        <f t="shared" si="5"/>
        <v>1374.4396537323744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3.4302600000000001</v>
      </c>
      <c r="E73">
        <f>GT_NG!T73</f>
        <v>-0.20768999999999999</v>
      </c>
      <c r="F73">
        <f>GT_Spot!T73</f>
        <v>0</v>
      </c>
      <c r="G73">
        <f>PPCL_NG!T73</f>
        <v>30.16</v>
      </c>
      <c r="H73">
        <f>PPCL_Spot!T73</f>
        <v>0</v>
      </c>
      <c r="I73">
        <f>Bawana_NG!T73</f>
        <v>69.610000000000014</v>
      </c>
      <c r="J73">
        <f>Bawana_RLNG!T73</f>
        <v>0</v>
      </c>
      <c r="K73">
        <f>Bawana_Spot!T73</f>
        <v>70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857.05317348881135</v>
      </c>
      <c r="P73" s="36">
        <v>59.93</v>
      </c>
      <c r="Q73" s="36">
        <v>22.736932002158664</v>
      </c>
      <c r="R73" s="38">
        <v>3.8425447316103378</v>
      </c>
      <c r="S73" s="38">
        <v>0</v>
      </c>
      <c r="T73" s="37">
        <f>SUMPRODUCT(LTA!J73:AN73,LTA!J$101:AN$101,LTA!J$105:AN$105)</f>
        <v>14.56</v>
      </c>
      <c r="U73" s="37">
        <f>SUMPRODUCT(LTA!J73:AN73,LTA!J$102:AN$102,LTA!J$105:AN$105)</f>
        <v>421.48637600000001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-40</v>
      </c>
      <c r="AA73" s="75">
        <f>STOA!J73</f>
        <v>6</v>
      </c>
      <c r="AB73" s="75">
        <f>-STOA!P73</f>
        <v>0</v>
      </c>
      <c r="AC73">
        <f t="shared" si="3"/>
        <v>14.207662630784537</v>
      </c>
      <c r="AD73">
        <f t="shared" si="4"/>
        <v>1489.3939335917958</v>
      </c>
      <c r="AE73">
        <f>'IDT-1'!F73</f>
        <v>-123.099</v>
      </c>
      <c r="AF73" s="24"/>
      <c r="AG73">
        <f t="shared" si="5"/>
        <v>1366.2949335917958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-15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3.4302600000000001</v>
      </c>
      <c r="E74">
        <f>GT_NG!T74</f>
        <v>-0.20768999999999999</v>
      </c>
      <c r="F74">
        <f>GT_Spot!T74</f>
        <v>0</v>
      </c>
      <c r="G74">
        <f>PPCL_NG!T74</f>
        <v>30.54</v>
      </c>
      <c r="H74">
        <f>PPCL_Spot!T74</f>
        <v>0</v>
      </c>
      <c r="I74">
        <f>Bawana_NG!T74</f>
        <v>69.610000000000014</v>
      </c>
      <c r="J74">
        <f>Bawana_RLNG!T74</f>
        <v>0</v>
      </c>
      <c r="K74">
        <f>Bawana_Spot!T74</f>
        <v>70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877.95990880423949</v>
      </c>
      <c r="P74" s="36">
        <v>59.93</v>
      </c>
      <c r="Q74" s="36">
        <v>22.736932002158664</v>
      </c>
      <c r="R74" s="38">
        <v>2.2225429553264604</v>
      </c>
      <c r="S74" s="38">
        <v>0</v>
      </c>
      <c r="T74" s="37">
        <f>SUMPRODUCT(LTA!J74:AN74,LTA!J$101:AN$101,LTA!J$105:AN$105)</f>
        <v>16.170000000000002</v>
      </c>
      <c r="U74" s="37">
        <f>SUMPRODUCT(LTA!J74:AN74,LTA!J$102:AN$102,LTA!J$105:AN$105)</f>
        <v>418.62760599999996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-23</v>
      </c>
      <c r="AA74" s="75">
        <f>STOA!J74</f>
        <v>6</v>
      </c>
      <c r="AB74" s="75">
        <f>-STOA!P74</f>
        <v>0</v>
      </c>
      <c r="AC74">
        <f t="shared" si="3"/>
        <v>14.30759381727364</v>
      </c>
      <c r="AD74">
        <f t="shared" si="4"/>
        <v>1514.7119659444513</v>
      </c>
      <c r="AE74">
        <f>'IDT-1'!F74</f>
        <v>-156</v>
      </c>
      <c r="AF74" s="24"/>
      <c r="AG74">
        <f t="shared" si="5"/>
        <v>1358.7119659444513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-25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3.4302600000000001</v>
      </c>
      <c r="E75">
        <f>GT_NG!T75</f>
        <v>-0.11868000000000002</v>
      </c>
      <c r="F75">
        <f>GT_Spot!T75</f>
        <v>0</v>
      </c>
      <c r="G75">
        <f>PPCL_NG!T75</f>
        <v>30.54</v>
      </c>
      <c r="H75">
        <f>PPCL_Spot!T75</f>
        <v>0</v>
      </c>
      <c r="I75">
        <f>Bawana_NG!T75</f>
        <v>69.610000000000014</v>
      </c>
      <c r="J75">
        <f>Bawana_RLNG!T75</f>
        <v>0</v>
      </c>
      <c r="K75">
        <f>Bawana_Spot!T75</f>
        <v>70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904.44787586327323</v>
      </c>
      <c r="P75" s="36">
        <v>59.93</v>
      </c>
      <c r="Q75" s="36">
        <v>22.736932002158664</v>
      </c>
      <c r="R75" s="38">
        <v>0</v>
      </c>
      <c r="S75" s="38">
        <v>0</v>
      </c>
      <c r="T75" s="37">
        <f>SUMPRODUCT(LTA!J75:AN75,LTA!J$101:AN$101,LTA!J$105:AN$105)</f>
        <v>10</v>
      </c>
      <c r="U75" s="37">
        <f>SUMPRODUCT(LTA!J75:AN75,LTA!J$102:AN$102,LTA!J$105:AN$105)</f>
        <v>412.96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-99</v>
      </c>
      <c r="AA75" s="75">
        <f>STOA!J75</f>
        <v>6.09</v>
      </c>
      <c r="AB75" s="75">
        <f>-STOA!P75</f>
        <v>0</v>
      </c>
      <c r="AC75">
        <f t="shared" si="3"/>
        <v>14.869744878087474</v>
      </c>
      <c r="AD75">
        <f t="shared" si="4"/>
        <v>1475.7566429873445</v>
      </c>
      <c r="AE75">
        <f>'IDT-1'!F75</f>
        <v>-80</v>
      </c>
      <c r="AF75" s="24"/>
      <c r="AG75">
        <f t="shared" si="5"/>
        <v>1395.7566429873445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3.4302600000000001</v>
      </c>
      <c r="E76">
        <f>GT_NG!T76</f>
        <v>7.9291338582677175</v>
      </c>
      <c r="F76">
        <f>GT_Spot!T76</f>
        <v>0</v>
      </c>
      <c r="G76">
        <f>PPCL_NG!T76</f>
        <v>30.54</v>
      </c>
      <c r="H76">
        <f>PPCL_Spot!T76</f>
        <v>0</v>
      </c>
      <c r="I76">
        <f>Bawana_NG!T76</f>
        <v>69.610000000000014</v>
      </c>
      <c r="J76">
        <f>Bawana_RLNG!T76</f>
        <v>0</v>
      </c>
      <c r="K76">
        <f>Bawana_Spot!T76</f>
        <v>70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935.44382816668633</v>
      </c>
      <c r="P76" s="36">
        <v>59.93</v>
      </c>
      <c r="Q76" s="36">
        <v>22.736932002158664</v>
      </c>
      <c r="R76" s="38">
        <v>0</v>
      </c>
      <c r="S76" s="38">
        <v>0</v>
      </c>
      <c r="T76" s="37">
        <f>SUMPRODUCT(LTA!J76:AN76,LTA!J$101:AN$101,LTA!J$105:AN$105)</f>
        <v>7</v>
      </c>
      <c r="U76" s="37">
        <f>SUMPRODUCT(LTA!J76:AN76,LTA!J$102:AN$102,LTA!J$105:AN$105)</f>
        <v>411.52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-131</v>
      </c>
      <c r="AA76" s="75">
        <f>STOA!J76</f>
        <v>6.09</v>
      </c>
      <c r="AB76" s="75">
        <f>-STOA!P76</f>
        <v>0</v>
      </c>
      <c r="AC76">
        <f t="shared" si="3"/>
        <v>15.45626006084618</v>
      </c>
      <c r="AD76">
        <f t="shared" si="4"/>
        <v>1477.7738939662665</v>
      </c>
      <c r="AE76">
        <f>'IDT-1'!F76</f>
        <v>-65</v>
      </c>
      <c r="AF76" s="24"/>
      <c r="AG76">
        <f t="shared" si="5"/>
        <v>1412.7738939662665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3.4302600000000001</v>
      </c>
      <c r="E77">
        <f>GT_NG!T77</f>
        <v>7.9291338582677175</v>
      </c>
      <c r="F77">
        <f>GT_Spot!T77</f>
        <v>0</v>
      </c>
      <c r="G77">
        <f>PPCL_NG!T77</f>
        <v>30.54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70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936.62507915274819</v>
      </c>
      <c r="P77" s="36">
        <v>59.93</v>
      </c>
      <c r="Q77" s="36">
        <v>22.736932002158664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413.97999999999996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-140</v>
      </c>
      <c r="AA77" s="75">
        <f>STOA!J77</f>
        <v>6.09</v>
      </c>
      <c r="AB77" s="75">
        <f>-STOA!P77</f>
        <v>0</v>
      </c>
      <c r="AC77">
        <f t="shared" si="3"/>
        <v>15.506606217223281</v>
      </c>
      <c r="AD77">
        <f t="shared" si="4"/>
        <v>1465.3647987959514</v>
      </c>
      <c r="AE77">
        <f>'IDT-1'!F77</f>
        <v>-50</v>
      </c>
      <c r="AF77" s="24"/>
      <c r="AG77">
        <f t="shared" si="5"/>
        <v>1415.3647987959514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3.4302600000000001</v>
      </c>
      <c r="E78">
        <f>GT_NG!T78</f>
        <v>18.547061937533087</v>
      </c>
      <c r="F78">
        <f>GT_Spot!T78</f>
        <v>0</v>
      </c>
      <c r="G78">
        <f>PPCL_NG!T78</f>
        <v>30.54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70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936.79313288750745</v>
      </c>
      <c r="P78" s="36">
        <v>59.93</v>
      </c>
      <c r="Q78" s="36">
        <v>22.736932002158664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413.14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-159</v>
      </c>
      <c r="AA78" s="75">
        <f>STOA!J78</f>
        <v>6.09</v>
      </c>
      <c r="AB78" s="75">
        <f>-STOA!P78</f>
        <v>0</v>
      </c>
      <c r="AC78">
        <f t="shared" si="3"/>
        <v>15.762815280108407</v>
      </c>
      <c r="AD78">
        <f t="shared" si="4"/>
        <v>1456.0545715470905</v>
      </c>
      <c r="AE78">
        <f>'IDT-1'!F78</f>
        <v>-40</v>
      </c>
      <c r="AF78" s="24"/>
      <c r="AG78">
        <f t="shared" si="5"/>
        <v>1416.0545715470905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3.4302600000000001</v>
      </c>
      <c r="E79">
        <f>GT_NG!T79</f>
        <v>10.478400000000001</v>
      </c>
      <c r="F79">
        <f>GT_Spot!T79</f>
        <v>0</v>
      </c>
      <c r="G79">
        <f>PPCL_NG!T79</f>
        <v>30.54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70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975.84214878750743</v>
      </c>
      <c r="P79" s="36">
        <v>59.93</v>
      </c>
      <c r="Q79" s="36">
        <v>22.736932002158664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412.38999999999993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-186</v>
      </c>
      <c r="AA79" s="75">
        <f>STOA!J79</f>
        <v>6.19</v>
      </c>
      <c r="AB79" s="75">
        <f>-STOA!P79</f>
        <v>0</v>
      </c>
      <c r="AC79">
        <f t="shared" si="3"/>
        <v>16.313822475688369</v>
      </c>
      <c r="AD79">
        <f t="shared" si="4"/>
        <v>1453.8339183139778</v>
      </c>
      <c r="AE79">
        <f>'IDT-1'!F79</f>
        <v>-30</v>
      </c>
      <c r="AF79" s="24"/>
      <c r="AG79">
        <f t="shared" si="5"/>
        <v>1423.8339183139778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-5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3.4302600000000001</v>
      </c>
      <c r="E80">
        <f>GT_NG!T80</f>
        <v>10.478400000000001</v>
      </c>
      <c r="F80">
        <f>GT_Spot!T80</f>
        <v>0</v>
      </c>
      <c r="G80">
        <f>PPCL_NG!T80</f>
        <v>30.54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70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969.72977801123079</v>
      </c>
      <c r="P80" s="36">
        <v>59.93</v>
      </c>
      <c r="Q80" s="36">
        <v>22.736932002158664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411.71999999999997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-202</v>
      </c>
      <c r="AA80" s="75">
        <f>STOA!J80</f>
        <v>6.19</v>
      </c>
      <c r="AB80" s="75">
        <f>-STOA!P80</f>
        <v>0</v>
      </c>
      <c r="AC80">
        <f t="shared" si="3"/>
        <v>16.396187653212262</v>
      </c>
      <c r="AD80">
        <f t="shared" si="4"/>
        <v>1430.9691823601772</v>
      </c>
      <c r="AE80">
        <f>'IDT-1'!F80</f>
        <v>-25</v>
      </c>
      <c r="AF80" s="24"/>
      <c r="AG80">
        <f t="shared" si="5"/>
        <v>1405.9691823601772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-5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3.4302600000000001</v>
      </c>
      <c r="E81">
        <f>GT_NG!T81</f>
        <v>10.478400000000001</v>
      </c>
      <c r="F81">
        <f>GT_Spot!T81</f>
        <v>0</v>
      </c>
      <c r="G81">
        <f>PPCL_NG!T81</f>
        <v>30.93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70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962.0501621578137</v>
      </c>
      <c r="P81" s="36">
        <v>59.93</v>
      </c>
      <c r="Q81" s="36">
        <v>22.736932002158664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410.71999999999997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-227</v>
      </c>
      <c r="AA81" s="75">
        <f>STOA!J81</f>
        <v>6.19</v>
      </c>
      <c r="AB81" s="75">
        <f>-STOA!P81</f>
        <v>0</v>
      </c>
      <c r="AC81">
        <f t="shared" si="3"/>
        <v>16.585809584146094</v>
      </c>
      <c r="AD81">
        <f t="shared" si="4"/>
        <v>1412.1499445758266</v>
      </c>
      <c r="AE81">
        <f>'IDT-1'!F81</f>
        <v>-25</v>
      </c>
      <c r="AF81" s="24"/>
      <c r="AG81">
        <f t="shared" si="5"/>
        <v>1387.1499445758266</v>
      </c>
      <c r="AI81" s="34">
        <f>PXIL!J81</f>
        <v>0</v>
      </c>
      <c r="AJ81" s="34">
        <f>PXIL!P81</f>
        <v>0</v>
      </c>
      <c r="AK81" s="34">
        <f>RTM_IEX!J81</f>
        <v>9.66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3.4302600000000001</v>
      </c>
      <c r="E82">
        <f>GT_NG!T82</f>
        <v>10.478400000000001</v>
      </c>
      <c r="F82">
        <f>GT_Spot!T82</f>
        <v>0</v>
      </c>
      <c r="G82">
        <f>PPCL_NG!T82</f>
        <v>30.93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70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958.18280887372282</v>
      </c>
      <c r="P82" s="36">
        <v>59.93</v>
      </c>
      <c r="Q82" s="36">
        <v>22.736932002158664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410.04999999999995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-254</v>
      </c>
      <c r="AA82" s="75">
        <f>STOA!J82</f>
        <v>6.19</v>
      </c>
      <c r="AB82" s="75">
        <f>-STOA!P82</f>
        <v>0</v>
      </c>
      <c r="AC82">
        <f t="shared" si="3"/>
        <v>16.870598318345369</v>
      </c>
      <c r="AD82">
        <f t="shared" si="4"/>
        <v>1389.9878025575363</v>
      </c>
      <c r="AE82">
        <f>'IDT-1'!F82</f>
        <v>-20</v>
      </c>
      <c r="AF82" s="24"/>
      <c r="AG82">
        <f t="shared" si="5"/>
        <v>1369.9878025575363</v>
      </c>
      <c r="AI82" s="34">
        <f>PXIL!J82</f>
        <v>0</v>
      </c>
      <c r="AJ82" s="34">
        <f>PXIL!P82</f>
        <v>0</v>
      </c>
      <c r="AK82" s="34">
        <f>RTM_IEX!J82</f>
        <v>19.32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3.4302600000000001</v>
      </c>
      <c r="E83">
        <f>GT_NG!T83</f>
        <v>11.003006285870457</v>
      </c>
      <c r="F83">
        <f>GT_Spot!T83</f>
        <v>0</v>
      </c>
      <c r="G83">
        <f>PPCL_NG!T83</f>
        <v>30.93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70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958.98055778964601</v>
      </c>
      <c r="P83" s="36">
        <v>59.93</v>
      </c>
      <c r="Q83" s="36">
        <v>22.736932002158664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409.2299999999999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-287</v>
      </c>
      <c r="AA83" s="75">
        <f>STOA!J83</f>
        <v>6.19</v>
      </c>
      <c r="AB83" s="75">
        <f>-STOA!P83</f>
        <v>0</v>
      </c>
      <c r="AC83">
        <f t="shared" si="3"/>
        <v>17.353106353241412</v>
      </c>
      <c r="AD83">
        <f t="shared" si="4"/>
        <v>1297.6876497244339</v>
      </c>
      <c r="AE83">
        <f>'IDT-1'!F83</f>
        <v>-10</v>
      </c>
      <c r="AF83" s="24"/>
      <c r="AG83">
        <f t="shared" si="5"/>
        <v>1287.6876497244339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-40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3.4302600000000001</v>
      </c>
      <c r="E84">
        <f>GT_NG!T84</f>
        <v>11.003006285870457</v>
      </c>
      <c r="F84">
        <f>GT_Spot!T84</f>
        <v>0</v>
      </c>
      <c r="G84">
        <f>PPCL_NG!T84</f>
        <v>30.93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70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926.82721252017086</v>
      </c>
      <c r="P84" s="36">
        <v>59.93</v>
      </c>
      <c r="Q84" s="36">
        <v>22.736932002158664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408.55999999999995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-293</v>
      </c>
      <c r="AA84" s="75">
        <f>STOA!J84</f>
        <v>6.19</v>
      </c>
      <c r="AB84" s="75">
        <f>-STOA!P84</f>
        <v>0</v>
      </c>
      <c r="AC84">
        <f t="shared" si="3"/>
        <v>16.86006398185954</v>
      </c>
      <c r="AD84">
        <f t="shared" si="4"/>
        <v>1288.3573468263405</v>
      </c>
      <c r="AE84">
        <f>'IDT-1'!F84</f>
        <v>-10</v>
      </c>
      <c r="AF84" s="24"/>
      <c r="AG84">
        <f t="shared" si="5"/>
        <v>1278.3573468263405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-11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3.4302600000000001</v>
      </c>
      <c r="E85">
        <f>GT_NG!T85</f>
        <v>11.003006285870457</v>
      </c>
      <c r="F85">
        <f>GT_Spot!T85</f>
        <v>0</v>
      </c>
      <c r="G85">
        <f>PPCL_NG!T85</f>
        <v>30.93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70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910.23413751528153</v>
      </c>
      <c r="P85" s="36">
        <v>59.93</v>
      </c>
      <c r="Q85" s="36">
        <v>22.736932002158664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399.52999999999992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-301</v>
      </c>
      <c r="AA85" s="75">
        <f>STOA!J85</f>
        <v>6.19</v>
      </c>
      <c r="AB85" s="75">
        <f>-STOA!P85</f>
        <v>0</v>
      </c>
      <c r="AC85">
        <f t="shared" si="3"/>
        <v>16.909802875004566</v>
      </c>
      <c r="AD85">
        <f t="shared" si="4"/>
        <v>1231.6845329283062</v>
      </c>
      <c r="AE85">
        <f>'IDT-1'!F85</f>
        <v>-10</v>
      </c>
      <c r="AF85" s="24"/>
      <c r="AG85">
        <f t="shared" si="5"/>
        <v>1221.6845329283062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-34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3.4302600000000001</v>
      </c>
      <c r="E86">
        <f>GT_NG!T86</f>
        <v>11.003006285870457</v>
      </c>
      <c r="F86">
        <f>GT_Spot!T86</f>
        <v>0</v>
      </c>
      <c r="G86">
        <f>PPCL_NG!T86</f>
        <v>30.93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70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897.80497646425965</v>
      </c>
      <c r="P86" s="36">
        <v>59.93</v>
      </c>
      <c r="Q86" s="36">
        <v>22.736932002158664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398.85999999999996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-278</v>
      </c>
      <c r="AA86" s="75">
        <f>STOA!J86</f>
        <v>6.19</v>
      </c>
      <c r="AB86" s="75">
        <f>-STOA!P86</f>
        <v>0</v>
      </c>
      <c r="AC86">
        <f t="shared" si="3"/>
        <v>16.590333324745082</v>
      </c>
      <c r="AD86">
        <f t="shared" si="4"/>
        <v>1241.9048414275437</v>
      </c>
      <c r="AE86">
        <f>'IDT-1'!F86</f>
        <v>-32</v>
      </c>
      <c r="AF86" s="24"/>
      <c r="AG86">
        <f t="shared" si="5"/>
        <v>1209.9048414275437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-34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3.4302600000000001</v>
      </c>
      <c r="E87">
        <f>GT_NG!T87</f>
        <v>11.003006285870457</v>
      </c>
      <c r="F87">
        <f>GT_Spot!T87</f>
        <v>0</v>
      </c>
      <c r="G87">
        <f>PPCL_NG!T87</f>
        <v>31.321933452682263</v>
      </c>
      <c r="H87">
        <f>PPCL_Spot!T87</f>
        <v>0</v>
      </c>
      <c r="I87">
        <f>Bawana_NG!T87</f>
        <v>69.61</v>
      </c>
      <c r="J87">
        <f>Bawana_RLNG!T87</f>
        <v>0</v>
      </c>
      <c r="K87">
        <f>Bawana_Spot!T87</f>
        <v>61.11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887.4820411836472</v>
      </c>
      <c r="P87" s="36">
        <v>59.93</v>
      </c>
      <c r="Q87" s="36">
        <v>22.736932002158664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396.43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-276</v>
      </c>
      <c r="AA87" s="75">
        <f>STOA!J87</f>
        <v>6.19</v>
      </c>
      <c r="AB87" s="75">
        <f>-STOA!P87</f>
        <v>0</v>
      </c>
      <c r="AC87">
        <f t="shared" si="3"/>
        <v>16.483227656359055</v>
      </c>
      <c r="AD87">
        <f t="shared" si="4"/>
        <v>1211.7609452679997</v>
      </c>
      <c r="AE87">
        <f>'IDT-1'!F87</f>
        <v>-51</v>
      </c>
      <c r="AF87" s="24"/>
      <c r="AG87">
        <f t="shared" si="5"/>
        <v>1160.7609452679997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-45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3.4302600000000001</v>
      </c>
      <c r="E88">
        <f>GT_NG!T88</f>
        <v>11.003006285870457</v>
      </c>
      <c r="F88">
        <f>GT_Spot!T88</f>
        <v>0</v>
      </c>
      <c r="G88">
        <f>PPCL_NG!T88</f>
        <v>31.321933452682263</v>
      </c>
      <c r="H88">
        <f>PPCL_Spot!T88</f>
        <v>0</v>
      </c>
      <c r="I88">
        <f>Bawana_NG!T88</f>
        <v>69.61</v>
      </c>
      <c r="J88">
        <f>Bawana_RLNG!T88</f>
        <v>0</v>
      </c>
      <c r="K88">
        <f>Bawana_Spot!T88</f>
        <v>61.11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887.4820411836472</v>
      </c>
      <c r="P88" s="36">
        <v>59.93</v>
      </c>
      <c r="Q88" s="36">
        <v>22.736932002158664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396.43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-247</v>
      </c>
      <c r="AA88" s="75">
        <f>STOA!J88</f>
        <v>6.19</v>
      </c>
      <c r="AB88" s="75">
        <f>-STOA!P88</f>
        <v>0</v>
      </c>
      <c r="AC88">
        <f t="shared" si="3"/>
        <v>16.22576195821539</v>
      </c>
      <c r="AD88">
        <f t="shared" si="4"/>
        <v>1241.0184109661434</v>
      </c>
      <c r="AE88">
        <f>'IDT-1'!F88</f>
        <v>-59</v>
      </c>
      <c r="AF88" s="24"/>
      <c r="AG88">
        <f t="shared" si="5"/>
        <v>1182.0184109661434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-45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3.4302600000000001</v>
      </c>
      <c r="E89">
        <f>GT_NG!T89</f>
        <v>11.003006285870457</v>
      </c>
      <c r="F89">
        <f>GT_Spot!T89</f>
        <v>0</v>
      </c>
      <c r="G89">
        <f>PPCL_NG!T89</f>
        <v>31.321933452682263</v>
      </c>
      <c r="H89">
        <f>PPCL_Spot!T89</f>
        <v>0</v>
      </c>
      <c r="I89">
        <f>Bawana_NG!T89</f>
        <v>69.610000000000014</v>
      </c>
      <c r="J89">
        <f>Bawana_RLNG!T89</f>
        <v>0</v>
      </c>
      <c r="K89">
        <f>Bawana_Spot!T89</f>
        <v>62.129999999999995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888.28513200337443</v>
      </c>
      <c r="P89" s="36">
        <v>59.93</v>
      </c>
      <c r="Q89" s="36">
        <v>22.736932002158664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396.43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-228</v>
      </c>
      <c r="AA89" s="75">
        <f>STOA!J89</f>
        <v>6.19</v>
      </c>
      <c r="AB89" s="75">
        <f>-STOA!P89</f>
        <v>0</v>
      </c>
      <c r="AC89">
        <f t="shared" si="3"/>
        <v>16.339464560173141</v>
      </c>
      <c r="AD89">
        <f t="shared" si="4"/>
        <v>1231.7277991839128</v>
      </c>
      <c r="AE89">
        <f>'IDT-1'!F89</f>
        <v>-68</v>
      </c>
      <c r="AF89" s="24"/>
      <c r="AG89">
        <f t="shared" si="5"/>
        <v>1163.7277991839128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-75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3.4302600000000001</v>
      </c>
      <c r="E90">
        <f>GT_NG!T90</f>
        <v>11.003006285870457</v>
      </c>
      <c r="F90">
        <f>GT_Spot!T90</f>
        <v>0</v>
      </c>
      <c r="G90">
        <f>PPCL_NG!T90</f>
        <v>31.321933452682263</v>
      </c>
      <c r="H90">
        <f>PPCL_Spot!T90</f>
        <v>0</v>
      </c>
      <c r="I90">
        <f>Bawana_NG!T90</f>
        <v>69.610000000000014</v>
      </c>
      <c r="J90">
        <f>Bawana_RLNG!T90</f>
        <v>0</v>
      </c>
      <c r="K90">
        <f>Bawana_Spot!T90</f>
        <v>62.129999999999995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885.93590590362817</v>
      </c>
      <c r="P90" s="36">
        <v>59.93</v>
      </c>
      <c r="Q90" s="36">
        <v>22.736932002158664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396.43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-181</v>
      </c>
      <c r="AA90" s="75">
        <f>STOA!J90</f>
        <v>6.19</v>
      </c>
      <c r="AB90" s="75">
        <f>-STOA!P90</f>
        <v>0</v>
      </c>
      <c r="AC90">
        <f t="shared" si="3"/>
        <v>15.901519376952191</v>
      </c>
      <c r="AD90">
        <f t="shared" si="4"/>
        <v>1276.8165182673877</v>
      </c>
      <c r="AE90">
        <f>'IDT-1'!F90</f>
        <v>-96</v>
      </c>
      <c r="AF90" s="24"/>
      <c r="AG90">
        <f t="shared" si="5"/>
        <v>1180.8165182673877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-75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3.4302600000000001</v>
      </c>
      <c r="E91">
        <f>GT_NG!T91</f>
        <v>11.003006285870457</v>
      </c>
      <c r="F91">
        <f>GT_Spot!T91</f>
        <v>0</v>
      </c>
      <c r="G91">
        <f>PPCL_NG!T91</f>
        <v>31.321933452682263</v>
      </c>
      <c r="H91">
        <f>PPCL_Spot!T91</f>
        <v>0</v>
      </c>
      <c r="I91">
        <f>Bawana_NG!T91</f>
        <v>69.610000000000014</v>
      </c>
      <c r="J91">
        <f>Bawana_RLNG!T91</f>
        <v>0</v>
      </c>
      <c r="K91">
        <f>Bawana_Spot!T91</f>
        <v>88.039999999999992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878.34647615914923</v>
      </c>
      <c r="P91" s="36">
        <v>59.93</v>
      </c>
      <c r="Q91" s="36">
        <v>22.736932002158664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396.43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6.09</v>
      </c>
      <c r="AB91" s="75">
        <f>-STOA!P91</f>
        <v>0</v>
      </c>
      <c r="AC91">
        <f t="shared" si="3"/>
        <v>14.63248186412733</v>
      </c>
      <c r="AD91">
        <f t="shared" si="4"/>
        <v>1457.3061260357333</v>
      </c>
      <c r="AE91">
        <f>'IDT-1'!F91</f>
        <v>-264.221</v>
      </c>
      <c r="AF91" s="24"/>
      <c r="AG91">
        <f t="shared" si="5"/>
        <v>1193.0851260357333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-95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3.4302600000000001</v>
      </c>
      <c r="E92">
        <f>GT_NG!T92</f>
        <v>11.003006285870457</v>
      </c>
      <c r="F92">
        <f>GT_Spot!T92</f>
        <v>0</v>
      </c>
      <c r="G92">
        <f>PPCL_NG!T92</f>
        <v>31.321933452682263</v>
      </c>
      <c r="H92">
        <f>PPCL_Spot!T92</f>
        <v>0</v>
      </c>
      <c r="I92">
        <f>Bawana_NG!T92</f>
        <v>69.610000000000014</v>
      </c>
      <c r="J92">
        <f>Bawana_RLNG!T92</f>
        <v>0</v>
      </c>
      <c r="K92">
        <f>Bawana_Spot!T92</f>
        <v>88.039999999999992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878.57493487896875</v>
      </c>
      <c r="P92" s="36">
        <v>59.93</v>
      </c>
      <c r="Q92" s="36">
        <v>22.736932002158664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396.43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6.09</v>
      </c>
      <c r="AB92" s="75">
        <f>-STOA!P92</f>
        <v>0</v>
      </c>
      <c r="AC92">
        <f t="shared" si="3"/>
        <v>14.634492300861742</v>
      </c>
      <c r="AD92">
        <f t="shared" si="4"/>
        <v>1457.5325743188184</v>
      </c>
      <c r="AE92">
        <f>'IDT-1'!F92</f>
        <v>-253.58100000000002</v>
      </c>
      <c r="AF92" s="24"/>
      <c r="AG92">
        <f t="shared" si="5"/>
        <v>1203.9515743188185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-95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3.4302600000000001</v>
      </c>
      <c r="E93">
        <f>GT_NG!T93</f>
        <v>11.003006285870457</v>
      </c>
      <c r="F93">
        <f>GT_Spot!T93</f>
        <v>0</v>
      </c>
      <c r="G93">
        <f>PPCL_NG!T93</f>
        <v>31.321933452682263</v>
      </c>
      <c r="H93">
        <f>PPCL_Spot!T93</f>
        <v>0</v>
      </c>
      <c r="I93">
        <f>Bawana_NG!T93</f>
        <v>69.610000000000014</v>
      </c>
      <c r="J93">
        <f>Bawana_RLNG!T93</f>
        <v>0</v>
      </c>
      <c r="K93">
        <f>Bawana_Spot!T93</f>
        <v>88.039999999999992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878.57493487896875</v>
      </c>
      <c r="P93" s="36">
        <v>59.93</v>
      </c>
      <c r="Q93" s="36">
        <v>22.736932002158664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396.43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6.09</v>
      </c>
      <c r="AB93" s="75">
        <f>-STOA!P93</f>
        <v>0</v>
      </c>
      <c r="AC93">
        <f t="shared" si="3"/>
        <v>15.300351865026391</v>
      </c>
      <c r="AD93">
        <f t="shared" si="4"/>
        <v>1381.8667147546537</v>
      </c>
      <c r="AE93">
        <f>'IDT-1'!F93</f>
        <v>-244.52100000000002</v>
      </c>
      <c r="AF93" s="24"/>
      <c r="AG93">
        <f t="shared" si="5"/>
        <v>1137.3457147546537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-170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3.4302600000000001</v>
      </c>
      <c r="E94">
        <f>GT_NG!T94</f>
        <v>11.003006285870457</v>
      </c>
      <c r="F94">
        <f>GT_Spot!T94</f>
        <v>0</v>
      </c>
      <c r="G94">
        <f>PPCL_NG!T94</f>
        <v>31.321933452682263</v>
      </c>
      <c r="H94">
        <f>PPCL_Spot!T94</f>
        <v>0</v>
      </c>
      <c r="I94">
        <f>Bawana_NG!T94</f>
        <v>69.610000000000014</v>
      </c>
      <c r="J94">
        <f>Bawana_RLNG!T94</f>
        <v>0</v>
      </c>
      <c r="K94">
        <f>Bawana_Spot!T94</f>
        <v>88.039999999999992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873.96037081055601</v>
      </c>
      <c r="P94" s="36">
        <v>59.93</v>
      </c>
      <c r="Q94" s="36">
        <v>22.736932002158664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396.43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6.09</v>
      </c>
      <c r="AB94" s="75">
        <f>-STOA!P94</f>
        <v>0</v>
      </c>
      <c r="AC94">
        <f t="shared" si="3"/>
        <v>15.259743701224359</v>
      </c>
      <c r="AD94">
        <f t="shared" si="4"/>
        <v>1377.2927588500431</v>
      </c>
      <c r="AE94">
        <f>'IDT-1'!F94</f>
        <v>-231.90500000000003</v>
      </c>
      <c r="AF94" s="24"/>
      <c r="AG94">
        <f t="shared" si="5"/>
        <v>1145.3877588500432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-170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3.4302600000000001</v>
      </c>
      <c r="E95">
        <f>GT_NG!T95</f>
        <v>11.003006285870457</v>
      </c>
      <c r="F95">
        <f>GT_Spot!T95</f>
        <v>0</v>
      </c>
      <c r="G95">
        <f>PPCL_NG!T95</f>
        <v>31.321933452682263</v>
      </c>
      <c r="H95">
        <f>PPCL_Spot!T95</f>
        <v>0</v>
      </c>
      <c r="I95">
        <f>Bawana_NG!T95</f>
        <v>69.610000000000014</v>
      </c>
      <c r="J95">
        <f>Bawana_RLNG!T95</f>
        <v>0</v>
      </c>
      <c r="K95">
        <f>Bawana_Spot!T95</f>
        <v>88.039999999999992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871.25748585953409</v>
      </c>
      <c r="P95" s="36">
        <v>59.93</v>
      </c>
      <c r="Q95" s="36">
        <v>22.736932002158664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396.27000000000004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6</v>
      </c>
      <c r="AB95" s="75">
        <f>-STOA!P95</f>
        <v>0</v>
      </c>
      <c r="AC95">
        <f t="shared" si="3"/>
        <v>15.189367676044387</v>
      </c>
      <c r="AD95">
        <f t="shared" si="4"/>
        <v>1379.410249924201</v>
      </c>
      <c r="AE95">
        <f>'IDT-1'!F95</f>
        <v>-231.12100000000001</v>
      </c>
      <c r="AF95" s="24"/>
      <c r="AG95">
        <f t="shared" si="5"/>
        <v>1148.2892499242009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-165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3.4302600000000001</v>
      </c>
      <c r="E96">
        <f>GT_NG!T96</f>
        <v>11.003006285870457</v>
      </c>
      <c r="F96">
        <f>GT_Spot!T96</f>
        <v>0</v>
      </c>
      <c r="G96">
        <f>PPCL_NG!T96</f>
        <v>31.321933452682263</v>
      </c>
      <c r="H96">
        <f>PPCL_Spot!T96</f>
        <v>0</v>
      </c>
      <c r="I96">
        <f>Bawana_NG!T96</f>
        <v>69.610000000000014</v>
      </c>
      <c r="J96">
        <f>Bawana_RLNG!T96</f>
        <v>0</v>
      </c>
      <c r="K96">
        <f>Bawana_Spot!T96</f>
        <v>88.039999999999992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867.38356059021669</v>
      </c>
      <c r="P96" s="36">
        <v>59.93</v>
      </c>
      <c r="Q96" s="36">
        <v>22.736932002158664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396.27000000000004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6</v>
      </c>
      <c r="AB96" s="75">
        <f>-STOA!P96</f>
        <v>0</v>
      </c>
      <c r="AC96">
        <f t="shared" si="3"/>
        <v>15.155277133674396</v>
      </c>
      <c r="AD96">
        <f t="shared" si="4"/>
        <v>1375.5704151972539</v>
      </c>
      <c r="AE96">
        <f>'IDT-1'!F96</f>
        <v>-229.82100000000003</v>
      </c>
      <c r="AF96" s="24"/>
      <c r="AG96">
        <f t="shared" si="5"/>
        <v>1145.7494151972537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-165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3.4302600000000001</v>
      </c>
      <c r="E97">
        <f>GT_NG!T97</f>
        <v>11.003006285870457</v>
      </c>
      <c r="F97">
        <f>GT_Spot!T97</f>
        <v>0</v>
      </c>
      <c r="G97">
        <f>PPCL_NG!T97</f>
        <v>31.321933452682263</v>
      </c>
      <c r="H97">
        <f>PPCL_Spot!T97</f>
        <v>0</v>
      </c>
      <c r="I97">
        <f>Bawana_NG!T97</f>
        <v>69.610000000000014</v>
      </c>
      <c r="J97">
        <f>Bawana_RLNG!T97</f>
        <v>0</v>
      </c>
      <c r="K97">
        <f>Bawana_Spot!T97</f>
        <v>88.039999999999992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870.11498630157087</v>
      </c>
      <c r="P97" s="36">
        <v>59.93</v>
      </c>
      <c r="Q97" s="36">
        <v>22.736932002158664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396.27000000000004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6</v>
      </c>
      <c r="AB97" s="75">
        <f>-STOA!P97</f>
        <v>0</v>
      </c>
      <c r="AC97">
        <f t="shared" si="3"/>
        <v>15.312485592767242</v>
      </c>
      <c r="AD97">
        <f t="shared" si="4"/>
        <v>1363.144632449515</v>
      </c>
      <c r="AE97">
        <f>'IDT-1'!F97</f>
        <v>-229.00200000000001</v>
      </c>
      <c r="AF97" s="24"/>
      <c r="AG97">
        <f t="shared" si="5"/>
        <v>1134.1426324495151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-180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3.4302600000000001</v>
      </c>
      <c r="E98">
        <f>GT_NG!T98</f>
        <v>11.003006285870457</v>
      </c>
      <c r="F98">
        <f>GT_Spot!T98</f>
        <v>0</v>
      </c>
      <c r="G98">
        <f>PPCL_NG!T98</f>
        <v>31.321933452682263</v>
      </c>
      <c r="H98">
        <f>PPCL_Spot!T98</f>
        <v>0</v>
      </c>
      <c r="I98">
        <f>Bawana_NG!T98</f>
        <v>69.610000000000014</v>
      </c>
      <c r="J98">
        <f>Bawana_RLNG!T98</f>
        <v>0</v>
      </c>
      <c r="K98">
        <f>Bawana_Spot!T98</f>
        <v>88.039999999999992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870.11498630157087</v>
      </c>
      <c r="P98" s="36">
        <v>59.93</v>
      </c>
      <c r="Q98" s="36">
        <v>22.736932002158664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396.27000000000004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6</v>
      </c>
      <c r="AB98" s="75">
        <f>-STOA!P98</f>
        <v>0</v>
      </c>
      <c r="AC98">
        <f t="shared" si="3"/>
        <v>15.312485592767242</v>
      </c>
      <c r="AD98">
        <f t="shared" si="4"/>
        <v>1363.144632449515</v>
      </c>
      <c r="AE98">
        <f>'IDT-1'!F98</f>
        <v>-231.34199999999998</v>
      </c>
      <c r="AF98" s="24"/>
      <c r="AG98">
        <f t="shared" si="5"/>
        <v>1131.8026324495149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-180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8.2326239999999912E-2</v>
      </c>
      <c r="E99">
        <f t="shared" si="6"/>
        <v>0.20262517216794751</v>
      </c>
      <c r="F99">
        <f t="shared" si="6"/>
        <v>0</v>
      </c>
      <c r="G99">
        <f t="shared" si="6"/>
        <v>0.72851800815025369</v>
      </c>
      <c r="H99">
        <f t="shared" si="6"/>
        <v>0</v>
      </c>
      <c r="I99">
        <f t="shared" si="6"/>
        <v>1.6706399999999977</v>
      </c>
      <c r="J99">
        <f t="shared" si="6"/>
        <v>0</v>
      </c>
      <c r="K99">
        <f t="shared" si="6"/>
        <v>1.6276999999999999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20.324412457854919</v>
      </c>
      <c r="P99" s="36">
        <f t="shared" si="6"/>
        <v>1.4408200000000009</v>
      </c>
      <c r="Q99" s="36">
        <f t="shared" si="6"/>
        <v>0.54568636805180837</v>
      </c>
      <c r="R99" s="38">
        <f>SUM(R3:R98)/4000</f>
        <v>0.23353195426403783</v>
      </c>
      <c r="S99" s="38">
        <f t="shared" si="6"/>
        <v>0</v>
      </c>
      <c r="T99" s="37">
        <f t="shared" si="6"/>
        <v>0.63432999999999995</v>
      </c>
      <c r="U99" s="37">
        <f t="shared" si="6"/>
        <v>10.616860725999997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-6.1321675000000004</v>
      </c>
      <c r="AA99" s="75">
        <f t="shared" si="6"/>
        <v>0.14260000000000009</v>
      </c>
      <c r="AB99" s="75">
        <f t="shared" si="6"/>
        <v>0</v>
      </c>
      <c r="AC99">
        <f t="shared" si="6"/>
        <v>0.39928191789070244</v>
      </c>
      <c r="AD99">
        <f t="shared" si="6"/>
        <v>31.487989008598269</v>
      </c>
      <c r="AE99">
        <f t="shared" si="6"/>
        <v>-1.1555415000000002</v>
      </c>
      <c r="AG99">
        <f t="shared" si="6"/>
        <v>30.332447508598264</v>
      </c>
      <c r="AI99">
        <f t="shared" si="6"/>
        <v>0</v>
      </c>
      <c r="AJ99">
        <f t="shared" si="6"/>
        <v>0</v>
      </c>
      <c r="AK99">
        <f t="shared" si="6"/>
        <v>0.34913749999999999</v>
      </c>
      <c r="AL99">
        <f t="shared" si="6"/>
        <v>-0.57974999999999999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45215</v>
      </c>
      <c r="B1" s="216"/>
      <c r="C1" s="216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  <c r="AT1" s="153" t="s">
        <v>145</v>
      </c>
    </row>
    <row r="2" spans="1:46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148</v>
      </c>
    </row>
    <row r="3" spans="1:46">
      <c r="A3" t="s">
        <v>45</v>
      </c>
      <c r="D3">
        <f>TWEPL!S3</f>
        <v>0.55404000000000009</v>
      </c>
      <c r="E3">
        <f>GT_NG!S3</f>
        <v>2.0834154351395733</v>
      </c>
      <c r="F3">
        <f>GT_Spot!S3</f>
        <v>0</v>
      </c>
      <c r="G3">
        <f>PPCL_NG!S3</f>
        <v>46.97</v>
      </c>
      <c r="H3">
        <f>PPCL_Spot!S3</f>
        <v>0</v>
      </c>
      <c r="I3">
        <f>Bawana_NG!S3</f>
        <v>19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77.319999999999993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-52</v>
      </c>
      <c r="AA3" s="75">
        <f>STOA!K3</f>
        <v>62.82</v>
      </c>
      <c r="AB3" s="75">
        <f>-STOA!Q3</f>
        <v>0</v>
      </c>
      <c r="AC3">
        <f>SUMIF(B3:AB3,"&gt;0")*$AC$2-SUMIF(B3:AB3,"&lt;0")*($AC$2/(1-$AC$2))+SUMIF(AI3:AR3,"&gt;0")*$AC$2-SUMIF(AI3:AR3,"&lt;0")*($AC$2/(1-$AC$2))</f>
        <v>2.4762027894272913</v>
      </c>
      <c r="AD3">
        <f>SUM(B3:AB3,AI3:AR3)-AC3</f>
        <v>134.27125264571225</v>
      </c>
      <c r="AE3">
        <f>'IDT-1'!E3</f>
        <v>0</v>
      </c>
      <c r="AF3" s="24"/>
      <c r="AG3">
        <f>SUM(AD3:AF3)+AT3</f>
        <v>134.27125264571225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-20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0.55404000000000009</v>
      </c>
      <c r="E4">
        <f>GT_NG!S4</f>
        <v>2.0834154351395733</v>
      </c>
      <c r="F4">
        <f>GT_Spot!S4</f>
        <v>0</v>
      </c>
      <c r="G4">
        <f>PPCL_NG!S4</f>
        <v>46.97</v>
      </c>
      <c r="H4">
        <f>PPCL_Spot!S4</f>
        <v>0</v>
      </c>
      <c r="I4">
        <f>Bawana_NG!S4</f>
        <v>19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77.319999999999993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-55</v>
      </c>
      <c r="AA4" s="75">
        <f>STOA!K4</f>
        <v>62.82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2.5028371719938773</v>
      </c>
      <c r="AD4">
        <f t="shared" ref="AD4:AD67" si="1">SUM(B4:AB4,AI4:AR4)-AC4</f>
        <v>131.24461826314567</v>
      </c>
      <c r="AE4">
        <f>'IDT-1'!E4</f>
        <v>0</v>
      </c>
      <c r="AF4" s="24"/>
      <c r="AG4">
        <f t="shared" ref="AG4:AG67" si="2">SUM(AD4:AF4)+AT4</f>
        <v>131.24461826314567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-20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0.55404000000000009</v>
      </c>
      <c r="E5">
        <f>GT_NG!S5</f>
        <v>2.0834154351395733</v>
      </c>
      <c r="F5">
        <f>GT_Spot!S5</f>
        <v>0</v>
      </c>
      <c r="G5">
        <f>PPCL_NG!S5</f>
        <v>46.97</v>
      </c>
      <c r="H5">
        <f>PPCL_Spot!S5</f>
        <v>0</v>
      </c>
      <c r="I5">
        <f>Bawana_NG!S5</f>
        <v>19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77.319999999999993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-57</v>
      </c>
      <c r="AA5" s="75">
        <f>STOA!K5</f>
        <v>62.82</v>
      </c>
      <c r="AB5" s="75">
        <f>-STOA!Q5</f>
        <v>0</v>
      </c>
      <c r="AC5">
        <f t="shared" si="0"/>
        <v>2.5205934270382677</v>
      </c>
      <c r="AD5">
        <f t="shared" si="1"/>
        <v>129.22686200810128</v>
      </c>
      <c r="AE5">
        <f>'IDT-1'!E5</f>
        <v>0</v>
      </c>
      <c r="AF5" s="24"/>
      <c r="AG5">
        <f t="shared" si="2"/>
        <v>129.22686200810128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-20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0.55404000000000009</v>
      </c>
      <c r="E6">
        <f>GT_NG!S6</f>
        <v>2.0834154351395733</v>
      </c>
      <c r="F6">
        <f>GT_Spot!S6</f>
        <v>0</v>
      </c>
      <c r="G6">
        <f>PPCL_NG!S6</f>
        <v>46.97</v>
      </c>
      <c r="H6">
        <f>PPCL_Spot!S6</f>
        <v>0</v>
      </c>
      <c r="I6">
        <f>Bawana_NG!S6</f>
        <v>19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77.319999999999993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-59</v>
      </c>
      <c r="AA6" s="75">
        <f>STOA!K6</f>
        <v>62.82</v>
      </c>
      <c r="AB6" s="75">
        <f>-STOA!Q6</f>
        <v>0</v>
      </c>
      <c r="AC6">
        <f t="shared" si="0"/>
        <v>2.5383496820826585</v>
      </c>
      <c r="AD6">
        <f t="shared" si="1"/>
        <v>127.2091057530569</v>
      </c>
      <c r="AE6">
        <f>'IDT-1'!E6</f>
        <v>0</v>
      </c>
      <c r="AF6" s="24"/>
      <c r="AG6">
        <f t="shared" si="2"/>
        <v>127.2091057530569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-20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0.55404000000000009</v>
      </c>
      <c r="E7">
        <f>GT_NG!S7</f>
        <v>2.0834154351395733</v>
      </c>
      <c r="F7">
        <f>GT_Spot!S7</f>
        <v>0</v>
      </c>
      <c r="G7">
        <f>PPCL_NG!S7</f>
        <v>46.97</v>
      </c>
      <c r="H7">
        <f>PPCL_Spot!S7</f>
        <v>0</v>
      </c>
      <c r="I7">
        <f>Bawana_NG!S7</f>
        <v>19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77.319999999999993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-66</v>
      </c>
      <c r="AA7" s="75">
        <f>STOA!K7</f>
        <v>62.82</v>
      </c>
      <c r="AB7" s="75">
        <f>-STOA!Q7</f>
        <v>0</v>
      </c>
      <c r="AC7">
        <f t="shared" si="0"/>
        <v>2.5561059371270489</v>
      </c>
      <c r="AD7">
        <f t="shared" si="1"/>
        <v>125.19134949801251</v>
      </c>
      <c r="AE7">
        <f>'IDT-1'!E7</f>
        <v>0</v>
      </c>
      <c r="AF7" s="24"/>
      <c r="AG7">
        <f t="shared" si="2"/>
        <v>125.19134949801251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-15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0.55404000000000009</v>
      </c>
      <c r="E8">
        <f>GT_NG!S8</f>
        <v>2.0834154351395733</v>
      </c>
      <c r="F8">
        <f>GT_Spot!S8</f>
        <v>0</v>
      </c>
      <c r="G8">
        <f>PPCL_NG!S8</f>
        <v>46.97</v>
      </c>
      <c r="H8">
        <f>PPCL_Spot!S8</f>
        <v>0</v>
      </c>
      <c r="I8">
        <f>Bawana_NG!S8</f>
        <v>19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77.319999999999993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-66</v>
      </c>
      <c r="AA8" s="75">
        <f>STOA!K8</f>
        <v>62.82</v>
      </c>
      <c r="AB8" s="75">
        <f>-STOA!Q8</f>
        <v>0</v>
      </c>
      <c r="AC8">
        <f t="shared" si="0"/>
        <v>2.5561059371270489</v>
      </c>
      <c r="AD8">
        <f t="shared" si="1"/>
        <v>125.19134949801251</v>
      </c>
      <c r="AE8">
        <f>'IDT-1'!E8</f>
        <v>0</v>
      </c>
      <c r="AF8" s="24"/>
      <c r="AG8">
        <f t="shared" si="2"/>
        <v>125.19134949801251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-15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0.55404000000000009</v>
      </c>
      <c r="E9">
        <f>GT_NG!S9</f>
        <v>2.0834154351395733</v>
      </c>
      <c r="F9">
        <f>GT_Spot!S9</f>
        <v>0</v>
      </c>
      <c r="G9">
        <f>PPCL_NG!S9</f>
        <v>46.97</v>
      </c>
      <c r="H9">
        <f>PPCL_Spot!S9</f>
        <v>0</v>
      </c>
      <c r="I9">
        <f>Bawana_NG!S9</f>
        <v>19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77.319999999999993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-66</v>
      </c>
      <c r="AA9" s="75">
        <f>STOA!K9</f>
        <v>62.82</v>
      </c>
      <c r="AB9" s="75">
        <f>-STOA!Q9</f>
        <v>0</v>
      </c>
      <c r="AC9">
        <f t="shared" si="0"/>
        <v>2.5561059371270489</v>
      </c>
      <c r="AD9">
        <f t="shared" si="1"/>
        <v>125.19134949801251</v>
      </c>
      <c r="AE9">
        <f>'IDT-1'!E9</f>
        <v>0</v>
      </c>
      <c r="AF9" s="24"/>
      <c r="AG9">
        <f t="shared" si="2"/>
        <v>125.19134949801251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-15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0.55404000000000009</v>
      </c>
      <c r="E10">
        <f>GT_NG!S10</f>
        <v>2.0834154351395733</v>
      </c>
      <c r="F10">
        <f>GT_Spot!S10</f>
        <v>0</v>
      </c>
      <c r="G10">
        <f>PPCL_NG!S10</f>
        <v>46.97</v>
      </c>
      <c r="H10">
        <f>PPCL_Spot!S10</f>
        <v>0</v>
      </c>
      <c r="I10">
        <f>Bawana_NG!S10</f>
        <v>19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77.319999999999993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-66</v>
      </c>
      <c r="AA10" s="75">
        <f>STOA!K10</f>
        <v>62.82</v>
      </c>
      <c r="AB10" s="75">
        <f>-STOA!Q10</f>
        <v>0</v>
      </c>
      <c r="AC10">
        <f t="shared" si="0"/>
        <v>2.5561059371270489</v>
      </c>
      <c r="AD10">
        <f t="shared" si="1"/>
        <v>125.19134949801251</v>
      </c>
      <c r="AE10">
        <f>'IDT-1'!E10</f>
        <v>0</v>
      </c>
      <c r="AF10" s="24"/>
      <c r="AG10">
        <f t="shared" si="2"/>
        <v>125.19134949801251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-15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0.55404000000000009</v>
      </c>
      <c r="E11">
        <f>GT_NG!S11</f>
        <v>2.0284572342126301</v>
      </c>
      <c r="F11">
        <f>GT_Spot!S11</f>
        <v>0</v>
      </c>
      <c r="G11">
        <f>PPCL_NG!S11</f>
        <v>46.97</v>
      </c>
      <c r="H11">
        <f>PPCL_Spot!S11</f>
        <v>0</v>
      </c>
      <c r="I11">
        <f>Bawana_NG!S11</f>
        <v>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77.319999999999993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-66</v>
      </c>
      <c r="AA11" s="75">
        <f>STOA!K11</f>
        <v>62.82</v>
      </c>
      <c r="AB11" s="75">
        <f>-STOA!Q11</f>
        <v>0</v>
      </c>
      <c r="AC11">
        <f t="shared" si="0"/>
        <v>2.6000129425698688</v>
      </c>
      <c r="AD11">
        <f t="shared" si="1"/>
        <v>120.09248429164276</v>
      </c>
      <c r="AE11">
        <f>'IDT-1'!E11</f>
        <v>0</v>
      </c>
      <c r="AF11" s="24"/>
      <c r="AG11">
        <f t="shared" si="2"/>
        <v>120.09248429164276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-20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0.55404000000000009</v>
      </c>
      <c r="E12">
        <f>GT_NG!S12</f>
        <v>2.0284572342126301</v>
      </c>
      <c r="F12">
        <f>GT_Spot!S12</f>
        <v>0</v>
      </c>
      <c r="G12">
        <f>PPCL_NG!S12</f>
        <v>46.97</v>
      </c>
      <c r="H12">
        <f>PPCL_Spot!S12</f>
        <v>0</v>
      </c>
      <c r="I12">
        <f>Bawana_NG!S12</f>
        <v>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77.319999999999993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-66</v>
      </c>
      <c r="AA12" s="75">
        <f>STOA!K12</f>
        <v>62.82</v>
      </c>
      <c r="AB12" s="75">
        <f>-STOA!Q12</f>
        <v>0</v>
      </c>
      <c r="AC12">
        <f t="shared" si="0"/>
        <v>2.510255073320474</v>
      </c>
      <c r="AD12">
        <f t="shared" si="1"/>
        <v>130.29224216089216</v>
      </c>
      <c r="AE12">
        <f>'IDT-1'!E12</f>
        <v>0</v>
      </c>
      <c r="AF12" s="24"/>
      <c r="AG12">
        <f t="shared" si="2"/>
        <v>130.29224216089216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-9.89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0.55404000000000009</v>
      </c>
      <c r="E13">
        <f>GT_NG!S13</f>
        <v>2.0284572342126301</v>
      </c>
      <c r="F13">
        <f>GT_Spot!S13</f>
        <v>0</v>
      </c>
      <c r="G13">
        <f>PPCL_NG!S13</f>
        <v>46.97</v>
      </c>
      <c r="H13">
        <f>PPCL_Spot!S13</f>
        <v>0</v>
      </c>
      <c r="I13">
        <f>Bawana_NG!S13</f>
        <v>19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77.319999999999993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-66</v>
      </c>
      <c r="AA13" s="75">
        <f>STOA!K13</f>
        <v>62.82</v>
      </c>
      <c r="AB13" s="75">
        <f>-STOA!Q13</f>
        <v>0</v>
      </c>
      <c r="AC13">
        <f t="shared" si="0"/>
        <v>2.4224503921259624</v>
      </c>
      <c r="AD13">
        <f t="shared" si="1"/>
        <v>140.27004684208666</v>
      </c>
      <c r="AE13">
        <f>'IDT-1'!E13</f>
        <v>0</v>
      </c>
      <c r="AF13" s="24"/>
      <c r="AG13">
        <f t="shared" si="2"/>
        <v>140.27004684208666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0.55404000000000009</v>
      </c>
      <c r="E14">
        <f>GT_NG!S14</f>
        <v>2.0284572342126301</v>
      </c>
      <c r="F14">
        <f>GT_Spot!S14</f>
        <v>0</v>
      </c>
      <c r="G14">
        <f>PPCL_NG!S14</f>
        <v>46.97</v>
      </c>
      <c r="H14">
        <f>PPCL_Spot!S14</f>
        <v>0</v>
      </c>
      <c r="I14">
        <f>Bawana_NG!S14</f>
        <v>19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77.319999999999993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-66</v>
      </c>
      <c r="AA14" s="75">
        <f>STOA!K14</f>
        <v>62.82</v>
      </c>
      <c r="AB14" s="75">
        <f>-STOA!Q14</f>
        <v>0</v>
      </c>
      <c r="AC14">
        <f t="shared" si="0"/>
        <v>2.4224503921259624</v>
      </c>
      <c r="AD14">
        <f t="shared" si="1"/>
        <v>140.27004684208666</v>
      </c>
      <c r="AE14">
        <f>'IDT-1'!E14</f>
        <v>0</v>
      </c>
      <c r="AF14" s="24"/>
      <c r="AG14">
        <f t="shared" si="2"/>
        <v>140.27004684208666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0.55404000000000009</v>
      </c>
      <c r="E15">
        <f>GT_NG!S15</f>
        <v>2.0838795630162537</v>
      </c>
      <c r="F15">
        <f>GT_Spot!S15</f>
        <v>0</v>
      </c>
      <c r="G15">
        <f>PPCL_NG!S15</f>
        <v>46.97</v>
      </c>
      <c r="H15">
        <f>PPCL_Spot!S15</f>
        <v>0</v>
      </c>
      <c r="I15">
        <f>Bawana_NG!S15</f>
        <v>19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77.319999999999993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-66</v>
      </c>
      <c r="AA15" s="75">
        <f>STOA!K15</f>
        <v>62.82</v>
      </c>
      <c r="AB15" s="75">
        <f>-STOA!Q15</f>
        <v>0</v>
      </c>
      <c r="AC15">
        <f t="shared" si="0"/>
        <v>2.4229381086194341</v>
      </c>
      <c r="AD15">
        <f t="shared" si="1"/>
        <v>140.32498145439681</v>
      </c>
      <c r="AE15">
        <f>'IDT-1'!E15</f>
        <v>0</v>
      </c>
      <c r="AF15" s="24"/>
      <c r="AG15">
        <f t="shared" si="2"/>
        <v>140.32498145439681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0.55404000000000009</v>
      </c>
      <c r="E16">
        <f>GT_NG!S16</f>
        <v>2.0838795630162537</v>
      </c>
      <c r="F16">
        <f>GT_Spot!S16</f>
        <v>0</v>
      </c>
      <c r="G16">
        <f>PPCL_NG!S16</f>
        <v>46.97</v>
      </c>
      <c r="H16">
        <f>PPCL_Spot!S16</f>
        <v>0</v>
      </c>
      <c r="I16">
        <f>Bawana_NG!S16</f>
        <v>19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77.319999999999993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-66</v>
      </c>
      <c r="AA16" s="75">
        <f>STOA!K16</f>
        <v>62.82</v>
      </c>
      <c r="AB16" s="75">
        <f>-STOA!Q16</f>
        <v>0</v>
      </c>
      <c r="AC16">
        <f t="shared" si="0"/>
        <v>2.4229381086194341</v>
      </c>
      <c r="AD16">
        <f t="shared" si="1"/>
        <v>140.32498145439681</v>
      </c>
      <c r="AE16">
        <f>'IDT-1'!E16</f>
        <v>0</v>
      </c>
      <c r="AF16" s="24"/>
      <c r="AG16">
        <f t="shared" si="2"/>
        <v>140.32498145439681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0.55404000000000009</v>
      </c>
      <c r="E17">
        <f>GT_NG!S17</f>
        <v>2.0838795630162537</v>
      </c>
      <c r="F17">
        <f>GT_Spot!S17</f>
        <v>0</v>
      </c>
      <c r="G17">
        <f>PPCL_NG!S17</f>
        <v>46.97</v>
      </c>
      <c r="H17">
        <f>PPCL_Spot!S17</f>
        <v>0</v>
      </c>
      <c r="I17">
        <f>Bawana_NG!S17</f>
        <v>19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77.319999999999993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-66</v>
      </c>
      <c r="AA17" s="75">
        <f>STOA!K17</f>
        <v>62.82</v>
      </c>
      <c r="AB17" s="75">
        <f>-STOA!Q17</f>
        <v>0</v>
      </c>
      <c r="AC17">
        <f t="shared" si="0"/>
        <v>2.4229381086194341</v>
      </c>
      <c r="AD17">
        <f t="shared" si="1"/>
        <v>140.32498145439681</v>
      </c>
      <c r="AE17">
        <f>'IDT-1'!E17</f>
        <v>0</v>
      </c>
      <c r="AF17" s="24"/>
      <c r="AG17">
        <f t="shared" si="2"/>
        <v>140.32498145439681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0.55404000000000009</v>
      </c>
      <c r="E18">
        <f>GT_NG!S18</f>
        <v>2.0838795630162537</v>
      </c>
      <c r="F18">
        <f>GT_Spot!S18</f>
        <v>0</v>
      </c>
      <c r="G18">
        <f>PPCL_NG!S18</f>
        <v>46.97</v>
      </c>
      <c r="H18">
        <f>PPCL_Spot!S18</f>
        <v>0</v>
      </c>
      <c r="I18">
        <f>Bawana_NG!S18</f>
        <v>19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77.319999999999993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-66</v>
      </c>
      <c r="AA18" s="75">
        <f>STOA!K18</f>
        <v>62.82</v>
      </c>
      <c r="AB18" s="75">
        <f>-STOA!Q18</f>
        <v>0</v>
      </c>
      <c r="AC18">
        <f t="shared" si="0"/>
        <v>2.4229381086194341</v>
      </c>
      <c r="AD18">
        <f t="shared" si="1"/>
        <v>140.32498145439681</v>
      </c>
      <c r="AE18">
        <f>'IDT-1'!E18</f>
        <v>0</v>
      </c>
      <c r="AF18" s="24"/>
      <c r="AG18">
        <f t="shared" si="2"/>
        <v>140.32498145439681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0.55404000000000009</v>
      </c>
      <c r="E19">
        <f>GT_NG!S19</f>
        <v>2.0838795630162537</v>
      </c>
      <c r="F19">
        <f>GT_Spot!S19</f>
        <v>0</v>
      </c>
      <c r="G19">
        <f>PPCL_NG!S19</f>
        <v>46.97</v>
      </c>
      <c r="H19">
        <f>PPCL_Spot!S19</f>
        <v>0</v>
      </c>
      <c r="I19">
        <f>Bawana_NG!S19</f>
        <v>19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77.319999999999993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-66</v>
      </c>
      <c r="AA19" s="75">
        <f>STOA!K19</f>
        <v>62.82</v>
      </c>
      <c r="AB19" s="75">
        <f>-STOA!Q19</f>
        <v>0</v>
      </c>
      <c r="AC19">
        <f t="shared" si="0"/>
        <v>2.4229381086194341</v>
      </c>
      <c r="AD19">
        <f t="shared" si="1"/>
        <v>140.32498145439681</v>
      </c>
      <c r="AE19">
        <f>'IDT-1'!E19</f>
        <v>0</v>
      </c>
      <c r="AF19" s="24"/>
      <c r="AG19">
        <f t="shared" si="2"/>
        <v>140.32498145439681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0.55404000000000009</v>
      </c>
      <c r="E20">
        <f>GT_NG!S20</f>
        <v>2.0838795630162537</v>
      </c>
      <c r="F20">
        <f>GT_Spot!S20</f>
        <v>0</v>
      </c>
      <c r="G20">
        <f>PPCL_NG!S20</f>
        <v>46.97</v>
      </c>
      <c r="H20">
        <f>PPCL_Spot!S20</f>
        <v>0</v>
      </c>
      <c r="I20">
        <f>Bawana_NG!S20</f>
        <v>19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77.319999999999993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-66</v>
      </c>
      <c r="AA20" s="75">
        <f>STOA!K20</f>
        <v>62.82</v>
      </c>
      <c r="AB20" s="75">
        <f>-STOA!Q20</f>
        <v>0</v>
      </c>
      <c r="AC20">
        <f t="shared" si="0"/>
        <v>2.4229381086194341</v>
      </c>
      <c r="AD20">
        <f t="shared" si="1"/>
        <v>140.32498145439681</v>
      </c>
      <c r="AE20">
        <f>'IDT-1'!E20</f>
        <v>0</v>
      </c>
      <c r="AF20" s="24"/>
      <c r="AG20">
        <f t="shared" si="2"/>
        <v>140.32498145439681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0.55404000000000009</v>
      </c>
      <c r="E21">
        <f>GT_NG!S21</f>
        <v>2.0838795630162537</v>
      </c>
      <c r="F21">
        <f>GT_Spot!S21</f>
        <v>0</v>
      </c>
      <c r="G21">
        <f>PPCL_NG!S21</f>
        <v>46.97</v>
      </c>
      <c r="H21">
        <f>PPCL_Spot!S21</f>
        <v>0</v>
      </c>
      <c r="I21">
        <f>Bawana_NG!S21</f>
        <v>19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77.319999999999993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-66</v>
      </c>
      <c r="AA21" s="75">
        <f>STOA!K21</f>
        <v>62.82</v>
      </c>
      <c r="AB21" s="75">
        <f>-STOA!Q21</f>
        <v>0</v>
      </c>
      <c r="AC21">
        <f t="shared" si="0"/>
        <v>2.644891296674317</v>
      </c>
      <c r="AD21">
        <f t="shared" si="1"/>
        <v>115.10302826634192</v>
      </c>
      <c r="AE21">
        <f>'IDT-1'!E21</f>
        <v>0</v>
      </c>
      <c r="AF21" s="24"/>
      <c r="AG21">
        <f t="shared" si="2"/>
        <v>115.10302826634192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-25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0.55404000000000009</v>
      </c>
      <c r="E22">
        <f>GT_NG!S22</f>
        <v>2.0838795630162537</v>
      </c>
      <c r="F22">
        <f>GT_Spot!S22</f>
        <v>0</v>
      </c>
      <c r="G22">
        <f>PPCL_NG!S22</f>
        <v>46.97</v>
      </c>
      <c r="H22">
        <f>PPCL_Spot!S22</f>
        <v>0</v>
      </c>
      <c r="I22">
        <f>Bawana_NG!S22</f>
        <v>19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77.319999999999993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-66</v>
      </c>
      <c r="AA22" s="75">
        <f>STOA!K22</f>
        <v>62.82</v>
      </c>
      <c r="AB22" s="75">
        <f>-STOA!Q22</f>
        <v>0</v>
      </c>
      <c r="AC22">
        <f t="shared" si="0"/>
        <v>2.644891296674317</v>
      </c>
      <c r="AD22">
        <f t="shared" si="1"/>
        <v>115.10302826634192</v>
      </c>
      <c r="AE22">
        <f>'IDT-1'!E22</f>
        <v>0</v>
      </c>
      <c r="AF22" s="24"/>
      <c r="AG22">
        <f t="shared" si="2"/>
        <v>115.10302826634192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-25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0.55404000000000009</v>
      </c>
      <c r="E23">
        <f>GT_NG!S23</f>
        <v>2.0838795630162537</v>
      </c>
      <c r="F23">
        <f>GT_Spot!S23</f>
        <v>0</v>
      </c>
      <c r="G23">
        <f>PPCL_NG!S23</f>
        <v>46.97</v>
      </c>
      <c r="H23">
        <f>PPCL_Spot!S23</f>
        <v>0</v>
      </c>
      <c r="I23">
        <f>Bawana_NG!S23</f>
        <v>19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77.319999999999993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-66</v>
      </c>
      <c r="AA23" s="75">
        <f>STOA!K23</f>
        <v>62.82</v>
      </c>
      <c r="AB23" s="75">
        <f>-STOA!Q23</f>
        <v>0</v>
      </c>
      <c r="AC23">
        <f t="shared" si="0"/>
        <v>2.6005006590633406</v>
      </c>
      <c r="AD23">
        <f t="shared" si="1"/>
        <v>120.1474189039529</v>
      </c>
      <c r="AE23">
        <f>'IDT-1'!E23</f>
        <v>0</v>
      </c>
      <c r="AF23" s="24"/>
      <c r="AG23">
        <f t="shared" si="2"/>
        <v>120.1474189039529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-20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0.55404000000000009</v>
      </c>
      <c r="E24">
        <f>GT_NG!S24</f>
        <v>2.0838795630162537</v>
      </c>
      <c r="F24">
        <f>GT_Spot!S24</f>
        <v>0</v>
      </c>
      <c r="G24">
        <f>PPCL_NG!S24</f>
        <v>46.97</v>
      </c>
      <c r="H24">
        <f>PPCL_Spot!S24</f>
        <v>0</v>
      </c>
      <c r="I24">
        <f>Bawana_NG!S24</f>
        <v>19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77.319999999999993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-66</v>
      </c>
      <c r="AA24" s="75">
        <f>STOA!K24</f>
        <v>62.82</v>
      </c>
      <c r="AB24" s="75">
        <f>-STOA!Q24</f>
        <v>0</v>
      </c>
      <c r="AC24">
        <f t="shared" si="0"/>
        <v>2.6005006590633406</v>
      </c>
      <c r="AD24">
        <f t="shared" si="1"/>
        <v>120.1474189039529</v>
      </c>
      <c r="AE24">
        <f>'IDT-1'!E24</f>
        <v>0</v>
      </c>
      <c r="AF24" s="24"/>
      <c r="AG24">
        <f t="shared" si="2"/>
        <v>120.1474189039529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-20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0.55404000000000009</v>
      </c>
      <c r="E25">
        <f>GT_NG!S25</f>
        <v>2.0838795630162537</v>
      </c>
      <c r="F25">
        <f>GT_Spot!S25</f>
        <v>0</v>
      </c>
      <c r="G25">
        <f>PPCL_NG!S25</f>
        <v>46.97</v>
      </c>
      <c r="H25">
        <f>PPCL_Spot!S25</f>
        <v>0</v>
      </c>
      <c r="I25">
        <f>Bawana_NG!S25</f>
        <v>19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77.319999999999993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-66</v>
      </c>
      <c r="AA25" s="75">
        <f>STOA!K25</f>
        <v>62.82</v>
      </c>
      <c r="AB25" s="75">
        <f>-STOA!Q25</f>
        <v>0</v>
      </c>
      <c r="AC25">
        <f t="shared" si="0"/>
        <v>2.6005006590633406</v>
      </c>
      <c r="AD25">
        <f t="shared" si="1"/>
        <v>120.1474189039529</v>
      </c>
      <c r="AE25">
        <f>'IDT-1'!E25</f>
        <v>0</v>
      </c>
      <c r="AF25" s="24"/>
      <c r="AG25">
        <f t="shared" si="2"/>
        <v>120.1474189039529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-20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0.55404000000000009</v>
      </c>
      <c r="E26">
        <f>GT_NG!S26</f>
        <v>2.0838795630162537</v>
      </c>
      <c r="F26">
        <f>GT_Spot!S26</f>
        <v>0</v>
      </c>
      <c r="G26">
        <f>PPCL_NG!S26</f>
        <v>46.97</v>
      </c>
      <c r="H26">
        <f>PPCL_Spot!S26</f>
        <v>0</v>
      </c>
      <c r="I26">
        <f>Bawana_NG!S26</f>
        <v>19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77.319999999999993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-66</v>
      </c>
      <c r="AA26" s="75">
        <f>STOA!K26</f>
        <v>62.82</v>
      </c>
      <c r="AB26" s="75">
        <f>-STOA!Q26</f>
        <v>0</v>
      </c>
      <c r="AC26">
        <f t="shared" si="0"/>
        <v>2.6005006590633406</v>
      </c>
      <c r="AD26">
        <f t="shared" si="1"/>
        <v>120.1474189039529</v>
      </c>
      <c r="AE26">
        <f>'IDT-1'!E26</f>
        <v>0</v>
      </c>
      <c r="AF26" s="24"/>
      <c r="AG26">
        <f t="shared" si="2"/>
        <v>120.1474189039529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-20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0.55404000000000009</v>
      </c>
      <c r="E27">
        <f>GT_NG!S27</f>
        <v>2.0834154351395733</v>
      </c>
      <c r="F27">
        <f>GT_Spot!S27</f>
        <v>0</v>
      </c>
      <c r="G27">
        <f>PPCL_NG!S27</f>
        <v>46.97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77.319999999999993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-66</v>
      </c>
      <c r="AA27" s="75">
        <f>STOA!K27</f>
        <v>62.82</v>
      </c>
      <c r="AB27" s="75">
        <f>-STOA!Q27</f>
        <v>0</v>
      </c>
      <c r="AC27">
        <f t="shared" si="0"/>
        <v>2.6004965747380258</v>
      </c>
      <c r="AD27">
        <f t="shared" si="1"/>
        <v>120.14695886040153</v>
      </c>
      <c r="AE27">
        <f>'IDT-1'!E27</f>
        <v>0</v>
      </c>
      <c r="AF27" s="24"/>
      <c r="AG27">
        <f t="shared" si="2"/>
        <v>120.14695886040153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-20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0.55404000000000009</v>
      </c>
      <c r="E28">
        <f>GT_NG!S28</f>
        <v>2.0834154351395733</v>
      </c>
      <c r="F28">
        <f>GT_Spot!S28</f>
        <v>0</v>
      </c>
      <c r="G28">
        <f>PPCL_NG!S28</f>
        <v>46.97</v>
      </c>
      <c r="H28">
        <f>PPCL_Spot!S28</f>
        <v>0</v>
      </c>
      <c r="I28">
        <f>Bawana_NG!S28</f>
        <v>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77.319999999999993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-66</v>
      </c>
      <c r="AA28" s="75">
        <f>STOA!K28</f>
        <v>62.82</v>
      </c>
      <c r="AB28" s="75">
        <f>-STOA!Q28</f>
        <v>0</v>
      </c>
      <c r="AC28">
        <f t="shared" si="0"/>
        <v>2.6004965747380258</v>
      </c>
      <c r="AD28">
        <f t="shared" si="1"/>
        <v>120.14695886040153</v>
      </c>
      <c r="AE28">
        <f>'IDT-1'!E28</f>
        <v>0</v>
      </c>
      <c r="AF28" s="24"/>
      <c r="AG28">
        <f t="shared" si="2"/>
        <v>120.14695886040153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-20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0.55404000000000009</v>
      </c>
      <c r="E29">
        <f>GT_NG!S29</f>
        <v>2.0834154351395733</v>
      </c>
      <c r="F29">
        <f>GT_Spot!S29</f>
        <v>0</v>
      </c>
      <c r="G29">
        <f>PPCL_NG!S29</f>
        <v>46.97</v>
      </c>
      <c r="H29">
        <f>PPCL_Spot!S29</f>
        <v>0</v>
      </c>
      <c r="I29">
        <f>Bawana_NG!S29</f>
        <v>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77.319999999999993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-60</v>
      </c>
      <c r="AA29" s="75">
        <f>STOA!K29</f>
        <v>62.82</v>
      </c>
      <c r="AB29" s="75">
        <f>-STOA!Q29</f>
        <v>0</v>
      </c>
      <c r="AC29">
        <f t="shared" si="0"/>
        <v>2.5472278096048537</v>
      </c>
      <c r="AD29">
        <f t="shared" si="1"/>
        <v>126.20022762553471</v>
      </c>
      <c r="AE29">
        <f>'IDT-1'!E29</f>
        <v>0</v>
      </c>
      <c r="AF29" s="24"/>
      <c r="AG29">
        <f t="shared" si="2"/>
        <v>126.20022762553471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-20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0.55404000000000009</v>
      </c>
      <c r="E30">
        <f>GT_NG!S30</f>
        <v>2.0834154351395733</v>
      </c>
      <c r="F30">
        <f>GT_Spot!S30</f>
        <v>0</v>
      </c>
      <c r="G30">
        <f>PPCL_NG!S30</f>
        <v>46.97</v>
      </c>
      <c r="H30">
        <f>PPCL_Spot!S30</f>
        <v>0</v>
      </c>
      <c r="I30">
        <f>Bawana_NG!S30</f>
        <v>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77.319999999999993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-58</v>
      </c>
      <c r="AA30" s="75">
        <f>STOA!K30</f>
        <v>62.82</v>
      </c>
      <c r="AB30" s="75">
        <f>-STOA!Q30</f>
        <v>0</v>
      </c>
      <c r="AC30">
        <f t="shared" si="0"/>
        <v>2.5294715545604634</v>
      </c>
      <c r="AD30">
        <f t="shared" si="1"/>
        <v>128.21798388057908</v>
      </c>
      <c r="AE30">
        <f>'IDT-1'!E30</f>
        <v>0</v>
      </c>
      <c r="AF30" s="24"/>
      <c r="AG30">
        <f t="shared" si="2"/>
        <v>128.21798388057908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-20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0.55404000000000009</v>
      </c>
      <c r="E31">
        <f>GT_NG!S31</f>
        <v>2.0834154351395733</v>
      </c>
      <c r="F31">
        <f>GT_Spot!S31</f>
        <v>0</v>
      </c>
      <c r="G31">
        <f>PPCL_NG!S31</f>
        <v>46.97</v>
      </c>
      <c r="H31">
        <f>PPCL_Spot!S31</f>
        <v>0</v>
      </c>
      <c r="I31">
        <f>Bawana_NG!S31</f>
        <v>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77.319999999999993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-51</v>
      </c>
      <c r="AA31" s="75">
        <f>STOA!K31</f>
        <v>62.82</v>
      </c>
      <c r="AB31" s="75">
        <f>-STOA!Q31</f>
        <v>0</v>
      </c>
      <c r="AC31">
        <f t="shared" si="0"/>
        <v>2.4673246619050957</v>
      </c>
      <c r="AD31">
        <f t="shared" si="1"/>
        <v>135.28013077323448</v>
      </c>
      <c r="AE31">
        <f>'IDT-1'!E31</f>
        <v>0</v>
      </c>
      <c r="AF31" s="24"/>
      <c r="AG31">
        <f t="shared" si="2"/>
        <v>135.28013077323448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-20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0.55404000000000009</v>
      </c>
      <c r="E32">
        <f>GT_NG!S32</f>
        <v>2.0834154351395733</v>
      </c>
      <c r="F32">
        <f>GT_Spot!S32</f>
        <v>0</v>
      </c>
      <c r="G32">
        <f>PPCL_NG!S32</f>
        <v>46.97</v>
      </c>
      <c r="H32">
        <f>PPCL_Spot!S32</f>
        <v>0</v>
      </c>
      <c r="I32">
        <f>Bawana_NG!S32</f>
        <v>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77.319999999999993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-45</v>
      </c>
      <c r="AA32" s="75">
        <f>STOA!K32</f>
        <v>62.82</v>
      </c>
      <c r="AB32" s="75">
        <f>-STOA!Q32</f>
        <v>0</v>
      </c>
      <c r="AC32">
        <f t="shared" si="0"/>
        <v>2.4140558967719241</v>
      </c>
      <c r="AD32">
        <f t="shared" si="1"/>
        <v>141.33339953836764</v>
      </c>
      <c r="AE32">
        <f>'IDT-1'!E32</f>
        <v>0</v>
      </c>
      <c r="AF32" s="24"/>
      <c r="AG32">
        <f t="shared" si="2"/>
        <v>141.33339953836764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-20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0.55404000000000009</v>
      </c>
      <c r="E33">
        <f>GT_NG!S33</f>
        <v>2.0834154351395733</v>
      </c>
      <c r="F33">
        <f>GT_Spot!S33</f>
        <v>0</v>
      </c>
      <c r="G33">
        <f>PPCL_NG!S33</f>
        <v>46.97</v>
      </c>
      <c r="H33">
        <f>PPCL_Spot!S33</f>
        <v>0</v>
      </c>
      <c r="I33">
        <f>Bawana_NG!S33</f>
        <v>19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77.319999999999993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-35</v>
      </c>
      <c r="AA33" s="75">
        <f>STOA!K33</f>
        <v>62.82</v>
      </c>
      <c r="AB33" s="75">
        <f>-STOA!Q33</f>
        <v>0</v>
      </c>
      <c r="AC33">
        <f t="shared" si="0"/>
        <v>2.3252746215499709</v>
      </c>
      <c r="AD33">
        <f t="shared" si="1"/>
        <v>151.42218081358959</v>
      </c>
      <c r="AE33">
        <f>'IDT-1'!E33</f>
        <v>0</v>
      </c>
      <c r="AF33" s="24"/>
      <c r="AG33">
        <f t="shared" si="2"/>
        <v>151.42218081358959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-20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0.55404000000000009</v>
      </c>
      <c r="E34">
        <f>GT_NG!S34</f>
        <v>2.0834154351395733</v>
      </c>
      <c r="F34">
        <f>GT_Spot!S34</f>
        <v>0</v>
      </c>
      <c r="G34">
        <f>PPCL_NG!S34</f>
        <v>46.97</v>
      </c>
      <c r="H34">
        <f>PPCL_Spot!S34</f>
        <v>0</v>
      </c>
      <c r="I34">
        <f>Bawana_NG!S34</f>
        <v>19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77.319999999999993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-30</v>
      </c>
      <c r="AA34" s="75">
        <f>STOA!K34</f>
        <v>62.82</v>
      </c>
      <c r="AB34" s="75">
        <f>-STOA!Q34</f>
        <v>0</v>
      </c>
      <c r="AC34">
        <f t="shared" si="0"/>
        <v>2.2808839839389941</v>
      </c>
      <c r="AD34">
        <f t="shared" si="1"/>
        <v>156.46657145120056</v>
      </c>
      <c r="AE34">
        <f>'IDT-1'!E34</f>
        <v>0</v>
      </c>
      <c r="AF34" s="24"/>
      <c r="AG34">
        <f t="shared" si="2"/>
        <v>156.46657145120056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-20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0.55404000000000009</v>
      </c>
      <c r="E35">
        <f>GT_NG!S35</f>
        <v>2.0834154351395733</v>
      </c>
      <c r="F35">
        <f>GT_Spot!S35</f>
        <v>0</v>
      </c>
      <c r="G35">
        <f>PPCL_NG!S35</f>
        <v>46.97</v>
      </c>
      <c r="H35">
        <f>PPCL_Spot!S35</f>
        <v>0</v>
      </c>
      <c r="I35">
        <f>Bawana_NG!S35</f>
        <v>19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77.319999999999993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-15</v>
      </c>
      <c r="AA35" s="75">
        <f>STOA!K35</f>
        <v>62.82</v>
      </c>
      <c r="AB35" s="75">
        <f>-STOA!Q35</f>
        <v>0</v>
      </c>
      <c r="AC35">
        <f t="shared" si="0"/>
        <v>2.1477120711060644</v>
      </c>
      <c r="AD35">
        <f t="shared" si="1"/>
        <v>171.59974336403349</v>
      </c>
      <c r="AE35">
        <f>'IDT-1'!E35</f>
        <v>0</v>
      </c>
      <c r="AF35" s="24"/>
      <c r="AG35">
        <f t="shared" si="2"/>
        <v>171.59974336403349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-20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0.55404000000000009</v>
      </c>
      <c r="E36">
        <f>GT_NG!S36</f>
        <v>2.0834154351395733</v>
      </c>
      <c r="F36">
        <f>GT_Spot!S36</f>
        <v>0</v>
      </c>
      <c r="G36">
        <f>PPCL_NG!S36</f>
        <v>46.97</v>
      </c>
      <c r="H36">
        <f>PPCL_Spot!S36</f>
        <v>0</v>
      </c>
      <c r="I36">
        <f>Bawana_NG!S36</f>
        <v>19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77.319999999999993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-10</v>
      </c>
      <c r="AA36" s="75">
        <f>STOA!K36</f>
        <v>62.82</v>
      </c>
      <c r="AB36" s="75">
        <f>-STOA!Q36</f>
        <v>0</v>
      </c>
      <c r="AC36">
        <f t="shared" si="0"/>
        <v>2.1033214334950876</v>
      </c>
      <c r="AD36">
        <f t="shared" si="1"/>
        <v>176.64413400164446</v>
      </c>
      <c r="AE36">
        <f>'IDT-1'!E36</f>
        <v>0</v>
      </c>
      <c r="AF36" s="24"/>
      <c r="AG36">
        <f t="shared" si="2"/>
        <v>176.64413400164446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-20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0.55404000000000009</v>
      </c>
      <c r="E37">
        <f>GT_NG!S37</f>
        <v>2.0840979453982551</v>
      </c>
      <c r="F37">
        <f>GT_Spot!S37</f>
        <v>0</v>
      </c>
      <c r="G37">
        <f>PPCL_NG!S37</f>
        <v>46.97</v>
      </c>
      <c r="H37">
        <f>PPCL_Spot!S37</f>
        <v>0</v>
      </c>
      <c r="I37">
        <f>Bawana_NG!S37</f>
        <v>19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77.319999999999993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62.82</v>
      </c>
      <c r="AB37" s="75">
        <f>-STOA!Q37</f>
        <v>0</v>
      </c>
      <c r="AC37">
        <f t="shared" si="0"/>
        <v>1.8369836139195046</v>
      </c>
      <c r="AD37">
        <f t="shared" si="1"/>
        <v>206.91115433147874</v>
      </c>
      <c r="AE37">
        <f>'IDT-1'!E37</f>
        <v>0</v>
      </c>
      <c r="AF37" s="24"/>
      <c r="AG37">
        <f t="shared" si="2"/>
        <v>206.91115433147874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0.55404000000000009</v>
      </c>
      <c r="E38">
        <f>GT_NG!S38</f>
        <v>2.0840979453982551</v>
      </c>
      <c r="F38">
        <f>GT_Spot!S38</f>
        <v>0</v>
      </c>
      <c r="G38">
        <f>PPCL_NG!S38</f>
        <v>46.97</v>
      </c>
      <c r="H38">
        <f>PPCL_Spot!S38</f>
        <v>0</v>
      </c>
      <c r="I38">
        <f>Bawana_NG!S38</f>
        <v>19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77.319999999999993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62.82</v>
      </c>
      <c r="AB38" s="75">
        <f>-STOA!Q38</f>
        <v>0</v>
      </c>
      <c r="AC38">
        <f t="shared" si="0"/>
        <v>1.8369836139195046</v>
      </c>
      <c r="AD38">
        <f t="shared" si="1"/>
        <v>206.91115433147874</v>
      </c>
      <c r="AE38">
        <f>'IDT-1'!E38</f>
        <v>0</v>
      </c>
      <c r="AF38" s="24"/>
      <c r="AG38">
        <f t="shared" si="2"/>
        <v>206.91115433147874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0.55404000000000009</v>
      </c>
      <c r="E39">
        <f>GT_NG!S39</f>
        <v>2.0665353222628764</v>
      </c>
      <c r="F39">
        <f>GT_Spot!S39</f>
        <v>0</v>
      </c>
      <c r="G39">
        <f>PPCL_NG!S39</f>
        <v>46.18</v>
      </c>
      <c r="H39">
        <f>PPCL_Spot!S39</f>
        <v>0</v>
      </c>
      <c r="I39">
        <f>Bawana_NG!S39</f>
        <v>19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77.319999999999993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62.82</v>
      </c>
      <c r="AB39" s="75">
        <f>-STOA!Q39</f>
        <v>0</v>
      </c>
      <c r="AC39">
        <f t="shared" si="0"/>
        <v>1.8298770628359133</v>
      </c>
      <c r="AD39">
        <f t="shared" si="1"/>
        <v>206.11069825942695</v>
      </c>
      <c r="AE39">
        <f>'IDT-1'!E39</f>
        <v>0</v>
      </c>
      <c r="AF39" s="24"/>
      <c r="AG39">
        <f t="shared" si="2"/>
        <v>206.11069825942695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0.55404000000000009</v>
      </c>
      <c r="E40">
        <f>GT_NG!S40</f>
        <v>2.066145380828265</v>
      </c>
      <c r="F40">
        <f>GT_Spot!S40</f>
        <v>0</v>
      </c>
      <c r="G40">
        <f>PPCL_NG!S40</f>
        <v>46.18</v>
      </c>
      <c r="H40">
        <f>PPCL_Spot!S40</f>
        <v>0</v>
      </c>
      <c r="I40">
        <f>Bawana_NG!S40</f>
        <v>19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86.02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62.82</v>
      </c>
      <c r="AB40" s="75">
        <f>-STOA!Q40</f>
        <v>0</v>
      </c>
      <c r="AC40">
        <f t="shared" si="0"/>
        <v>1.9064336313512888</v>
      </c>
      <c r="AD40">
        <f t="shared" si="1"/>
        <v>214.73375174947697</v>
      </c>
      <c r="AE40">
        <f>'IDT-1'!E40</f>
        <v>0</v>
      </c>
      <c r="AF40" s="24"/>
      <c r="AG40">
        <f t="shared" si="2"/>
        <v>214.73375174947697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0.55404000000000009</v>
      </c>
      <c r="E41">
        <f>GT_NG!S41</f>
        <v>2.066145380828265</v>
      </c>
      <c r="F41">
        <f>GT_Spot!S41</f>
        <v>0</v>
      </c>
      <c r="G41">
        <f>PPCL_NG!S41</f>
        <v>46.18</v>
      </c>
      <c r="H41">
        <f>PPCL_Spot!S41</f>
        <v>0</v>
      </c>
      <c r="I41">
        <f>Bawana_NG!S41</f>
        <v>19.000000000000004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94.43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62.82</v>
      </c>
      <c r="AB41" s="75">
        <f>-STOA!Q41</f>
        <v>0</v>
      </c>
      <c r="AC41">
        <f t="shared" si="0"/>
        <v>1.9804416313512889</v>
      </c>
      <c r="AD41">
        <f t="shared" si="1"/>
        <v>223.069743749477</v>
      </c>
      <c r="AE41">
        <f>'IDT-1'!E41</f>
        <v>0</v>
      </c>
      <c r="AF41" s="24"/>
      <c r="AG41">
        <f t="shared" si="2"/>
        <v>223.069743749477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0.55404000000000009</v>
      </c>
      <c r="E42">
        <f>GT_NG!S42</f>
        <v>2.066145380828265</v>
      </c>
      <c r="F42">
        <f>GT_Spot!S42</f>
        <v>0</v>
      </c>
      <c r="G42">
        <f>PPCL_NG!S42</f>
        <v>46.18</v>
      </c>
      <c r="H42">
        <f>PPCL_Spot!S42</f>
        <v>0</v>
      </c>
      <c r="I42">
        <f>Bawana_NG!S42</f>
        <v>14.219999999999997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110.14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62.82</v>
      </c>
      <c r="AB42" s="75">
        <f>-STOA!Q42</f>
        <v>0</v>
      </c>
      <c r="AC42">
        <f t="shared" si="0"/>
        <v>2.076625631351289</v>
      </c>
      <c r="AD42">
        <f t="shared" si="1"/>
        <v>233.90355974947698</v>
      </c>
      <c r="AE42">
        <f>'IDT-1'!E42</f>
        <v>0</v>
      </c>
      <c r="AF42" s="24"/>
      <c r="AG42">
        <f t="shared" si="2"/>
        <v>233.90355974947698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0.55404000000000009</v>
      </c>
      <c r="E43">
        <f>GT_NG!S43</f>
        <v>2.066145380828265</v>
      </c>
      <c r="F43">
        <f>GT_Spot!S43</f>
        <v>0</v>
      </c>
      <c r="G43">
        <f>PPCL_NG!S43</f>
        <v>46.18</v>
      </c>
      <c r="H43">
        <f>PPCL_Spot!S43</f>
        <v>0</v>
      </c>
      <c r="I43">
        <f>Bawana_NG!S43</f>
        <v>19.000000000000004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106.32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62.82</v>
      </c>
      <c r="AB43" s="75">
        <f>-STOA!Q43</f>
        <v>0</v>
      </c>
      <c r="AC43">
        <f t="shared" si="0"/>
        <v>2.085073631351289</v>
      </c>
      <c r="AD43">
        <f t="shared" si="1"/>
        <v>234.85511174947698</v>
      </c>
      <c r="AE43">
        <f>'IDT-1'!E43</f>
        <v>0</v>
      </c>
      <c r="AF43" s="24"/>
      <c r="AG43">
        <f t="shared" si="2"/>
        <v>234.85511174947698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0.55404000000000009</v>
      </c>
      <c r="E44">
        <f>GT_NG!S44</f>
        <v>2.066145380828265</v>
      </c>
      <c r="F44">
        <f>GT_Spot!S44</f>
        <v>0</v>
      </c>
      <c r="G44">
        <f>PPCL_NG!S44</f>
        <v>46.18</v>
      </c>
      <c r="H44">
        <f>PPCL_Spot!S44</f>
        <v>0</v>
      </c>
      <c r="I44">
        <f>Bawana_NG!S44</f>
        <v>19.000000000000004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110.18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62.82</v>
      </c>
      <c r="AB44" s="75">
        <f>-STOA!Q44</f>
        <v>0</v>
      </c>
      <c r="AC44">
        <f t="shared" si="0"/>
        <v>2.1190416313512892</v>
      </c>
      <c r="AD44">
        <f t="shared" si="1"/>
        <v>238.681143749477</v>
      </c>
      <c r="AE44">
        <f>'IDT-1'!E44</f>
        <v>0</v>
      </c>
      <c r="AF44" s="24"/>
      <c r="AG44">
        <f t="shared" si="2"/>
        <v>238.681143749477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0.55404000000000009</v>
      </c>
      <c r="E45">
        <f>GT_NG!S45</f>
        <v>2.066145380828265</v>
      </c>
      <c r="F45">
        <f>GT_Spot!S45</f>
        <v>0</v>
      </c>
      <c r="G45">
        <f>PPCL_NG!S45</f>
        <v>46.18</v>
      </c>
      <c r="H45">
        <f>PPCL_Spot!S45</f>
        <v>0</v>
      </c>
      <c r="I45">
        <f>Bawana_NG!S45</f>
        <v>19.000000000000004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113.08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62.82</v>
      </c>
      <c r="AB45" s="75">
        <f>-STOA!Q45</f>
        <v>0</v>
      </c>
      <c r="AC45">
        <f t="shared" si="0"/>
        <v>2.144561631351289</v>
      </c>
      <c r="AD45">
        <f t="shared" si="1"/>
        <v>241.55562374947698</v>
      </c>
      <c r="AE45">
        <f>'IDT-1'!E45</f>
        <v>0</v>
      </c>
      <c r="AF45" s="24"/>
      <c r="AG45">
        <f t="shared" si="2"/>
        <v>241.55562374947698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0.55404000000000009</v>
      </c>
      <c r="E46">
        <f>GT_NG!S46</f>
        <v>2.0657321801371902</v>
      </c>
      <c r="F46">
        <f>GT_Spot!S46</f>
        <v>0</v>
      </c>
      <c r="G46">
        <f>PPCL_NG!S46</f>
        <v>46.18</v>
      </c>
      <c r="H46">
        <f>PPCL_Spot!S46</f>
        <v>0</v>
      </c>
      <c r="I46">
        <f>Bawana_NG!S46</f>
        <v>19.000000000000004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115.98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62.82</v>
      </c>
      <c r="AB46" s="75">
        <f>-STOA!Q46</f>
        <v>0</v>
      </c>
      <c r="AC46">
        <f t="shared" si="0"/>
        <v>2.1700779951852076</v>
      </c>
      <c r="AD46">
        <f t="shared" si="1"/>
        <v>244.42969418495198</v>
      </c>
      <c r="AE46">
        <f>'IDT-1'!E46</f>
        <v>0</v>
      </c>
      <c r="AF46" s="24"/>
      <c r="AG46">
        <f t="shared" si="2"/>
        <v>244.42969418495198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0.55404000000000009</v>
      </c>
      <c r="E47">
        <f>GT_NG!S47</f>
        <v>2.0657321801371902</v>
      </c>
      <c r="F47">
        <f>GT_Spot!S47</f>
        <v>0</v>
      </c>
      <c r="G47">
        <f>PPCL_NG!S47</f>
        <v>46.18</v>
      </c>
      <c r="H47">
        <f>PPCL_Spot!S47</f>
        <v>0</v>
      </c>
      <c r="I47">
        <f>Bawana_NG!S47</f>
        <v>19.000000000000004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115.98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62.82</v>
      </c>
      <c r="AB47" s="75">
        <f>-STOA!Q47</f>
        <v>0</v>
      </c>
      <c r="AC47">
        <f t="shared" si="0"/>
        <v>2.1700779951852076</v>
      </c>
      <c r="AD47">
        <f t="shared" si="1"/>
        <v>244.42969418495198</v>
      </c>
      <c r="AE47">
        <f>'IDT-1'!E47</f>
        <v>0</v>
      </c>
      <c r="AF47" s="24"/>
      <c r="AG47">
        <f t="shared" si="2"/>
        <v>244.42969418495198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0.55404000000000009</v>
      </c>
      <c r="E48">
        <f>GT_NG!S48</f>
        <v>2.066145380828265</v>
      </c>
      <c r="F48">
        <f>GT_Spot!S48</f>
        <v>0</v>
      </c>
      <c r="G48">
        <f>PPCL_NG!S48</f>
        <v>46.18</v>
      </c>
      <c r="H48">
        <f>PPCL_Spot!S48</f>
        <v>0</v>
      </c>
      <c r="I48">
        <f>Bawana_NG!S48</f>
        <v>19.000000000000004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117.91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62.82</v>
      </c>
      <c r="AB48" s="75">
        <f>-STOA!Q48</f>
        <v>0</v>
      </c>
      <c r="AC48">
        <f t="shared" si="0"/>
        <v>2.1870656313512886</v>
      </c>
      <c r="AD48">
        <f t="shared" si="1"/>
        <v>246.34311974947695</v>
      </c>
      <c r="AE48">
        <f>'IDT-1'!E48</f>
        <v>0</v>
      </c>
      <c r="AF48" s="24"/>
      <c r="AG48">
        <f t="shared" si="2"/>
        <v>246.34311974947695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0.55404000000000009</v>
      </c>
      <c r="E49">
        <f>GT_NG!S49</f>
        <v>2.066145380828265</v>
      </c>
      <c r="F49">
        <f>GT_Spot!S49</f>
        <v>0</v>
      </c>
      <c r="G49">
        <f>PPCL_NG!S49</f>
        <v>46.18</v>
      </c>
      <c r="H49">
        <f>PPCL_Spot!S49</f>
        <v>0</v>
      </c>
      <c r="I49">
        <f>Bawana_NG!S49</f>
        <v>19.000000000000004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116.95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62.82</v>
      </c>
      <c r="AB49" s="75">
        <f>-STOA!Q49</f>
        <v>0</v>
      </c>
      <c r="AC49">
        <f t="shared" si="0"/>
        <v>2.1786176313512891</v>
      </c>
      <c r="AD49">
        <f t="shared" si="1"/>
        <v>245.39156774947696</v>
      </c>
      <c r="AE49">
        <f>'IDT-1'!E49</f>
        <v>0</v>
      </c>
      <c r="AF49" s="24"/>
      <c r="AG49">
        <f t="shared" si="2"/>
        <v>245.39156774947696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0.55404000000000009</v>
      </c>
      <c r="E50">
        <f>GT_NG!S50</f>
        <v>2.066145380828265</v>
      </c>
      <c r="F50">
        <f>GT_Spot!S50</f>
        <v>0</v>
      </c>
      <c r="G50">
        <f>PPCL_NG!S50</f>
        <v>46.18</v>
      </c>
      <c r="H50">
        <f>PPCL_Spot!S50</f>
        <v>0</v>
      </c>
      <c r="I50">
        <f>Bawana_NG!S50</f>
        <v>19.000000000000004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116.95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62.82</v>
      </c>
      <c r="AB50" s="75">
        <f>-STOA!Q50</f>
        <v>0</v>
      </c>
      <c r="AC50">
        <f t="shared" si="0"/>
        <v>2.1786176313512891</v>
      </c>
      <c r="AD50">
        <f t="shared" si="1"/>
        <v>245.39156774947696</v>
      </c>
      <c r="AE50">
        <f>'IDT-1'!E50</f>
        <v>0</v>
      </c>
      <c r="AF50" s="24"/>
      <c r="AG50">
        <f t="shared" si="2"/>
        <v>245.39156774947696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0.55404000000000009</v>
      </c>
      <c r="E51">
        <f>GT_NG!S51</f>
        <v>2.0665353222628764</v>
      </c>
      <c r="F51">
        <f>GT_Spot!S51</f>
        <v>0</v>
      </c>
      <c r="G51">
        <f>PPCL_NG!S51</f>
        <v>46.18</v>
      </c>
      <c r="H51">
        <f>PPCL_Spot!S51</f>
        <v>0</v>
      </c>
      <c r="I51">
        <f>Bawana_NG!S51</f>
        <v>19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115.98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62.82</v>
      </c>
      <c r="AB51" s="75">
        <f>-STOA!Q51</f>
        <v>0</v>
      </c>
      <c r="AC51">
        <f t="shared" si="0"/>
        <v>2.1700850628359132</v>
      </c>
      <c r="AD51">
        <f t="shared" si="1"/>
        <v>244.43049025942696</v>
      </c>
      <c r="AE51">
        <f>'IDT-1'!E51</f>
        <v>0</v>
      </c>
      <c r="AF51" s="24"/>
      <c r="AG51">
        <f t="shared" si="2"/>
        <v>244.43049025942696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0.55404000000000009</v>
      </c>
      <c r="E52">
        <f>GT_NG!S52</f>
        <v>2.0665353222628764</v>
      </c>
      <c r="F52">
        <f>GT_Spot!S52</f>
        <v>0</v>
      </c>
      <c r="G52">
        <f>PPCL_NG!S52</f>
        <v>46.18</v>
      </c>
      <c r="H52">
        <f>PPCL_Spot!S52</f>
        <v>0</v>
      </c>
      <c r="I52">
        <f>Bawana_NG!S52</f>
        <v>19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115.98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62.82</v>
      </c>
      <c r="AB52" s="75">
        <f>-STOA!Q52</f>
        <v>0</v>
      </c>
      <c r="AC52">
        <f t="shared" si="0"/>
        <v>2.1700850628359132</v>
      </c>
      <c r="AD52">
        <f t="shared" si="1"/>
        <v>244.43049025942696</v>
      </c>
      <c r="AE52">
        <f>'IDT-1'!E52</f>
        <v>0</v>
      </c>
      <c r="AF52" s="24"/>
      <c r="AG52">
        <f t="shared" si="2"/>
        <v>244.43049025942696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0.55404000000000009</v>
      </c>
      <c r="E53">
        <f>GT_NG!S53</f>
        <v>2.0665353222628764</v>
      </c>
      <c r="F53">
        <f>GT_Spot!S53</f>
        <v>0</v>
      </c>
      <c r="G53">
        <f>PPCL_NG!S53</f>
        <v>46.18</v>
      </c>
      <c r="H53">
        <f>PPCL_Spot!S53</f>
        <v>0</v>
      </c>
      <c r="I53">
        <f>Bawana_NG!S53</f>
        <v>19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116.95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62.82</v>
      </c>
      <c r="AB53" s="75">
        <f>-STOA!Q53</f>
        <v>0</v>
      </c>
      <c r="AC53">
        <f t="shared" si="0"/>
        <v>2.1786210628359135</v>
      </c>
      <c r="AD53">
        <f t="shared" si="1"/>
        <v>245.39195425942697</v>
      </c>
      <c r="AE53">
        <f>'IDT-1'!E53</f>
        <v>0</v>
      </c>
      <c r="AF53" s="24"/>
      <c r="AG53">
        <f t="shared" si="2"/>
        <v>245.39195425942697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0.55404000000000009</v>
      </c>
      <c r="E54">
        <f>GT_NG!S54</f>
        <v>-3.465E-2</v>
      </c>
      <c r="F54">
        <f>GT_Spot!S54</f>
        <v>0</v>
      </c>
      <c r="G54">
        <f>PPCL_NG!S54</f>
        <v>46.18</v>
      </c>
      <c r="H54">
        <f>PPCL_Spot!S54</f>
        <v>0</v>
      </c>
      <c r="I54">
        <f>Bawana_NG!S54</f>
        <v>19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117.91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62.82</v>
      </c>
      <c r="AB54" s="75">
        <f>-STOA!Q54</f>
        <v>0</v>
      </c>
      <c r="AC54">
        <f t="shared" si="0"/>
        <v>2.169191179118644</v>
      </c>
      <c r="AD54">
        <f t="shared" si="1"/>
        <v>244.26019882088133</v>
      </c>
      <c r="AE54">
        <f>'IDT-1'!E54</f>
        <v>0</v>
      </c>
      <c r="AF54" s="24"/>
      <c r="AG54">
        <f t="shared" si="2"/>
        <v>244.26019882088133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0.55404000000000009</v>
      </c>
      <c r="E55">
        <f>GT_NG!S55</f>
        <v>-3.465E-2</v>
      </c>
      <c r="F55">
        <f>GT_Spot!S55</f>
        <v>0</v>
      </c>
      <c r="G55">
        <f>PPCL_NG!S55</f>
        <v>46.18</v>
      </c>
      <c r="H55">
        <f>PPCL_Spot!S55</f>
        <v>0</v>
      </c>
      <c r="I55">
        <f>Bawana_NG!S55</f>
        <v>19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115.98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62.82</v>
      </c>
      <c r="AB55" s="75">
        <f>-STOA!Q55</f>
        <v>0</v>
      </c>
      <c r="AC55">
        <f t="shared" si="0"/>
        <v>2.1522071791186441</v>
      </c>
      <c r="AD55">
        <f t="shared" si="1"/>
        <v>242.34718282088136</v>
      </c>
      <c r="AE55">
        <f>'IDT-1'!E55</f>
        <v>0</v>
      </c>
      <c r="AF55" s="24"/>
      <c r="AG55">
        <f t="shared" si="2"/>
        <v>242.34718282088136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0.55404000000000009</v>
      </c>
      <c r="E56">
        <f>GT_NG!S56</f>
        <v>-3.465E-2</v>
      </c>
      <c r="F56">
        <f>GT_Spot!S56</f>
        <v>0</v>
      </c>
      <c r="G56">
        <f>PPCL_NG!S56</f>
        <v>46.18</v>
      </c>
      <c r="H56">
        <f>PPCL_Spot!S56</f>
        <v>0</v>
      </c>
      <c r="I56">
        <f>Bawana_NG!S56</f>
        <v>19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114.05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62.82</v>
      </c>
      <c r="AB56" s="75">
        <f>-STOA!Q56</f>
        <v>0</v>
      </c>
      <c r="AC56">
        <f t="shared" si="0"/>
        <v>2.1352231791186442</v>
      </c>
      <c r="AD56">
        <f t="shared" si="1"/>
        <v>240.43416682088136</v>
      </c>
      <c r="AE56">
        <f>'IDT-1'!E56</f>
        <v>0</v>
      </c>
      <c r="AF56" s="24"/>
      <c r="AG56">
        <f t="shared" si="2"/>
        <v>240.43416682088136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0.55404000000000009</v>
      </c>
      <c r="E57">
        <f>GT_NG!S57</f>
        <v>-3.465E-2</v>
      </c>
      <c r="F57">
        <f>GT_Spot!S57</f>
        <v>0</v>
      </c>
      <c r="G57">
        <f>PPCL_NG!S57</f>
        <v>46.18</v>
      </c>
      <c r="H57">
        <f>PPCL_Spot!S57</f>
        <v>0</v>
      </c>
      <c r="I57">
        <f>Bawana_NG!S57</f>
        <v>19.000000000000004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114.05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62.82</v>
      </c>
      <c r="AB57" s="75">
        <f>-STOA!Q57</f>
        <v>0</v>
      </c>
      <c r="AC57">
        <f t="shared" si="0"/>
        <v>2.1352231791186442</v>
      </c>
      <c r="AD57">
        <f t="shared" si="1"/>
        <v>240.43416682088136</v>
      </c>
      <c r="AE57">
        <f>'IDT-1'!E57</f>
        <v>0</v>
      </c>
      <c r="AF57" s="24"/>
      <c r="AG57">
        <f t="shared" si="2"/>
        <v>240.43416682088136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0.55404000000000009</v>
      </c>
      <c r="E58">
        <f>GT_NG!S58</f>
        <v>-3.465E-2</v>
      </c>
      <c r="F58">
        <f>GT_Spot!S58</f>
        <v>0</v>
      </c>
      <c r="G58">
        <f>PPCL_NG!S58</f>
        <v>46.18</v>
      </c>
      <c r="H58">
        <f>PPCL_Spot!S58</f>
        <v>0</v>
      </c>
      <c r="I58">
        <f>Bawana_NG!S58</f>
        <v>19.000000000000004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112.11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62.82</v>
      </c>
      <c r="AB58" s="75">
        <f>-STOA!Q58</f>
        <v>0</v>
      </c>
      <c r="AC58">
        <f t="shared" si="0"/>
        <v>2.118151179118644</v>
      </c>
      <c r="AD58">
        <f t="shared" si="1"/>
        <v>238.51123882088135</v>
      </c>
      <c r="AE58">
        <f>'IDT-1'!E58</f>
        <v>0</v>
      </c>
      <c r="AF58" s="24"/>
      <c r="AG58">
        <f t="shared" si="2"/>
        <v>238.51123882088135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0.55404000000000009</v>
      </c>
      <c r="E59">
        <f>GT_NG!S59</f>
        <v>-3.465E-2</v>
      </c>
      <c r="F59">
        <f>GT_Spot!S59</f>
        <v>0</v>
      </c>
      <c r="G59">
        <f>PPCL_NG!S59</f>
        <v>46.779740259740258</v>
      </c>
      <c r="H59">
        <f>PPCL_Spot!S59</f>
        <v>0</v>
      </c>
      <c r="I59">
        <f>Bawana_NG!S59</f>
        <v>19.000000000000004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111.15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62.82</v>
      </c>
      <c r="AB59" s="75">
        <f>-STOA!Q59</f>
        <v>0</v>
      </c>
      <c r="AC59">
        <f t="shared" si="0"/>
        <v>2.1149808934043586</v>
      </c>
      <c r="AD59">
        <f t="shared" si="1"/>
        <v>238.15414936633593</v>
      </c>
      <c r="AE59">
        <f>'IDT-1'!E59</f>
        <v>0</v>
      </c>
      <c r="AF59" s="24"/>
      <c r="AG59">
        <f t="shared" si="2"/>
        <v>238.15414936633593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0.55404000000000009</v>
      </c>
      <c r="E60">
        <f>GT_NG!S60</f>
        <v>-3.465E-2</v>
      </c>
      <c r="F60">
        <f>GT_Spot!S60</f>
        <v>0</v>
      </c>
      <c r="G60">
        <f>PPCL_NG!S60</f>
        <v>46.779740259740258</v>
      </c>
      <c r="H60">
        <f>PPCL_Spot!S60</f>
        <v>0</v>
      </c>
      <c r="I60">
        <f>Bawana_NG!S60</f>
        <v>19.000000000000004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112.11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62.82</v>
      </c>
      <c r="AB60" s="75">
        <f>-STOA!Q60</f>
        <v>0</v>
      </c>
      <c r="AC60">
        <f t="shared" si="0"/>
        <v>2.1234288934043581</v>
      </c>
      <c r="AD60">
        <f t="shared" si="1"/>
        <v>239.10570136633589</v>
      </c>
      <c r="AE60">
        <f>'IDT-1'!E60</f>
        <v>0</v>
      </c>
      <c r="AF60" s="24"/>
      <c r="AG60">
        <f t="shared" si="2"/>
        <v>239.10570136633589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0.55404000000000009</v>
      </c>
      <c r="E61">
        <f>GT_NG!S61</f>
        <v>-3.465E-2</v>
      </c>
      <c r="F61">
        <f>GT_Spot!S61</f>
        <v>0</v>
      </c>
      <c r="G61">
        <f>PPCL_NG!S61</f>
        <v>46.779740259740258</v>
      </c>
      <c r="H61">
        <f>PPCL_Spot!S61</f>
        <v>0</v>
      </c>
      <c r="I61">
        <f>Bawana_NG!S61</f>
        <v>19.000000000000004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113.08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62.82</v>
      </c>
      <c r="AB61" s="75">
        <f>-STOA!Q61</f>
        <v>0</v>
      </c>
      <c r="AC61">
        <f t="shared" si="0"/>
        <v>2.1319648934043585</v>
      </c>
      <c r="AD61">
        <f t="shared" si="1"/>
        <v>240.0671653663359</v>
      </c>
      <c r="AE61">
        <f>'IDT-1'!E61</f>
        <v>0</v>
      </c>
      <c r="AF61" s="24"/>
      <c r="AG61">
        <f t="shared" si="2"/>
        <v>240.0671653663359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0.55404000000000009</v>
      </c>
      <c r="E62">
        <f>GT_NG!S62</f>
        <v>-3.465E-2</v>
      </c>
      <c r="F62">
        <f>GT_Spot!S62</f>
        <v>0</v>
      </c>
      <c r="G62">
        <f>PPCL_NG!S62</f>
        <v>46.97</v>
      </c>
      <c r="H62">
        <f>PPCL_Spot!S62</f>
        <v>0</v>
      </c>
      <c r="I62">
        <f>Bawana_NG!S62</f>
        <v>19.000000000000004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114.05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62.82</v>
      </c>
      <c r="AB62" s="75">
        <f>-STOA!Q62</f>
        <v>0</v>
      </c>
      <c r="AC62">
        <f t="shared" si="0"/>
        <v>2.1421751791186439</v>
      </c>
      <c r="AD62">
        <f t="shared" si="1"/>
        <v>241.21721482088134</v>
      </c>
      <c r="AE62">
        <f>'IDT-1'!E62</f>
        <v>0</v>
      </c>
      <c r="AF62" s="24"/>
      <c r="AG62">
        <f t="shared" si="2"/>
        <v>241.21721482088134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0.55404000000000009</v>
      </c>
      <c r="E63">
        <f>GT_NG!S63</f>
        <v>-3.465E-2</v>
      </c>
      <c r="F63">
        <f>GT_Spot!S63</f>
        <v>0</v>
      </c>
      <c r="G63">
        <f>PPCL_NG!S63</f>
        <v>46.97</v>
      </c>
      <c r="H63">
        <f>PPCL_Spot!S63</f>
        <v>0</v>
      </c>
      <c r="I63">
        <f>Bawana_NG!S63</f>
        <v>19.000000000000004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114.05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62.82</v>
      </c>
      <c r="AB63" s="75">
        <f>-STOA!Q63</f>
        <v>0</v>
      </c>
      <c r="AC63">
        <f t="shared" si="0"/>
        <v>2.1421751791186439</v>
      </c>
      <c r="AD63">
        <f t="shared" si="1"/>
        <v>241.21721482088134</v>
      </c>
      <c r="AE63">
        <f>'IDT-1'!E63</f>
        <v>0</v>
      </c>
      <c r="AF63" s="24"/>
      <c r="AG63">
        <f t="shared" si="2"/>
        <v>241.21721482088134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0.55404000000000009</v>
      </c>
      <c r="E64">
        <f>GT_NG!S64</f>
        <v>-3.465E-2</v>
      </c>
      <c r="F64">
        <f>GT_Spot!S64</f>
        <v>0</v>
      </c>
      <c r="G64">
        <f>PPCL_NG!S64</f>
        <v>46.97</v>
      </c>
      <c r="H64">
        <f>PPCL_Spot!S64</f>
        <v>0</v>
      </c>
      <c r="I64">
        <f>Bawana_NG!S64</f>
        <v>19.000000000000004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115.01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62.82</v>
      </c>
      <c r="AB64" s="75">
        <f>-STOA!Q64</f>
        <v>0</v>
      </c>
      <c r="AC64">
        <f t="shared" si="0"/>
        <v>2.1506231791186439</v>
      </c>
      <c r="AD64">
        <f t="shared" si="1"/>
        <v>242.16876682088136</v>
      </c>
      <c r="AE64">
        <f>'IDT-1'!E64</f>
        <v>0</v>
      </c>
      <c r="AF64" s="24"/>
      <c r="AG64">
        <f t="shared" si="2"/>
        <v>242.16876682088136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0.55404000000000009</v>
      </c>
      <c r="E65">
        <f>GT_NG!S65</f>
        <v>-3.465E-2</v>
      </c>
      <c r="F65">
        <f>GT_Spot!S65</f>
        <v>0</v>
      </c>
      <c r="G65">
        <f>PPCL_NG!S65</f>
        <v>46.97</v>
      </c>
      <c r="H65">
        <f>PPCL_Spot!S65</f>
        <v>0</v>
      </c>
      <c r="I65">
        <f>Bawana_NG!S65</f>
        <v>19.000000000000004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115.01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62.82</v>
      </c>
      <c r="AB65" s="75">
        <f>-STOA!Q65</f>
        <v>0</v>
      </c>
      <c r="AC65">
        <f t="shared" si="0"/>
        <v>2.1506231791186439</v>
      </c>
      <c r="AD65">
        <f t="shared" si="1"/>
        <v>242.16876682088136</v>
      </c>
      <c r="AE65">
        <f>'IDT-1'!E65</f>
        <v>0</v>
      </c>
      <c r="AF65" s="24"/>
      <c r="AG65">
        <f t="shared" si="2"/>
        <v>242.16876682088136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0.55404000000000009</v>
      </c>
      <c r="E66">
        <f>GT_NG!S66</f>
        <v>-3.465E-2</v>
      </c>
      <c r="F66">
        <f>GT_Spot!S66</f>
        <v>0</v>
      </c>
      <c r="G66">
        <f>PPCL_NG!S66</f>
        <v>46.97</v>
      </c>
      <c r="H66">
        <f>PPCL_Spot!S66</f>
        <v>0</v>
      </c>
      <c r="I66">
        <f>Bawana_NG!S66</f>
        <v>19.000000000000004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112.11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62.82</v>
      </c>
      <c r="AB66" s="75">
        <f>-STOA!Q66</f>
        <v>0</v>
      </c>
      <c r="AC66">
        <f t="shared" si="0"/>
        <v>2.1251031791186441</v>
      </c>
      <c r="AD66">
        <f t="shared" si="1"/>
        <v>239.29428682088135</v>
      </c>
      <c r="AE66">
        <f>'IDT-1'!E66</f>
        <v>0</v>
      </c>
      <c r="AF66" s="24"/>
      <c r="AG66">
        <f t="shared" si="2"/>
        <v>239.29428682088135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0.55404000000000009</v>
      </c>
      <c r="E67">
        <f>GT_NG!S67</f>
        <v>-3.465E-2</v>
      </c>
      <c r="F67">
        <f>GT_Spot!S67</f>
        <v>0</v>
      </c>
      <c r="G67">
        <f>PPCL_NG!S67</f>
        <v>46.97</v>
      </c>
      <c r="H67">
        <f>PPCL_Spot!S67</f>
        <v>0</v>
      </c>
      <c r="I67">
        <f>Bawana_NG!S67</f>
        <v>19.000000000000004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110.18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62.82</v>
      </c>
      <c r="AB67" s="75">
        <f>-STOA!Q67</f>
        <v>0</v>
      </c>
      <c r="AC67">
        <f t="shared" si="0"/>
        <v>2.1081191791186442</v>
      </c>
      <c r="AD67">
        <f t="shared" si="1"/>
        <v>237.38127082088138</v>
      </c>
      <c r="AE67">
        <f>'IDT-1'!E67</f>
        <v>0</v>
      </c>
      <c r="AF67" s="24"/>
      <c r="AG67">
        <f t="shared" si="2"/>
        <v>237.38127082088138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0.55404000000000009</v>
      </c>
      <c r="E68">
        <f>GT_NG!S68</f>
        <v>-3.465E-2</v>
      </c>
      <c r="F68">
        <f>GT_Spot!S68</f>
        <v>0</v>
      </c>
      <c r="G68">
        <f>PPCL_NG!S68</f>
        <v>46.97</v>
      </c>
      <c r="H68">
        <f>PPCL_Spot!S68</f>
        <v>0</v>
      </c>
      <c r="I68">
        <f>Bawana_NG!S68</f>
        <v>19.000000000000004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109.21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62.82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2.0995831791186439</v>
      </c>
      <c r="AD68">
        <f t="shared" ref="AD68:AD98" si="4">SUM(B68:AB68,AI68:AR68)-AC68</f>
        <v>236.41980682088135</v>
      </c>
      <c r="AE68">
        <f>'IDT-1'!E68</f>
        <v>0</v>
      </c>
      <c r="AF68" s="24"/>
      <c r="AG68">
        <f t="shared" ref="AG68:AG98" si="5">SUM(AD68:AF68)+AT68</f>
        <v>236.41980682088135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0.55404000000000009</v>
      </c>
      <c r="E69">
        <f>GT_NG!S69</f>
        <v>-3.465E-2</v>
      </c>
      <c r="F69">
        <f>GT_Spot!S69</f>
        <v>0</v>
      </c>
      <c r="G69">
        <f>PPCL_NG!S69</f>
        <v>46.97</v>
      </c>
      <c r="H69">
        <f>PPCL_Spot!S69</f>
        <v>0</v>
      </c>
      <c r="I69">
        <f>Bawana_NG!S69</f>
        <v>19.000000000000004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106.32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62.82</v>
      </c>
      <c r="AB69" s="75">
        <f>-STOA!Q69</f>
        <v>0</v>
      </c>
      <c r="AC69">
        <f t="shared" si="3"/>
        <v>2.074151179118644</v>
      </c>
      <c r="AD69">
        <f t="shared" si="4"/>
        <v>233.55523882088136</v>
      </c>
      <c r="AE69">
        <f>'IDT-1'!E69</f>
        <v>0</v>
      </c>
      <c r="AF69" s="24"/>
      <c r="AG69">
        <f t="shared" si="5"/>
        <v>233.55523882088136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0.55404000000000009</v>
      </c>
      <c r="E70">
        <f>GT_NG!S70</f>
        <v>-3.465E-2</v>
      </c>
      <c r="F70">
        <f>GT_Spot!S70</f>
        <v>0</v>
      </c>
      <c r="G70">
        <f>PPCL_NG!S70</f>
        <v>46.97</v>
      </c>
      <c r="H70">
        <f>PPCL_Spot!S70</f>
        <v>0</v>
      </c>
      <c r="I70">
        <f>Bawana_NG!S70</f>
        <v>19.000000000000004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101.48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62.82</v>
      </c>
      <c r="AB70" s="75">
        <f>-STOA!Q70</f>
        <v>0</v>
      </c>
      <c r="AC70">
        <f t="shared" si="3"/>
        <v>2.031559179118644</v>
      </c>
      <c r="AD70">
        <f t="shared" si="4"/>
        <v>228.75783082088137</v>
      </c>
      <c r="AE70">
        <f>'IDT-1'!E70</f>
        <v>0</v>
      </c>
      <c r="AF70" s="24"/>
      <c r="AG70">
        <f t="shared" si="5"/>
        <v>228.75783082088137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0.55404000000000009</v>
      </c>
      <c r="E71">
        <f>GT_NG!S71</f>
        <v>-3.465E-2</v>
      </c>
      <c r="F71">
        <f>GT_Spot!S71</f>
        <v>0</v>
      </c>
      <c r="G71">
        <f>PPCL_NG!S71</f>
        <v>46.97</v>
      </c>
      <c r="H71">
        <f>PPCL_Spot!S71</f>
        <v>0</v>
      </c>
      <c r="I71">
        <f>Bawana_NG!S71</f>
        <v>19.000000000000004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95.68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62.82</v>
      </c>
      <c r="AB71" s="75">
        <f>-STOA!Q71</f>
        <v>0</v>
      </c>
      <c r="AC71">
        <f t="shared" si="3"/>
        <v>1.9805191791186443</v>
      </c>
      <c r="AD71">
        <f t="shared" si="4"/>
        <v>223.00887082088138</v>
      </c>
      <c r="AE71">
        <f>'IDT-1'!E71</f>
        <v>0</v>
      </c>
      <c r="AF71" s="24"/>
      <c r="AG71">
        <f t="shared" si="5"/>
        <v>223.00887082088138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0.55404000000000009</v>
      </c>
      <c r="E72">
        <f>GT_NG!S72</f>
        <v>-3.465E-2</v>
      </c>
      <c r="F72">
        <f>GT_Spot!S72</f>
        <v>0</v>
      </c>
      <c r="G72">
        <f>PPCL_NG!S72</f>
        <v>46.97</v>
      </c>
      <c r="H72">
        <f>PPCL_Spot!S72</f>
        <v>0</v>
      </c>
      <c r="I72">
        <f>Bawana_NG!S72</f>
        <v>19.000000000000004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86.98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62.82</v>
      </c>
      <c r="AB72" s="75">
        <f>-STOA!Q72</f>
        <v>0</v>
      </c>
      <c r="AC72">
        <f t="shared" si="3"/>
        <v>1.9039591791186441</v>
      </c>
      <c r="AD72">
        <f t="shared" si="4"/>
        <v>214.38543082088134</v>
      </c>
      <c r="AE72">
        <f>'IDT-1'!E72</f>
        <v>0</v>
      </c>
      <c r="AF72" s="24"/>
      <c r="AG72">
        <f t="shared" si="5"/>
        <v>214.38543082088134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0.55404000000000009</v>
      </c>
      <c r="E73">
        <f>GT_NG!S73</f>
        <v>-3.465E-2</v>
      </c>
      <c r="F73">
        <f>GT_Spot!S73</f>
        <v>0</v>
      </c>
      <c r="G73">
        <f>PPCL_NG!S73</f>
        <v>46.97</v>
      </c>
      <c r="H73">
        <f>PPCL_Spot!S73</f>
        <v>0</v>
      </c>
      <c r="I73">
        <f>Bawana_NG!S73</f>
        <v>19.000000000000004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79.25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62.82</v>
      </c>
      <c r="AB73" s="75">
        <f>-STOA!Q73</f>
        <v>0</v>
      </c>
      <c r="AC73">
        <f t="shared" si="3"/>
        <v>1.8359351791186442</v>
      </c>
      <c r="AD73">
        <f t="shared" si="4"/>
        <v>206.72345482088136</v>
      </c>
      <c r="AE73">
        <f>'IDT-1'!E73</f>
        <v>0</v>
      </c>
      <c r="AF73" s="24"/>
      <c r="AG73">
        <f t="shared" si="5"/>
        <v>206.72345482088136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0.55404000000000009</v>
      </c>
      <c r="E74">
        <f>GT_NG!S74</f>
        <v>-3.465E-2</v>
      </c>
      <c r="F74">
        <f>GT_Spot!S74</f>
        <v>0</v>
      </c>
      <c r="G74">
        <f>PPCL_NG!S74</f>
        <v>47.58</v>
      </c>
      <c r="H74">
        <f>PPCL_Spot!S74</f>
        <v>0</v>
      </c>
      <c r="I74">
        <f>Bawana_NG!S74</f>
        <v>19.000000000000004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74.42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62.82</v>
      </c>
      <c r="AB74" s="75">
        <f>-STOA!Q74</f>
        <v>0</v>
      </c>
      <c r="AC74">
        <f t="shared" si="3"/>
        <v>1.798799179118644</v>
      </c>
      <c r="AD74">
        <f t="shared" si="4"/>
        <v>202.54059082088133</v>
      </c>
      <c r="AE74">
        <f>'IDT-1'!E74</f>
        <v>0</v>
      </c>
      <c r="AF74" s="24"/>
      <c r="AG74">
        <f t="shared" si="5"/>
        <v>202.54059082088133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0.55404000000000009</v>
      </c>
      <c r="E75">
        <f>GT_NG!S75</f>
        <v>-1.9800000000000002E-2</v>
      </c>
      <c r="F75">
        <f>GT_Spot!S75</f>
        <v>0</v>
      </c>
      <c r="G75">
        <f>PPCL_NG!S75</f>
        <v>47.58</v>
      </c>
      <c r="H75">
        <f>PPCL_Spot!S75</f>
        <v>0</v>
      </c>
      <c r="I75">
        <f>Bawana_NG!S75</f>
        <v>19.000000000000004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77.319999999999993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62.82</v>
      </c>
      <c r="AB75" s="75">
        <f>-STOA!Q75</f>
        <v>0</v>
      </c>
      <c r="AC75">
        <f t="shared" si="3"/>
        <v>1.9129686141468927</v>
      </c>
      <c r="AD75">
        <f t="shared" si="4"/>
        <v>195.34127138585308</v>
      </c>
      <c r="AE75">
        <f>'IDT-1'!E75</f>
        <v>0</v>
      </c>
      <c r="AF75" s="24"/>
      <c r="AG75">
        <f t="shared" si="5"/>
        <v>195.34127138585308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-10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0.55404000000000009</v>
      </c>
      <c r="E76">
        <f>GT_NG!S76</f>
        <v>1.4860892388451445</v>
      </c>
      <c r="F76">
        <f>GT_Spot!S76</f>
        <v>0</v>
      </c>
      <c r="G76">
        <f>PPCL_NG!S76</f>
        <v>47.58</v>
      </c>
      <c r="H76">
        <f>PPCL_Spot!S76</f>
        <v>0</v>
      </c>
      <c r="I76">
        <f>Bawana_NG!S76</f>
        <v>19.000000000000004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77.319999999999993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62.82</v>
      </c>
      <c r="AB76" s="75">
        <f>-STOA!Q76</f>
        <v>0</v>
      </c>
      <c r="AC76">
        <f t="shared" si="3"/>
        <v>1.9702610501347673</v>
      </c>
      <c r="AD76">
        <f t="shared" si="4"/>
        <v>191.78986818871036</v>
      </c>
      <c r="AE76">
        <f>'IDT-1'!E76</f>
        <v>0</v>
      </c>
      <c r="AF76" s="24"/>
      <c r="AG76">
        <f t="shared" si="5"/>
        <v>191.78986818871036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-15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0.55404000000000009</v>
      </c>
      <c r="E77">
        <f>GT_NG!S77</f>
        <v>1.4860892388451445</v>
      </c>
      <c r="F77">
        <f>GT_Spot!S77</f>
        <v>0</v>
      </c>
      <c r="G77">
        <f>PPCL_NG!S77</f>
        <v>47.58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77.319999999999993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62.82</v>
      </c>
      <c r="AB77" s="75">
        <f>-STOA!Q77</f>
        <v>0</v>
      </c>
      <c r="AC77">
        <f t="shared" si="3"/>
        <v>2.0146516877457437</v>
      </c>
      <c r="AD77">
        <f t="shared" si="4"/>
        <v>186.74547755109938</v>
      </c>
      <c r="AE77">
        <f>'IDT-1'!E77</f>
        <v>0</v>
      </c>
      <c r="AF77" s="24"/>
      <c r="AG77">
        <f t="shared" si="5"/>
        <v>186.74547755109938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-20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0.55404000000000009</v>
      </c>
      <c r="E78">
        <f>GT_NG!S78</f>
        <v>3.4956767248985354</v>
      </c>
      <c r="F78">
        <f>GT_Spot!S78</f>
        <v>0</v>
      </c>
      <c r="G78">
        <f>PPCL_NG!S78</f>
        <v>47.58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77.319999999999993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62.82</v>
      </c>
      <c r="AB78" s="75">
        <f>-STOA!Q78</f>
        <v>0</v>
      </c>
      <c r="AC78">
        <f t="shared" si="3"/>
        <v>2.0767266952339902</v>
      </c>
      <c r="AD78">
        <f t="shared" si="4"/>
        <v>183.69299002966454</v>
      </c>
      <c r="AE78">
        <f>'IDT-1'!E78</f>
        <v>0</v>
      </c>
      <c r="AF78" s="24"/>
      <c r="AG78">
        <f t="shared" si="5"/>
        <v>183.69299002966454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-25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0.55404000000000009</v>
      </c>
      <c r="E79">
        <f>GT_NG!S79</f>
        <v>1.9831999999999999</v>
      </c>
      <c r="F79">
        <f>GT_Spot!S79</f>
        <v>0</v>
      </c>
      <c r="G79">
        <f>PPCL_NG!S79</f>
        <v>47.58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77.319999999999993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-10</v>
      </c>
      <c r="AA79" s="75">
        <f>STOA!K79</f>
        <v>62.82</v>
      </c>
      <c r="AB79" s="75">
        <f>-STOA!Q79</f>
        <v>0</v>
      </c>
      <c r="AC79">
        <f t="shared" si="3"/>
        <v>2.1078075376658596</v>
      </c>
      <c r="AD79">
        <f t="shared" si="4"/>
        <v>177.14943246233412</v>
      </c>
      <c r="AE79">
        <f>'IDT-1'!E79</f>
        <v>0</v>
      </c>
      <c r="AF79" s="24"/>
      <c r="AG79">
        <f t="shared" si="5"/>
        <v>177.14943246233412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-20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0.55404000000000009</v>
      </c>
      <c r="E80">
        <f>GT_NG!S80</f>
        <v>1.9831999999999999</v>
      </c>
      <c r="F80">
        <f>GT_Spot!S80</f>
        <v>0</v>
      </c>
      <c r="G80">
        <f>PPCL_NG!S80</f>
        <v>47.58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77.319999999999993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-10</v>
      </c>
      <c r="AA80" s="75">
        <f>STOA!K80</f>
        <v>62.82</v>
      </c>
      <c r="AB80" s="75">
        <f>-STOA!Q80</f>
        <v>0</v>
      </c>
      <c r="AC80">
        <f t="shared" si="3"/>
        <v>2.152198175276836</v>
      </c>
      <c r="AD80">
        <f t="shared" si="4"/>
        <v>172.10504182472314</v>
      </c>
      <c r="AE80">
        <f>'IDT-1'!E80</f>
        <v>0</v>
      </c>
      <c r="AF80" s="24"/>
      <c r="AG80">
        <f t="shared" si="5"/>
        <v>172.10504182472314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-25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0.55404000000000009</v>
      </c>
      <c r="E81">
        <f>GT_NG!S81</f>
        <v>1.9831999999999999</v>
      </c>
      <c r="F81">
        <f>GT_Spot!S81</f>
        <v>0</v>
      </c>
      <c r="G81">
        <f>PPCL_NG!S81</f>
        <v>48.18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77.319999999999993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-10</v>
      </c>
      <c r="AA81" s="75">
        <f>STOA!K81</f>
        <v>62.82</v>
      </c>
      <c r="AB81" s="75">
        <f>-STOA!Q81</f>
        <v>0</v>
      </c>
      <c r="AC81">
        <f t="shared" si="3"/>
        <v>2.2018688128878128</v>
      </c>
      <c r="AD81">
        <f t="shared" si="4"/>
        <v>167.65537118711217</v>
      </c>
      <c r="AE81">
        <f>'IDT-1'!E81</f>
        <v>0</v>
      </c>
      <c r="AF81" s="24"/>
      <c r="AG81">
        <f t="shared" si="5"/>
        <v>167.65537118711217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-30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0.55404000000000009</v>
      </c>
      <c r="E82">
        <f>GT_NG!S82</f>
        <v>1.9831999999999999</v>
      </c>
      <c r="F82">
        <f>GT_Spot!S82</f>
        <v>0</v>
      </c>
      <c r="G82">
        <f>PPCL_NG!S82</f>
        <v>48.18</v>
      </c>
      <c r="H82">
        <f>PPCL_Spot!S82</f>
        <v>0</v>
      </c>
      <c r="I82">
        <f>Bawana_NG!S82</f>
        <v>19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77.319999999999993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-15</v>
      </c>
      <c r="AA82" s="75">
        <f>STOA!K82</f>
        <v>62.82</v>
      </c>
      <c r="AB82" s="75">
        <f>-STOA!Q82</f>
        <v>0</v>
      </c>
      <c r="AC82">
        <f t="shared" si="3"/>
        <v>2.2285031954543988</v>
      </c>
      <c r="AD82">
        <f t="shared" si="4"/>
        <v>164.62873680454558</v>
      </c>
      <c r="AE82">
        <f>'IDT-1'!E82</f>
        <v>0</v>
      </c>
      <c r="AF82" s="24"/>
      <c r="AG82">
        <f t="shared" si="5"/>
        <v>164.62873680454558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-28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0.55404000000000009</v>
      </c>
      <c r="E83">
        <f>GT_NG!S83</f>
        <v>2.080568461328232</v>
      </c>
      <c r="F83">
        <f>GT_Spot!S83</f>
        <v>0</v>
      </c>
      <c r="G83">
        <f>PPCL_NG!S83</f>
        <v>48.18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77.319999999999993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-20</v>
      </c>
      <c r="AA83" s="75">
        <f>STOA!K83</f>
        <v>62.82</v>
      </c>
      <c r="AB83" s="75">
        <f>-STOA!Q83</f>
        <v>0</v>
      </c>
      <c r="AC83">
        <f t="shared" si="3"/>
        <v>2.2737506755250636</v>
      </c>
      <c r="AD83">
        <f t="shared" si="4"/>
        <v>159.68085778580317</v>
      </c>
      <c r="AE83">
        <f>'IDT-1'!E83</f>
        <v>0</v>
      </c>
      <c r="AF83" s="24"/>
      <c r="AG83">
        <f t="shared" si="5"/>
        <v>159.68085778580317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-28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0.55404000000000009</v>
      </c>
      <c r="E84">
        <f>GT_NG!S84</f>
        <v>2.080568461328232</v>
      </c>
      <c r="F84">
        <f>GT_Spot!S84</f>
        <v>0</v>
      </c>
      <c r="G84">
        <f>PPCL_NG!S84</f>
        <v>48.18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77.319999999999993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-20</v>
      </c>
      <c r="AA84" s="75">
        <f>STOA!K84</f>
        <v>62.82</v>
      </c>
      <c r="AB84" s="75">
        <f>-STOA!Q84</f>
        <v>0</v>
      </c>
      <c r="AC84">
        <f t="shared" si="3"/>
        <v>2.3092631856138448</v>
      </c>
      <c r="AD84">
        <f t="shared" si="4"/>
        <v>155.64534527571439</v>
      </c>
      <c r="AE84">
        <f>'IDT-1'!E84</f>
        <v>0</v>
      </c>
      <c r="AF84" s="24"/>
      <c r="AG84">
        <f t="shared" si="5"/>
        <v>155.64534527571439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-32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0.55404000000000009</v>
      </c>
      <c r="E85">
        <f>GT_NG!S85</f>
        <v>2.080568461328232</v>
      </c>
      <c r="F85">
        <f>GT_Spot!S85</f>
        <v>0</v>
      </c>
      <c r="G85">
        <f>PPCL_NG!S85</f>
        <v>48.18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77.319999999999993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-25</v>
      </c>
      <c r="AA85" s="75">
        <f>STOA!K85</f>
        <v>62.82</v>
      </c>
      <c r="AB85" s="75">
        <f>-STOA!Q85</f>
        <v>0</v>
      </c>
      <c r="AC85">
        <f t="shared" si="3"/>
        <v>2.0695537425145716</v>
      </c>
      <c r="AD85">
        <f t="shared" si="4"/>
        <v>182.88505471881365</v>
      </c>
      <c r="AE85">
        <f>'IDT-1'!E85</f>
        <v>0</v>
      </c>
      <c r="AF85" s="24"/>
      <c r="AG85">
        <f t="shared" si="5"/>
        <v>182.88505471881365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0.55404000000000009</v>
      </c>
      <c r="E86">
        <f>GT_NG!S86</f>
        <v>2.080568461328232</v>
      </c>
      <c r="F86">
        <f>GT_Spot!S86</f>
        <v>0</v>
      </c>
      <c r="G86">
        <f>PPCL_NG!S86</f>
        <v>48.18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77.319999999999993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-25</v>
      </c>
      <c r="AA86" s="75">
        <f>STOA!K86</f>
        <v>62.82</v>
      </c>
      <c r="AB86" s="75">
        <f>-STOA!Q86</f>
        <v>0</v>
      </c>
      <c r="AC86">
        <f t="shared" si="3"/>
        <v>2.2772131452587203</v>
      </c>
      <c r="AD86">
        <f t="shared" si="4"/>
        <v>159.28739531606954</v>
      </c>
      <c r="AE86">
        <f>'IDT-1'!E86</f>
        <v>0</v>
      </c>
      <c r="AF86" s="24"/>
      <c r="AG86">
        <f t="shared" si="5"/>
        <v>159.28739531606954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-23.39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0.55404000000000009</v>
      </c>
      <c r="E87">
        <f>GT_NG!S87</f>
        <v>2.080568461328232</v>
      </c>
      <c r="F87">
        <f>GT_Spot!S87</f>
        <v>0</v>
      </c>
      <c r="G87">
        <f>PPCL_NG!S87</f>
        <v>48.783011296993642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77.319999999999993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-30</v>
      </c>
      <c r="AA87" s="75">
        <f>STOA!K87</f>
        <v>62.82</v>
      </c>
      <c r="AB87" s="75">
        <f>-STOA!Q87</f>
        <v>0</v>
      </c>
      <c r="AC87">
        <f t="shared" si="3"/>
        <v>2.4033509602493419</v>
      </c>
      <c r="AD87">
        <f t="shared" si="4"/>
        <v>146.15426879807251</v>
      </c>
      <c r="AE87">
        <f>'IDT-1'!E87</f>
        <v>0</v>
      </c>
      <c r="AF87" s="24"/>
      <c r="AG87">
        <f t="shared" si="5"/>
        <v>146.15426879807251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-32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0.55404000000000009</v>
      </c>
      <c r="E88">
        <f>GT_NG!S88</f>
        <v>2.080568461328232</v>
      </c>
      <c r="F88">
        <f>GT_Spot!S88</f>
        <v>0</v>
      </c>
      <c r="G88">
        <f>PPCL_NG!S88</f>
        <v>48.783011296993642</v>
      </c>
      <c r="H88">
        <f>PPCL_Spot!S88</f>
        <v>0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77.319999999999993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-30</v>
      </c>
      <c r="AA88" s="75">
        <f>STOA!K88</f>
        <v>62.82</v>
      </c>
      <c r="AB88" s="75">
        <f>-STOA!Q88</f>
        <v>0</v>
      </c>
      <c r="AC88">
        <f t="shared" si="3"/>
        <v>2.4122290877715376</v>
      </c>
      <c r="AD88">
        <f t="shared" si="4"/>
        <v>145.14539067055031</v>
      </c>
      <c r="AE88">
        <f>'IDT-1'!E88</f>
        <v>0</v>
      </c>
      <c r="AF88" s="24"/>
      <c r="AG88">
        <f t="shared" si="5"/>
        <v>145.14539067055031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-33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0.55404000000000009</v>
      </c>
      <c r="E89">
        <f>GT_NG!S89</f>
        <v>2.080568461328232</v>
      </c>
      <c r="F89">
        <f>GT_Spot!S89</f>
        <v>0</v>
      </c>
      <c r="G89">
        <f>PPCL_NG!S89</f>
        <v>48.783011296993642</v>
      </c>
      <c r="H89">
        <f>PPCL_Spot!S89</f>
        <v>0</v>
      </c>
      <c r="I89">
        <f>Bawana_NG!S89</f>
        <v>19.000000000000004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77.319999999999993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-35</v>
      </c>
      <c r="AA89" s="75">
        <f>STOA!K89</f>
        <v>62.82</v>
      </c>
      <c r="AB89" s="75">
        <f>-STOA!Q89</f>
        <v>0</v>
      </c>
      <c r="AC89">
        <f t="shared" si="3"/>
        <v>2.4743759804269048</v>
      </c>
      <c r="AD89">
        <f t="shared" si="4"/>
        <v>138.08324377789495</v>
      </c>
      <c r="AE89">
        <f>'IDT-1'!E89</f>
        <v>0</v>
      </c>
      <c r="AF89" s="24"/>
      <c r="AG89">
        <f t="shared" si="5"/>
        <v>138.08324377789495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-35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0.55404000000000009</v>
      </c>
      <c r="E90">
        <f>GT_NG!S90</f>
        <v>2.080568461328232</v>
      </c>
      <c r="F90">
        <f>GT_Spot!S90</f>
        <v>0</v>
      </c>
      <c r="G90">
        <f>PPCL_NG!S90</f>
        <v>48.783011296993642</v>
      </c>
      <c r="H90">
        <f>PPCL_Spot!S90</f>
        <v>0</v>
      </c>
      <c r="I90">
        <f>Bawana_NG!S90</f>
        <v>19.000000000000004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77.319999999999993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-35</v>
      </c>
      <c r="AA90" s="75">
        <f>STOA!K90</f>
        <v>62.82</v>
      </c>
      <c r="AB90" s="75">
        <f>-STOA!Q90</f>
        <v>0</v>
      </c>
      <c r="AC90">
        <f t="shared" si="3"/>
        <v>2.5187666180378816</v>
      </c>
      <c r="AD90">
        <f t="shared" si="4"/>
        <v>133.03885314028398</v>
      </c>
      <c r="AE90">
        <f>'IDT-1'!E90</f>
        <v>0</v>
      </c>
      <c r="AF90" s="24"/>
      <c r="AG90">
        <f t="shared" si="5"/>
        <v>133.03885314028398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-40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0.55404000000000009</v>
      </c>
      <c r="E91">
        <f>GT_NG!S91</f>
        <v>2.080568461328232</v>
      </c>
      <c r="F91">
        <f>GT_Spot!S91</f>
        <v>0</v>
      </c>
      <c r="G91">
        <f>PPCL_NG!S91</f>
        <v>48.783011296993642</v>
      </c>
      <c r="H91">
        <f>PPCL_Spot!S91</f>
        <v>0</v>
      </c>
      <c r="I91">
        <f>Bawana_NG!S91</f>
        <v>19.000000000000004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77.319999999999993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-35</v>
      </c>
      <c r="AA91" s="75">
        <f>STOA!K91</f>
        <v>62.82</v>
      </c>
      <c r="AB91" s="75">
        <f>-STOA!Q91</f>
        <v>0</v>
      </c>
      <c r="AC91">
        <f t="shared" si="3"/>
        <v>2.5187666180378816</v>
      </c>
      <c r="AD91">
        <f t="shared" si="4"/>
        <v>133.03885314028398</v>
      </c>
      <c r="AE91">
        <f>'IDT-1'!E91</f>
        <v>0</v>
      </c>
      <c r="AF91" s="24"/>
      <c r="AG91">
        <f t="shared" si="5"/>
        <v>133.03885314028398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-40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0.55404000000000009</v>
      </c>
      <c r="E92">
        <f>GT_NG!S92</f>
        <v>2.080568461328232</v>
      </c>
      <c r="F92">
        <f>GT_Spot!S92</f>
        <v>0</v>
      </c>
      <c r="G92">
        <f>PPCL_NG!S92</f>
        <v>48.783011296993642</v>
      </c>
      <c r="H92">
        <f>PPCL_Spot!S92</f>
        <v>0</v>
      </c>
      <c r="I92">
        <f>Bawana_NG!S92</f>
        <v>19.000000000000004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77.319999999999993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-40</v>
      </c>
      <c r="AA92" s="75">
        <f>STOA!K92</f>
        <v>62.82</v>
      </c>
      <c r="AB92" s="75">
        <f>-STOA!Q92</f>
        <v>0</v>
      </c>
      <c r="AC92">
        <f t="shared" si="3"/>
        <v>2.563157255648858</v>
      </c>
      <c r="AD92">
        <f t="shared" si="4"/>
        <v>127.994462502673</v>
      </c>
      <c r="AE92">
        <f>'IDT-1'!E92</f>
        <v>0</v>
      </c>
      <c r="AF92" s="24"/>
      <c r="AG92">
        <f t="shared" si="5"/>
        <v>127.994462502673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-40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0.55404000000000009</v>
      </c>
      <c r="E93">
        <f>GT_NG!S93</f>
        <v>2.080568461328232</v>
      </c>
      <c r="F93">
        <f>GT_Spot!S93</f>
        <v>0</v>
      </c>
      <c r="G93">
        <f>PPCL_NG!S93</f>
        <v>48.783011296993642</v>
      </c>
      <c r="H93">
        <f>PPCL_Spot!S93</f>
        <v>0</v>
      </c>
      <c r="I93">
        <f>Bawana_NG!S93</f>
        <v>19.000000000000004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77.319999999999993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-40</v>
      </c>
      <c r="AA93" s="75">
        <f>STOA!K93</f>
        <v>62.82</v>
      </c>
      <c r="AB93" s="75">
        <f>-STOA!Q93</f>
        <v>0</v>
      </c>
      <c r="AC93">
        <f t="shared" si="3"/>
        <v>2.2080321547610451</v>
      </c>
      <c r="AD93">
        <f t="shared" si="4"/>
        <v>168.34958760356082</v>
      </c>
      <c r="AE93">
        <f>'IDT-1'!E93</f>
        <v>0</v>
      </c>
      <c r="AF93" s="24"/>
      <c r="AG93">
        <f t="shared" si="5"/>
        <v>168.34958760356082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0.55404000000000009</v>
      </c>
      <c r="E94">
        <f>GT_NG!S94</f>
        <v>2.080568461328232</v>
      </c>
      <c r="F94">
        <f>GT_Spot!S94</f>
        <v>0</v>
      </c>
      <c r="G94">
        <f>PPCL_NG!S94</f>
        <v>48.783011296993642</v>
      </c>
      <c r="H94">
        <f>PPCL_Spot!S94</f>
        <v>0</v>
      </c>
      <c r="I94">
        <f>Bawana_NG!S94</f>
        <v>19.000000000000004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77.319999999999993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-45</v>
      </c>
      <c r="AA94" s="75">
        <f>STOA!K94</f>
        <v>62.82</v>
      </c>
      <c r="AB94" s="75">
        <f>-STOA!Q94</f>
        <v>0</v>
      </c>
      <c r="AC94">
        <f t="shared" si="3"/>
        <v>2.2524227923720219</v>
      </c>
      <c r="AD94">
        <f t="shared" si="4"/>
        <v>163.30519696594985</v>
      </c>
      <c r="AE94">
        <f>'IDT-1'!E94</f>
        <v>0</v>
      </c>
      <c r="AF94" s="24"/>
      <c r="AG94">
        <f t="shared" si="5"/>
        <v>163.30519696594985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0.55404000000000009</v>
      </c>
      <c r="E95">
        <f>GT_NG!S95</f>
        <v>2.080568461328232</v>
      </c>
      <c r="F95">
        <f>GT_Spot!S95</f>
        <v>0</v>
      </c>
      <c r="G95">
        <f>PPCL_NG!S95</f>
        <v>48.783011296993642</v>
      </c>
      <c r="H95">
        <f>PPCL_Spot!S95</f>
        <v>0</v>
      </c>
      <c r="I95">
        <f>Bawana_NG!S95</f>
        <v>19.000000000000004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77.319999999999993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-45</v>
      </c>
      <c r="AA95" s="75">
        <f>STOA!K95</f>
        <v>62.82</v>
      </c>
      <c r="AB95" s="75">
        <f>-STOA!Q95</f>
        <v>0</v>
      </c>
      <c r="AC95">
        <f t="shared" si="3"/>
        <v>2.2524227923720219</v>
      </c>
      <c r="AD95">
        <f t="shared" si="4"/>
        <v>163.30519696594985</v>
      </c>
      <c r="AE95">
        <f>'IDT-1'!E95</f>
        <v>0</v>
      </c>
      <c r="AF95" s="24"/>
      <c r="AG95">
        <f t="shared" si="5"/>
        <v>163.30519696594985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0.55404000000000009</v>
      </c>
      <c r="E96">
        <f>GT_NG!S96</f>
        <v>2.080568461328232</v>
      </c>
      <c r="F96">
        <f>GT_Spot!S96</f>
        <v>0</v>
      </c>
      <c r="G96">
        <f>PPCL_NG!S96</f>
        <v>48.783011296993642</v>
      </c>
      <c r="H96">
        <f>PPCL_Spot!S96</f>
        <v>0</v>
      </c>
      <c r="I96">
        <f>Bawana_NG!S96</f>
        <v>19.000000000000004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77.319999999999993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-45</v>
      </c>
      <c r="AA96" s="75">
        <f>STOA!K96</f>
        <v>62.82</v>
      </c>
      <c r="AB96" s="75">
        <f>-STOA!Q96</f>
        <v>0</v>
      </c>
      <c r="AC96">
        <f t="shared" si="3"/>
        <v>2.2524227923720219</v>
      </c>
      <c r="AD96">
        <f t="shared" si="4"/>
        <v>163.30519696594985</v>
      </c>
      <c r="AE96">
        <f>'IDT-1'!E96</f>
        <v>0</v>
      </c>
      <c r="AF96" s="24"/>
      <c r="AG96">
        <f t="shared" si="5"/>
        <v>163.30519696594985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0.55404000000000009</v>
      </c>
      <c r="E97">
        <f>GT_NG!S97</f>
        <v>2.080568461328232</v>
      </c>
      <c r="F97">
        <f>GT_Spot!S97</f>
        <v>0</v>
      </c>
      <c r="G97">
        <f>PPCL_NG!S97</f>
        <v>48.783011296993642</v>
      </c>
      <c r="H97">
        <f>PPCL_Spot!S97</f>
        <v>0</v>
      </c>
      <c r="I97">
        <f>Bawana_NG!S97</f>
        <v>19.000000000000004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77.319999999999993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-45</v>
      </c>
      <c r="AA97" s="75">
        <f>STOA!K97</f>
        <v>62.82</v>
      </c>
      <c r="AB97" s="75">
        <f>-STOA!Q97</f>
        <v>0</v>
      </c>
      <c r="AC97">
        <f t="shared" si="3"/>
        <v>2.2524227923720219</v>
      </c>
      <c r="AD97">
        <f t="shared" si="4"/>
        <v>163.30519696594985</v>
      </c>
      <c r="AE97">
        <f>'IDT-1'!E97</f>
        <v>0</v>
      </c>
      <c r="AF97" s="24"/>
      <c r="AG97">
        <f t="shared" si="5"/>
        <v>163.30519696594985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0.55404000000000009</v>
      </c>
      <c r="E98">
        <f>GT_NG!S98</f>
        <v>2.080568461328232</v>
      </c>
      <c r="F98">
        <f>GT_Spot!S98</f>
        <v>0</v>
      </c>
      <c r="G98">
        <f>PPCL_NG!S98</f>
        <v>48.783011296993642</v>
      </c>
      <c r="H98">
        <f>PPCL_Spot!S98</f>
        <v>0</v>
      </c>
      <c r="I98">
        <f>Bawana_NG!S98</f>
        <v>19.000000000000004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77.319999999999993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-45</v>
      </c>
      <c r="AA98" s="75">
        <f>STOA!K98</f>
        <v>62.82</v>
      </c>
      <c r="AB98" s="75">
        <f>-STOA!Q98</f>
        <v>0</v>
      </c>
      <c r="AC98">
        <f t="shared" si="3"/>
        <v>2.2524227923720219</v>
      </c>
      <c r="AD98">
        <f t="shared" si="4"/>
        <v>163.30519696594985</v>
      </c>
      <c r="AE98">
        <f>'IDT-1'!E98</f>
        <v>0</v>
      </c>
      <c r="AF98" s="24"/>
      <c r="AG98">
        <f t="shared" si="5"/>
        <v>163.30519696594985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3.8181318019243758E-2</v>
      </c>
      <c r="F99">
        <f t="shared" si="6"/>
        <v>0</v>
      </c>
      <c r="G99">
        <f t="shared" si="6"/>
        <v>1.1315088390857841</v>
      </c>
      <c r="H99">
        <f t="shared" si="6"/>
        <v>0</v>
      </c>
      <c r="I99">
        <f t="shared" si="6"/>
        <v>0.45480500000000001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2.1283899999999978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-0.64600000000000002</v>
      </c>
      <c r="AA99" s="75">
        <f t="shared" si="6"/>
        <v>1.507679999999999</v>
      </c>
      <c r="AB99" s="75">
        <f t="shared" si="6"/>
        <v>0</v>
      </c>
      <c r="AC99">
        <f t="shared" si="6"/>
        <v>5.4315444973308771E-2</v>
      </c>
      <c r="AD99">
        <f t="shared" si="6"/>
        <v>4.3294766721317197</v>
      </c>
      <c r="AE99">
        <f t="shared" si="6"/>
        <v>0</v>
      </c>
      <c r="AG99">
        <f t="shared" si="6"/>
        <v>4.3294766721317197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-0.24406999999999998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400</v>
      </c>
    </row>
    <row r="102" spans="1:47">
      <c r="AT102" s="154">
        <f>SUMIF(AT3:AT98,"&lt;0",AT3:AT98)/4000</f>
        <v>0</v>
      </c>
      <c r="AU102" s="33" t="s">
        <v>401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45215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9.48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6.77</v>
      </c>
      <c r="AB3" s="75">
        <f>-STOA!R3</f>
        <v>0</v>
      </c>
      <c r="AC3">
        <f>SUMIF(B3:AB3,"&gt;0")*$AC$2-SUMIF(B3:AB3,"&lt;0")*($AC$2/(1-$AC$2))+SUMIF(AI3:AR3,"&gt;0")*$AC$2-SUMIF(AI3:AR3,"&lt;0")*($AC$2/(1-$AC$2))</f>
        <v>0.21718563357546408</v>
      </c>
      <c r="AD3">
        <f>SUM(B3:AB3,AI3:AR3)-AC3</f>
        <v>17.632814366424537</v>
      </c>
      <c r="AE3">
        <f>'IDT-1'!D3</f>
        <v>0</v>
      </c>
      <c r="AF3" s="24"/>
      <c r="AG3">
        <f>SUM(AD3:AF3)</f>
        <v>17.632814366424537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-3.4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9.48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6.77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0.21896125907990316</v>
      </c>
      <c r="AD4">
        <f t="shared" ref="AD4:AD67" si="1">SUM(B4:AB4,AI4:AR4)-AC4</f>
        <v>17.431038740920094</v>
      </c>
      <c r="AE4">
        <f>'IDT-1'!D4</f>
        <v>0</v>
      </c>
      <c r="AF4" s="24"/>
      <c r="AG4">
        <f t="shared" ref="AG4:AG67" si="2">SUM(AD4:AF4)</f>
        <v>17.431038740920094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-3.6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9.48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6.77</v>
      </c>
      <c r="AB5" s="75">
        <f>-STOA!R5</f>
        <v>0</v>
      </c>
      <c r="AC5">
        <f t="shared" si="0"/>
        <v>0.22251251008878128</v>
      </c>
      <c r="AD5">
        <f t="shared" si="1"/>
        <v>17.02748748991122</v>
      </c>
      <c r="AE5">
        <f>'IDT-1'!D5</f>
        <v>0</v>
      </c>
      <c r="AF5" s="24"/>
      <c r="AG5">
        <f t="shared" si="2"/>
        <v>17.02748748991122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-4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9.48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6.77</v>
      </c>
      <c r="AB6" s="75">
        <f>-STOA!R6</f>
        <v>0</v>
      </c>
      <c r="AC6">
        <f t="shared" si="0"/>
        <v>0.22251251008878128</v>
      </c>
      <c r="AD6">
        <f t="shared" si="1"/>
        <v>17.02748748991122</v>
      </c>
      <c r="AE6">
        <f>'IDT-1'!D6</f>
        <v>0</v>
      </c>
      <c r="AF6" s="24"/>
      <c r="AG6">
        <f t="shared" si="2"/>
        <v>17.02748748991122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-4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9.48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6.77</v>
      </c>
      <c r="AB7" s="75">
        <f>-STOA!R7</f>
        <v>0</v>
      </c>
      <c r="AC7">
        <f t="shared" si="0"/>
        <v>0.22251251008878128</v>
      </c>
      <c r="AD7">
        <f t="shared" si="1"/>
        <v>17.02748748991122</v>
      </c>
      <c r="AE7">
        <f>'IDT-1'!D7</f>
        <v>0</v>
      </c>
      <c r="AF7" s="24"/>
      <c r="AG7">
        <f t="shared" si="2"/>
        <v>17.02748748991122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-4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9.48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6.77</v>
      </c>
      <c r="AB8" s="75">
        <f>-STOA!R8</f>
        <v>0</v>
      </c>
      <c r="AC8">
        <f t="shared" si="0"/>
        <v>0.22251251008878128</v>
      </c>
      <c r="AD8">
        <f t="shared" si="1"/>
        <v>17.02748748991122</v>
      </c>
      <c r="AE8">
        <f>'IDT-1'!D8</f>
        <v>0</v>
      </c>
      <c r="AF8" s="24"/>
      <c r="AG8">
        <f t="shared" si="2"/>
        <v>17.02748748991122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-4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9.48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6.77</v>
      </c>
      <c r="AB9" s="75">
        <f>-STOA!R9</f>
        <v>0</v>
      </c>
      <c r="AC9">
        <f t="shared" si="0"/>
        <v>0.22340032284100081</v>
      </c>
      <c r="AD9">
        <f t="shared" si="1"/>
        <v>16.926599677158997</v>
      </c>
      <c r="AE9">
        <f>'IDT-1'!D9</f>
        <v>0</v>
      </c>
      <c r="AF9" s="24"/>
      <c r="AG9">
        <f t="shared" si="2"/>
        <v>16.926599677158997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-4.0999999999999996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9.48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6.77</v>
      </c>
      <c r="AB10" s="75">
        <f>-STOA!R10</f>
        <v>0</v>
      </c>
      <c r="AC10">
        <f t="shared" si="0"/>
        <v>0.22695157384987893</v>
      </c>
      <c r="AD10">
        <f t="shared" si="1"/>
        <v>16.523048426150122</v>
      </c>
      <c r="AE10">
        <f>'IDT-1'!D10</f>
        <v>0</v>
      </c>
      <c r="AF10" s="24"/>
      <c r="AG10">
        <f t="shared" si="2"/>
        <v>16.523048426150122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-4.5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9.48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6.77</v>
      </c>
      <c r="AB11" s="75">
        <f>-STOA!R11</f>
        <v>0</v>
      </c>
      <c r="AC11">
        <f t="shared" si="0"/>
        <v>0.22695157384987893</v>
      </c>
      <c r="AD11">
        <f t="shared" si="1"/>
        <v>16.523048426150122</v>
      </c>
      <c r="AE11">
        <f>'IDT-1'!D11</f>
        <v>0</v>
      </c>
      <c r="AF11" s="24"/>
      <c r="AG11">
        <f t="shared" si="2"/>
        <v>16.523048426150122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-4.5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9.48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6.77</v>
      </c>
      <c r="AB12" s="75">
        <f>-STOA!R12</f>
        <v>0</v>
      </c>
      <c r="AC12">
        <f t="shared" si="0"/>
        <v>0.22783938660209846</v>
      </c>
      <c r="AD12">
        <f t="shared" si="1"/>
        <v>16.422160613397899</v>
      </c>
      <c r="AE12">
        <f>'IDT-1'!D12</f>
        <v>0</v>
      </c>
      <c r="AF12" s="24"/>
      <c r="AG12">
        <f t="shared" si="2"/>
        <v>16.422160613397899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-4.5999999999999996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9.48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6.77</v>
      </c>
      <c r="AB13" s="75">
        <f>-STOA!R13</f>
        <v>0</v>
      </c>
      <c r="AC13">
        <f t="shared" si="0"/>
        <v>0.22961501210653754</v>
      </c>
      <c r="AD13">
        <f t="shared" si="1"/>
        <v>16.220384987893461</v>
      </c>
      <c r="AE13">
        <f>'IDT-1'!D13</f>
        <v>0</v>
      </c>
      <c r="AF13" s="24"/>
      <c r="AG13">
        <f t="shared" si="2"/>
        <v>16.220384987893461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-4.8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9.48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6.77</v>
      </c>
      <c r="AB14" s="75">
        <f>-STOA!R14</f>
        <v>0</v>
      </c>
      <c r="AC14">
        <f t="shared" si="0"/>
        <v>0.23050282485875706</v>
      </c>
      <c r="AD14">
        <f t="shared" si="1"/>
        <v>16.119497175141245</v>
      </c>
      <c r="AE14">
        <f>'IDT-1'!D14</f>
        <v>0</v>
      </c>
      <c r="AF14" s="24"/>
      <c r="AG14">
        <f t="shared" si="2"/>
        <v>16.119497175141245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-4.9000000000000004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9.48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6.77</v>
      </c>
      <c r="AB15" s="75">
        <f>-STOA!R15</f>
        <v>0</v>
      </c>
      <c r="AC15">
        <f t="shared" si="0"/>
        <v>0.23139063761097661</v>
      </c>
      <c r="AD15">
        <f t="shared" si="1"/>
        <v>16.018609362389025</v>
      </c>
      <c r="AE15">
        <f>'IDT-1'!D15</f>
        <v>0</v>
      </c>
      <c r="AF15" s="24"/>
      <c r="AG15">
        <f t="shared" si="2"/>
        <v>16.018609362389025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-5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9.48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6.77</v>
      </c>
      <c r="AB16" s="75">
        <f>-STOA!R16</f>
        <v>0</v>
      </c>
      <c r="AC16">
        <f t="shared" si="0"/>
        <v>0.23227845036319611</v>
      </c>
      <c r="AD16">
        <f t="shared" si="1"/>
        <v>15.917721549636802</v>
      </c>
      <c r="AE16">
        <f>'IDT-1'!D16</f>
        <v>0</v>
      </c>
      <c r="AF16" s="24"/>
      <c r="AG16">
        <f t="shared" si="2"/>
        <v>15.917721549636802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-5.0999999999999996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9.48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6.77</v>
      </c>
      <c r="AB17" s="75">
        <f>-STOA!R17</f>
        <v>0</v>
      </c>
      <c r="AC17">
        <f t="shared" si="0"/>
        <v>0.23227845036319611</v>
      </c>
      <c r="AD17">
        <f t="shared" si="1"/>
        <v>15.917721549636802</v>
      </c>
      <c r="AE17">
        <f>'IDT-1'!D17</f>
        <v>0</v>
      </c>
      <c r="AF17" s="24"/>
      <c r="AG17">
        <f t="shared" si="2"/>
        <v>15.917721549636802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-5.0999999999999996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9.48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6.77</v>
      </c>
      <c r="AB18" s="75">
        <f>-STOA!R18</f>
        <v>0</v>
      </c>
      <c r="AC18">
        <f t="shared" si="0"/>
        <v>0.23227845036319611</v>
      </c>
      <c r="AD18">
        <f t="shared" si="1"/>
        <v>15.917721549636802</v>
      </c>
      <c r="AE18">
        <f>'IDT-1'!D18</f>
        <v>0</v>
      </c>
      <c r="AF18" s="24"/>
      <c r="AG18">
        <f t="shared" si="2"/>
        <v>15.917721549636802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-5.0999999999999996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9.48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6.77</v>
      </c>
      <c r="AB19" s="75">
        <f>-STOA!R19</f>
        <v>0</v>
      </c>
      <c r="AC19">
        <f t="shared" si="0"/>
        <v>0.23227845036319611</v>
      </c>
      <c r="AD19">
        <f t="shared" si="1"/>
        <v>15.917721549636802</v>
      </c>
      <c r="AE19">
        <f>'IDT-1'!D19</f>
        <v>0</v>
      </c>
      <c r="AF19" s="24"/>
      <c r="AG19">
        <f t="shared" si="2"/>
        <v>15.917721549636802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-5.0999999999999996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9.48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6.77</v>
      </c>
      <c r="AB20" s="75">
        <f>-STOA!R20</f>
        <v>0</v>
      </c>
      <c r="AC20">
        <f t="shared" si="0"/>
        <v>0.23050282485875706</v>
      </c>
      <c r="AD20">
        <f t="shared" si="1"/>
        <v>16.119497175141245</v>
      </c>
      <c r="AE20">
        <f>'IDT-1'!D20</f>
        <v>0</v>
      </c>
      <c r="AF20" s="24"/>
      <c r="AG20">
        <f t="shared" si="2"/>
        <v>16.119497175141245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-4.9000000000000004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9.48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6.77</v>
      </c>
      <c r="AB21" s="75">
        <f>-STOA!R21</f>
        <v>0</v>
      </c>
      <c r="AC21">
        <f t="shared" si="0"/>
        <v>0.22517594834543986</v>
      </c>
      <c r="AD21">
        <f t="shared" si="1"/>
        <v>16.724824051654558</v>
      </c>
      <c r="AE21">
        <f>'IDT-1'!D21</f>
        <v>0</v>
      </c>
      <c r="AF21" s="24"/>
      <c r="AG21">
        <f t="shared" si="2"/>
        <v>16.724824051654558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-4.3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9.48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6.77</v>
      </c>
      <c r="AB22" s="75">
        <f>-STOA!R22</f>
        <v>0</v>
      </c>
      <c r="AC22">
        <f t="shared" si="0"/>
        <v>0.22340032284100081</v>
      </c>
      <c r="AD22">
        <f t="shared" si="1"/>
        <v>16.926599677158997</v>
      </c>
      <c r="AE22">
        <f>'IDT-1'!D22</f>
        <v>0</v>
      </c>
      <c r="AF22" s="24"/>
      <c r="AG22">
        <f t="shared" si="2"/>
        <v>16.926599677158997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-4.0999999999999996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9.48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6.77</v>
      </c>
      <c r="AB23" s="75">
        <f>-STOA!R23</f>
        <v>0</v>
      </c>
      <c r="AC23">
        <f t="shared" si="0"/>
        <v>0.20830750605326875</v>
      </c>
      <c r="AD23">
        <f t="shared" si="1"/>
        <v>18.641692493946731</v>
      </c>
      <c r="AE23">
        <f>'IDT-1'!D23</f>
        <v>0</v>
      </c>
      <c r="AF23" s="24"/>
      <c r="AG23">
        <f t="shared" si="2"/>
        <v>18.641692493946731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-2.4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9.48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6.77</v>
      </c>
      <c r="AB24" s="75">
        <f>-STOA!R24</f>
        <v>0</v>
      </c>
      <c r="AC24">
        <f t="shared" si="0"/>
        <v>0.20209281678773205</v>
      </c>
      <c r="AD24">
        <f t="shared" si="1"/>
        <v>19.347907183212268</v>
      </c>
      <c r="AE24">
        <f>'IDT-1'!D24</f>
        <v>0</v>
      </c>
      <c r="AF24" s="24"/>
      <c r="AG24">
        <f t="shared" si="2"/>
        <v>19.347907183212268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-1.7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9.48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6.77</v>
      </c>
      <c r="AB25" s="75">
        <f>-STOA!R25</f>
        <v>0</v>
      </c>
      <c r="AC25">
        <f t="shared" si="0"/>
        <v>0.2012050040355125</v>
      </c>
      <c r="AD25">
        <f t="shared" si="1"/>
        <v>19.448794995964487</v>
      </c>
      <c r="AE25">
        <f>'IDT-1'!D25</f>
        <v>0</v>
      </c>
      <c r="AF25" s="24"/>
      <c r="AG25">
        <f t="shared" si="2"/>
        <v>19.448794995964487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-1.6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9.48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6.77</v>
      </c>
      <c r="AB26" s="75">
        <f>-STOA!R26</f>
        <v>0</v>
      </c>
      <c r="AC26">
        <f t="shared" si="0"/>
        <v>0.192104</v>
      </c>
      <c r="AD26">
        <f t="shared" si="1"/>
        <v>21.637895999999998</v>
      </c>
      <c r="AE26">
        <f>'IDT-1'!D26</f>
        <v>0</v>
      </c>
      <c r="AF26" s="24"/>
      <c r="AG26">
        <f t="shared" si="2"/>
        <v>21.637895999999998</v>
      </c>
      <c r="AI26" s="34">
        <f>PXIL!L26</f>
        <v>0</v>
      </c>
      <c r="AJ26" s="34">
        <f>PXIL!R26</f>
        <v>0</v>
      </c>
      <c r="AK26" s="34">
        <f>RTM_IEX!L26</f>
        <v>0.57999999999999996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9.48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6.77</v>
      </c>
      <c r="AB27" s="75">
        <f>-STOA!R27</f>
        <v>0</v>
      </c>
      <c r="AC27">
        <f t="shared" si="0"/>
        <v>0.19553599999999999</v>
      </c>
      <c r="AD27">
        <f t="shared" si="1"/>
        <v>22.024463999999998</v>
      </c>
      <c r="AE27">
        <f>'IDT-1'!D27</f>
        <v>0</v>
      </c>
      <c r="AF27" s="24"/>
      <c r="AG27">
        <f t="shared" si="2"/>
        <v>22.024463999999998</v>
      </c>
      <c r="AI27" s="34">
        <f>PXIL!L27</f>
        <v>0</v>
      </c>
      <c r="AJ27" s="34">
        <f>PXIL!R27</f>
        <v>0</v>
      </c>
      <c r="AK27" s="34">
        <f>RTM_IEX!L27</f>
        <v>0.97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9.48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6.77</v>
      </c>
      <c r="AB28" s="75">
        <f>-STOA!R28</f>
        <v>0</v>
      </c>
      <c r="AC28">
        <f t="shared" si="0"/>
        <v>0.20064000000000001</v>
      </c>
      <c r="AD28">
        <f t="shared" si="1"/>
        <v>22.599360000000001</v>
      </c>
      <c r="AE28">
        <f>'IDT-1'!D28</f>
        <v>0</v>
      </c>
      <c r="AF28" s="24"/>
      <c r="AG28">
        <f t="shared" si="2"/>
        <v>22.599360000000001</v>
      </c>
      <c r="AI28" s="34">
        <f>PXIL!L28</f>
        <v>0</v>
      </c>
      <c r="AJ28" s="34">
        <f>PXIL!R28</f>
        <v>0</v>
      </c>
      <c r="AK28" s="34">
        <f>RTM_IEX!L28</f>
        <v>1.55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9.48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6.9099999999999993</v>
      </c>
      <c r="AB29" s="75">
        <f>-STOA!R29</f>
        <v>0</v>
      </c>
      <c r="AC29">
        <f t="shared" si="0"/>
        <v>0.20952800000000002</v>
      </c>
      <c r="AD29">
        <f t="shared" si="1"/>
        <v>23.600472000000003</v>
      </c>
      <c r="AE29">
        <f>'IDT-1'!D29</f>
        <v>0</v>
      </c>
      <c r="AF29" s="24"/>
      <c r="AG29">
        <f t="shared" si="2"/>
        <v>23.600472000000003</v>
      </c>
      <c r="AI29" s="34">
        <f>PXIL!L29</f>
        <v>0</v>
      </c>
      <c r="AJ29" s="34">
        <f>PXIL!R29</f>
        <v>0</v>
      </c>
      <c r="AK29" s="34">
        <f>RTM_IEX!L29</f>
        <v>2.42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9.48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7.1999999999999993</v>
      </c>
      <c r="AB30" s="75">
        <f>-STOA!R30</f>
        <v>0</v>
      </c>
      <c r="AC30">
        <f t="shared" si="0"/>
        <v>0.2112</v>
      </c>
      <c r="AD30">
        <f t="shared" si="1"/>
        <v>23.788799999999998</v>
      </c>
      <c r="AE30">
        <f>'IDT-1'!D30</f>
        <v>0</v>
      </c>
      <c r="AF30" s="24"/>
      <c r="AG30">
        <f t="shared" si="2"/>
        <v>23.788799999999998</v>
      </c>
      <c r="AI30" s="34">
        <f>PXIL!L30</f>
        <v>0</v>
      </c>
      <c r="AJ30" s="34">
        <f>PXIL!R30</f>
        <v>0</v>
      </c>
      <c r="AK30" s="34">
        <f>RTM_IEX!L30</f>
        <v>2.3199999999999998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9.48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7.52</v>
      </c>
      <c r="AB31" s="75">
        <f>-STOA!R31</f>
        <v>0</v>
      </c>
      <c r="AC31">
        <f t="shared" si="0"/>
        <v>0.21489600000000003</v>
      </c>
      <c r="AD31">
        <f t="shared" si="1"/>
        <v>24.205104000000002</v>
      </c>
      <c r="AE31">
        <f>'IDT-1'!D31</f>
        <v>0</v>
      </c>
      <c r="AF31" s="24"/>
      <c r="AG31">
        <f t="shared" si="2"/>
        <v>24.205104000000002</v>
      </c>
      <c r="AI31" s="34">
        <f>PXIL!L31</f>
        <v>0</v>
      </c>
      <c r="AJ31" s="34">
        <f>PXIL!R31</f>
        <v>0</v>
      </c>
      <c r="AK31" s="34">
        <f>RTM_IEX!L31</f>
        <v>2.42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9.48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7.9099999999999993</v>
      </c>
      <c r="AB32" s="75">
        <f>-STOA!R32</f>
        <v>0</v>
      </c>
      <c r="AC32">
        <f t="shared" si="0"/>
        <v>0.21912000000000001</v>
      </c>
      <c r="AD32">
        <f t="shared" si="1"/>
        <v>24.680879999999998</v>
      </c>
      <c r="AE32">
        <f>'IDT-1'!D32</f>
        <v>0</v>
      </c>
      <c r="AF32" s="24"/>
      <c r="AG32">
        <f t="shared" si="2"/>
        <v>24.680879999999998</v>
      </c>
      <c r="AI32" s="34">
        <f>PXIL!L32</f>
        <v>0</v>
      </c>
      <c r="AJ32" s="34">
        <f>PXIL!R32</f>
        <v>0</v>
      </c>
      <c r="AK32" s="34">
        <f>RTM_IEX!L32</f>
        <v>2.5099999999999998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9.48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8.36</v>
      </c>
      <c r="AB33" s="75">
        <f>-STOA!R33</f>
        <v>0</v>
      </c>
      <c r="AC33">
        <f t="shared" si="0"/>
        <v>0.220528</v>
      </c>
      <c r="AD33">
        <f t="shared" si="1"/>
        <v>24.839471999999997</v>
      </c>
      <c r="AE33">
        <f>'IDT-1'!D33</f>
        <v>0</v>
      </c>
      <c r="AF33" s="24"/>
      <c r="AG33">
        <f t="shared" si="2"/>
        <v>24.839471999999997</v>
      </c>
      <c r="AI33" s="34">
        <f>PXIL!L33</f>
        <v>0</v>
      </c>
      <c r="AJ33" s="34">
        <f>PXIL!R33</f>
        <v>0</v>
      </c>
      <c r="AK33" s="34">
        <f>RTM_IEX!L33</f>
        <v>2.2200000000000002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9.48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8.85</v>
      </c>
      <c r="AB34" s="75">
        <f>-STOA!R34</f>
        <v>0</v>
      </c>
      <c r="AC34">
        <f t="shared" si="0"/>
        <v>0.22739199999999998</v>
      </c>
      <c r="AD34">
        <f t="shared" si="1"/>
        <v>25.612607999999998</v>
      </c>
      <c r="AE34">
        <f>'IDT-1'!D34</f>
        <v>0</v>
      </c>
      <c r="AF34" s="24"/>
      <c r="AG34">
        <f t="shared" si="2"/>
        <v>25.612607999999998</v>
      </c>
      <c r="AI34" s="34">
        <f>PXIL!L34</f>
        <v>0</v>
      </c>
      <c r="AJ34" s="34">
        <f>PXIL!R34</f>
        <v>0</v>
      </c>
      <c r="AK34" s="34">
        <f>RTM_IEX!L34</f>
        <v>2.5099999999999998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9.48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9.3099999999999987</v>
      </c>
      <c r="AB35" s="75">
        <f>-STOA!R35</f>
        <v>0</v>
      </c>
      <c r="AC35">
        <f t="shared" si="0"/>
        <v>0.22888800000000001</v>
      </c>
      <c r="AD35">
        <f t="shared" si="1"/>
        <v>25.781111999999997</v>
      </c>
      <c r="AE35">
        <f>'IDT-1'!D35</f>
        <v>0</v>
      </c>
      <c r="AF35" s="24"/>
      <c r="AG35">
        <f t="shared" si="2"/>
        <v>25.781111999999997</v>
      </c>
      <c r="AI35" s="34">
        <f>PXIL!L35</f>
        <v>0</v>
      </c>
      <c r="AJ35" s="34">
        <f>PXIL!R35</f>
        <v>0</v>
      </c>
      <c r="AK35" s="34">
        <f>RTM_IEX!L35</f>
        <v>2.2200000000000002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9.48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9.7999999999999989</v>
      </c>
      <c r="AB36" s="75">
        <f>-STOA!R36</f>
        <v>0</v>
      </c>
      <c r="AC36">
        <f t="shared" si="0"/>
        <v>0.23240800000000003</v>
      </c>
      <c r="AD36">
        <f t="shared" si="1"/>
        <v>26.177592000000001</v>
      </c>
      <c r="AE36">
        <f>'IDT-1'!D36</f>
        <v>0</v>
      </c>
      <c r="AF36" s="24"/>
      <c r="AG36">
        <f t="shared" si="2"/>
        <v>26.177592000000001</v>
      </c>
      <c r="AI36" s="34">
        <f>PXIL!L36</f>
        <v>0</v>
      </c>
      <c r="AJ36" s="34">
        <f>PXIL!R36</f>
        <v>0</v>
      </c>
      <c r="AK36" s="34">
        <f>RTM_IEX!L36</f>
        <v>2.13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9.48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10.32</v>
      </c>
      <c r="AB37" s="75">
        <f>-STOA!R37</f>
        <v>0</v>
      </c>
      <c r="AC37">
        <f t="shared" si="0"/>
        <v>0.24032800000000001</v>
      </c>
      <c r="AD37">
        <f t="shared" si="1"/>
        <v>27.069672000000001</v>
      </c>
      <c r="AE37">
        <f>'IDT-1'!D37</f>
        <v>0</v>
      </c>
      <c r="AF37" s="24"/>
      <c r="AG37">
        <f t="shared" si="2"/>
        <v>27.069672000000001</v>
      </c>
      <c r="AI37" s="34">
        <f>PXIL!L37</f>
        <v>0</v>
      </c>
      <c r="AJ37" s="34">
        <f>PXIL!R37</f>
        <v>0</v>
      </c>
      <c r="AK37" s="34">
        <f>RTM_IEX!L37</f>
        <v>2.5099999999999998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9.48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10.809999999999999</v>
      </c>
      <c r="AB38" s="75">
        <f>-STOA!R38</f>
        <v>0</v>
      </c>
      <c r="AC38">
        <f t="shared" si="0"/>
        <v>0.239536</v>
      </c>
      <c r="AD38">
        <f t="shared" si="1"/>
        <v>26.980463999999998</v>
      </c>
      <c r="AE38">
        <f>'IDT-1'!D38</f>
        <v>0</v>
      </c>
      <c r="AF38" s="24"/>
      <c r="AG38">
        <f t="shared" si="2"/>
        <v>26.980463999999998</v>
      </c>
      <c r="AI38" s="34">
        <f>PXIL!L38</f>
        <v>0</v>
      </c>
      <c r="AJ38" s="34">
        <f>PXIL!R38</f>
        <v>0</v>
      </c>
      <c r="AK38" s="34">
        <f>RTM_IEX!L38</f>
        <v>1.93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9.32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11.28</v>
      </c>
      <c r="AB39" s="75">
        <f>-STOA!R39</f>
        <v>0</v>
      </c>
      <c r="AC39">
        <f t="shared" si="0"/>
        <v>0.24402400000000005</v>
      </c>
      <c r="AD39">
        <f t="shared" si="1"/>
        <v>27.485976000000001</v>
      </c>
      <c r="AE39">
        <f>'IDT-1'!D39</f>
        <v>0</v>
      </c>
      <c r="AF39" s="24"/>
      <c r="AG39">
        <f t="shared" si="2"/>
        <v>27.485976000000001</v>
      </c>
      <c r="AI39" s="34">
        <f>PXIL!L39</f>
        <v>0</v>
      </c>
      <c r="AJ39" s="34">
        <f>PXIL!R39</f>
        <v>0</v>
      </c>
      <c r="AK39" s="34">
        <f>RTM_IEX!L39</f>
        <v>2.13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9.32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11.7</v>
      </c>
      <c r="AB40" s="75">
        <f>-STOA!R40</f>
        <v>0</v>
      </c>
      <c r="AC40">
        <f t="shared" si="0"/>
        <v>0.24772000000000002</v>
      </c>
      <c r="AD40">
        <f t="shared" si="1"/>
        <v>27.902279999999998</v>
      </c>
      <c r="AE40">
        <f>'IDT-1'!D40</f>
        <v>0</v>
      </c>
      <c r="AF40" s="24"/>
      <c r="AG40">
        <f t="shared" si="2"/>
        <v>27.902279999999998</v>
      </c>
      <c r="AI40" s="34">
        <f>PXIL!L40</f>
        <v>0</v>
      </c>
      <c r="AJ40" s="34">
        <f>PXIL!R40</f>
        <v>0</v>
      </c>
      <c r="AK40" s="34">
        <f>RTM_IEX!L40</f>
        <v>2.13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9.32</v>
      </c>
      <c r="H41">
        <f>PPCL_Spot!R41</f>
        <v>0</v>
      </c>
      <c r="I41">
        <f>Bawana_NG!R41</f>
        <v>5.0000000000000009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12.09</v>
      </c>
      <c r="AB41" s="75">
        <f>-STOA!R41</f>
        <v>0</v>
      </c>
      <c r="AC41">
        <f t="shared" si="0"/>
        <v>0.24604800000000002</v>
      </c>
      <c r="AD41">
        <f t="shared" si="1"/>
        <v>27.713952000000003</v>
      </c>
      <c r="AE41">
        <f>'IDT-1'!D41</f>
        <v>0</v>
      </c>
      <c r="AF41" s="24"/>
      <c r="AG41">
        <f t="shared" si="2"/>
        <v>27.713952000000003</v>
      </c>
      <c r="AI41" s="34">
        <f>PXIL!L41</f>
        <v>0</v>
      </c>
      <c r="AJ41" s="34">
        <f>PXIL!R41</f>
        <v>0</v>
      </c>
      <c r="AK41" s="34">
        <f>RTM_IEX!L41</f>
        <v>1.55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9.32</v>
      </c>
      <c r="H42">
        <f>PPCL_Spot!R42</f>
        <v>0</v>
      </c>
      <c r="I42">
        <f>Bawana_NG!R42</f>
        <v>4.9999999999999991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12.28</v>
      </c>
      <c r="AB42" s="75">
        <f>-STOA!R42</f>
        <v>0</v>
      </c>
      <c r="AC42">
        <f t="shared" si="0"/>
        <v>0.25106400000000006</v>
      </c>
      <c r="AD42">
        <f t="shared" si="1"/>
        <v>28.278936000000002</v>
      </c>
      <c r="AE42">
        <f>'IDT-1'!D42</f>
        <v>0</v>
      </c>
      <c r="AF42" s="24"/>
      <c r="AG42">
        <f t="shared" si="2"/>
        <v>28.278936000000002</v>
      </c>
      <c r="AI42" s="34">
        <f>PXIL!L42</f>
        <v>0</v>
      </c>
      <c r="AJ42" s="34">
        <f>PXIL!R42</f>
        <v>0</v>
      </c>
      <c r="AK42" s="34">
        <f>RTM_IEX!L42</f>
        <v>1.93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9.32</v>
      </c>
      <c r="H43">
        <f>PPCL_Spot!R43</f>
        <v>0</v>
      </c>
      <c r="I43">
        <f>Bawana_NG!R43</f>
        <v>5.0000000000000009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12.469999999999999</v>
      </c>
      <c r="AB43" s="75">
        <f>-STOA!R43</f>
        <v>0</v>
      </c>
      <c r="AC43">
        <f t="shared" si="0"/>
        <v>0.25106400000000001</v>
      </c>
      <c r="AD43">
        <f t="shared" si="1"/>
        <v>28.278935999999998</v>
      </c>
      <c r="AE43">
        <f>'IDT-1'!D43</f>
        <v>0</v>
      </c>
      <c r="AF43" s="24"/>
      <c r="AG43">
        <f t="shared" si="2"/>
        <v>28.278935999999998</v>
      </c>
      <c r="AI43" s="34">
        <f>PXIL!L43</f>
        <v>0</v>
      </c>
      <c r="AJ43" s="34">
        <f>PXIL!R43</f>
        <v>0</v>
      </c>
      <c r="AK43" s="34">
        <f>RTM_IEX!L43</f>
        <v>1.74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9.32</v>
      </c>
      <c r="H44">
        <f>PPCL_Spot!R44</f>
        <v>0</v>
      </c>
      <c r="I44">
        <f>Bawana_NG!R44</f>
        <v>5.0000000000000009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12.76</v>
      </c>
      <c r="AB44" s="75">
        <f>-STOA!R44</f>
        <v>0</v>
      </c>
      <c r="AC44">
        <f t="shared" si="0"/>
        <v>0.25273599999999996</v>
      </c>
      <c r="AD44">
        <f t="shared" si="1"/>
        <v>28.467264</v>
      </c>
      <c r="AE44">
        <f>'IDT-1'!D44</f>
        <v>0</v>
      </c>
      <c r="AF44" s="24"/>
      <c r="AG44">
        <f t="shared" si="2"/>
        <v>28.467264</v>
      </c>
      <c r="AI44" s="34">
        <f>PXIL!L44</f>
        <v>0</v>
      </c>
      <c r="AJ44" s="34">
        <f>PXIL!R44</f>
        <v>0</v>
      </c>
      <c r="AK44" s="34">
        <f>RTM_IEX!L44</f>
        <v>1.64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9.32</v>
      </c>
      <c r="H45">
        <f>PPCL_Spot!R45</f>
        <v>0</v>
      </c>
      <c r="I45">
        <f>Bawana_NG!R45</f>
        <v>5.0000000000000009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12.86</v>
      </c>
      <c r="AB45" s="75">
        <f>-STOA!R45</f>
        <v>0</v>
      </c>
      <c r="AC45">
        <f t="shared" si="0"/>
        <v>0.25106400000000001</v>
      </c>
      <c r="AD45">
        <f t="shared" si="1"/>
        <v>28.278936000000002</v>
      </c>
      <c r="AE45">
        <f>'IDT-1'!D45</f>
        <v>0</v>
      </c>
      <c r="AF45" s="24"/>
      <c r="AG45">
        <f t="shared" si="2"/>
        <v>28.278936000000002</v>
      </c>
      <c r="AI45" s="34">
        <f>PXIL!L45</f>
        <v>0</v>
      </c>
      <c r="AJ45" s="34">
        <f>PXIL!R45</f>
        <v>0</v>
      </c>
      <c r="AK45" s="34">
        <f>RTM_IEX!L45</f>
        <v>1.35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9.32</v>
      </c>
      <c r="H46">
        <f>PPCL_Spot!R46</f>
        <v>0</v>
      </c>
      <c r="I46">
        <f>Bawana_NG!R46</f>
        <v>5.0000000000000009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12.96</v>
      </c>
      <c r="AB46" s="75">
        <f>-STOA!R46</f>
        <v>0</v>
      </c>
      <c r="AC46">
        <f t="shared" si="0"/>
        <v>0.25370400000000004</v>
      </c>
      <c r="AD46">
        <f t="shared" si="1"/>
        <v>28.576296000000003</v>
      </c>
      <c r="AE46">
        <f>'IDT-1'!D46</f>
        <v>0</v>
      </c>
      <c r="AF46" s="24"/>
      <c r="AG46">
        <f t="shared" si="2"/>
        <v>28.576296000000003</v>
      </c>
      <c r="AI46" s="34">
        <f>PXIL!L46</f>
        <v>0</v>
      </c>
      <c r="AJ46" s="34">
        <f>PXIL!R46</f>
        <v>0</v>
      </c>
      <c r="AK46" s="34">
        <f>RTM_IEX!L46</f>
        <v>1.55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9.32</v>
      </c>
      <c r="H47">
        <f>PPCL_Spot!R47</f>
        <v>0</v>
      </c>
      <c r="I47">
        <f>Bawana_NG!R47</f>
        <v>5.0000000000000009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13.149999999999999</v>
      </c>
      <c r="AB47" s="75">
        <f>-STOA!R47</f>
        <v>0</v>
      </c>
      <c r="AC47">
        <f t="shared" si="0"/>
        <v>0.25282399999999999</v>
      </c>
      <c r="AD47">
        <f t="shared" si="1"/>
        <v>28.477176</v>
      </c>
      <c r="AE47">
        <f>'IDT-1'!D47</f>
        <v>0</v>
      </c>
      <c r="AF47" s="24"/>
      <c r="AG47">
        <f t="shared" si="2"/>
        <v>28.477176</v>
      </c>
      <c r="AI47" s="34">
        <f>PXIL!L47</f>
        <v>0</v>
      </c>
      <c r="AJ47" s="34">
        <f>PXIL!R47</f>
        <v>0</v>
      </c>
      <c r="AK47" s="34">
        <f>RTM_IEX!L47</f>
        <v>1.26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9.32</v>
      </c>
      <c r="H48">
        <f>PPCL_Spot!R48</f>
        <v>0</v>
      </c>
      <c r="I48">
        <f>Bawana_NG!R48</f>
        <v>5.0000000000000009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13.34</v>
      </c>
      <c r="AB48" s="75">
        <f>-STOA!R48</f>
        <v>0</v>
      </c>
      <c r="AC48">
        <f t="shared" si="0"/>
        <v>0.26039200000000001</v>
      </c>
      <c r="AD48">
        <f t="shared" si="1"/>
        <v>29.329608</v>
      </c>
      <c r="AE48">
        <f>'IDT-1'!D48</f>
        <v>0</v>
      </c>
      <c r="AF48" s="24"/>
      <c r="AG48">
        <f t="shared" si="2"/>
        <v>29.329608</v>
      </c>
      <c r="AI48" s="34">
        <f>PXIL!L48</f>
        <v>0</v>
      </c>
      <c r="AJ48" s="34">
        <f>PXIL!R48</f>
        <v>0</v>
      </c>
      <c r="AK48" s="34">
        <f>RTM_IEX!L48</f>
        <v>1.93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9.32</v>
      </c>
      <c r="H49">
        <f>PPCL_Spot!R49</f>
        <v>0</v>
      </c>
      <c r="I49">
        <f>Bawana_NG!R49</f>
        <v>5.0000000000000009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13.54</v>
      </c>
      <c r="AB49" s="75">
        <f>-STOA!R49</f>
        <v>0</v>
      </c>
      <c r="AC49">
        <f t="shared" si="0"/>
        <v>0.25115199999999999</v>
      </c>
      <c r="AD49">
        <f t="shared" si="1"/>
        <v>28.288847999999998</v>
      </c>
      <c r="AE49">
        <f>'IDT-1'!D49</f>
        <v>0</v>
      </c>
      <c r="AF49" s="24"/>
      <c r="AG49">
        <f t="shared" si="2"/>
        <v>28.288847999999998</v>
      </c>
      <c r="AI49" s="34">
        <f>PXIL!L49</f>
        <v>0</v>
      </c>
      <c r="AJ49" s="34">
        <f>PXIL!R49</f>
        <v>0</v>
      </c>
      <c r="AK49" s="34">
        <f>RTM_IEX!L49</f>
        <v>0.68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9.32</v>
      </c>
      <c r="H50">
        <f>PPCL_Spot!R50</f>
        <v>0</v>
      </c>
      <c r="I50">
        <f>Bawana_NG!R50</f>
        <v>5.0000000000000009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13.73</v>
      </c>
      <c r="AB50" s="75">
        <f>-STOA!R50</f>
        <v>0</v>
      </c>
      <c r="AC50">
        <f t="shared" si="0"/>
        <v>0.25106400000000001</v>
      </c>
      <c r="AD50">
        <f t="shared" si="1"/>
        <v>28.278936000000002</v>
      </c>
      <c r="AE50">
        <f>'IDT-1'!D50</f>
        <v>0</v>
      </c>
      <c r="AF50" s="24"/>
      <c r="AG50">
        <f t="shared" si="2"/>
        <v>28.278936000000002</v>
      </c>
      <c r="AI50" s="34">
        <f>PXIL!L50</f>
        <v>0</v>
      </c>
      <c r="AJ50" s="34">
        <f>PXIL!R50</f>
        <v>0</v>
      </c>
      <c r="AK50" s="34">
        <f>RTM_IEX!L50</f>
        <v>0.48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9.32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14.12</v>
      </c>
      <c r="AB51" s="75">
        <f>-STOA!R51</f>
        <v>0</v>
      </c>
      <c r="AC51">
        <f t="shared" si="0"/>
        <v>0.25027199999999999</v>
      </c>
      <c r="AD51">
        <f t="shared" si="1"/>
        <v>28.189727999999999</v>
      </c>
      <c r="AE51">
        <f>'IDT-1'!D51</f>
        <v>0</v>
      </c>
      <c r="AF51" s="24"/>
      <c r="AG51">
        <f t="shared" si="2"/>
        <v>28.189727999999999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9.32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14.309999999999999</v>
      </c>
      <c r="AB52" s="75">
        <f>-STOA!R52</f>
        <v>0</v>
      </c>
      <c r="AC52">
        <f t="shared" si="0"/>
        <v>0.251944</v>
      </c>
      <c r="AD52">
        <f t="shared" si="1"/>
        <v>28.378055999999997</v>
      </c>
      <c r="AE52">
        <f>'IDT-1'!D52</f>
        <v>0</v>
      </c>
      <c r="AF52" s="24"/>
      <c r="AG52">
        <f t="shared" si="2"/>
        <v>28.378055999999997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9.32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14.5</v>
      </c>
      <c r="AB53" s="75">
        <f>-STOA!R53</f>
        <v>0</v>
      </c>
      <c r="AC53">
        <f t="shared" si="0"/>
        <v>0.26515756577885391</v>
      </c>
      <c r="AD53">
        <f t="shared" si="1"/>
        <v>27.254842434221146</v>
      </c>
      <c r="AE53">
        <f>'IDT-1'!D53</f>
        <v>0</v>
      </c>
      <c r="AF53" s="24"/>
      <c r="AG53">
        <f t="shared" si="2"/>
        <v>27.254842434221146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-1.3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9.32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14.99</v>
      </c>
      <c r="AB54" s="75">
        <f>-STOA!R54</f>
        <v>0</v>
      </c>
      <c r="AC54">
        <f t="shared" si="0"/>
        <v>0.2730208167877321</v>
      </c>
      <c r="AD54">
        <f t="shared" si="1"/>
        <v>27.336979183212271</v>
      </c>
      <c r="AE54">
        <f>'IDT-1'!D54</f>
        <v>0</v>
      </c>
      <c r="AF54" s="24"/>
      <c r="AG54">
        <f t="shared" si="2"/>
        <v>27.336979183212271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-1.7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9.32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14.6</v>
      </c>
      <c r="AB55" s="75">
        <f>-STOA!R55</f>
        <v>0</v>
      </c>
      <c r="AC55">
        <f t="shared" si="0"/>
        <v>0.27225225504439071</v>
      </c>
      <c r="AD55">
        <f t="shared" si="1"/>
        <v>26.647747744955613</v>
      </c>
      <c r="AE55">
        <f>'IDT-1'!D55</f>
        <v>0</v>
      </c>
      <c r="AF55" s="24"/>
      <c r="AG55">
        <f t="shared" si="2"/>
        <v>26.647747744955613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-2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9.32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14.309999999999999</v>
      </c>
      <c r="AB56" s="75">
        <f>-STOA!R56</f>
        <v>0</v>
      </c>
      <c r="AC56">
        <f t="shared" si="0"/>
        <v>0.26703681678773206</v>
      </c>
      <c r="AD56">
        <f t="shared" si="1"/>
        <v>26.662963183212266</v>
      </c>
      <c r="AE56">
        <f>'IDT-1'!D56</f>
        <v>0</v>
      </c>
      <c r="AF56" s="24"/>
      <c r="AG56">
        <f t="shared" si="2"/>
        <v>26.662963183212266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-1.7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9.32</v>
      </c>
      <c r="H57">
        <f>PPCL_Spot!R57</f>
        <v>0</v>
      </c>
      <c r="I57">
        <f>Bawana_NG!R57</f>
        <v>5.0000000000000009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13.829999999999998</v>
      </c>
      <c r="AB57" s="75">
        <f>-STOA!R57</f>
        <v>0</v>
      </c>
      <c r="AC57">
        <f t="shared" si="0"/>
        <v>0.2583737530266344</v>
      </c>
      <c r="AD57">
        <f t="shared" si="1"/>
        <v>26.691626246973364</v>
      </c>
      <c r="AE57">
        <f>'IDT-1'!D57</f>
        <v>0</v>
      </c>
      <c r="AF57" s="24"/>
      <c r="AG57">
        <f t="shared" si="2"/>
        <v>26.691626246973364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-1.2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9.32</v>
      </c>
      <c r="H58">
        <f>PPCL_Spot!R58</f>
        <v>0</v>
      </c>
      <c r="I58">
        <f>Bawana_NG!R58</f>
        <v>5.0000000000000009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13.34</v>
      </c>
      <c r="AB58" s="75">
        <f>-STOA!R58</f>
        <v>0</v>
      </c>
      <c r="AC58">
        <f t="shared" si="0"/>
        <v>0.24962268926553674</v>
      </c>
      <c r="AD58">
        <f t="shared" si="1"/>
        <v>26.710377310734465</v>
      </c>
      <c r="AE58">
        <f>'IDT-1'!D58</f>
        <v>0</v>
      </c>
      <c r="AF58" s="24"/>
      <c r="AG58">
        <f t="shared" si="2"/>
        <v>26.710377310734465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-0.7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9.4410389610389611</v>
      </c>
      <c r="H59">
        <f>PPCL_Spot!R59</f>
        <v>0</v>
      </c>
      <c r="I59">
        <f>Bawana_NG!R59</f>
        <v>5.0000000000000009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13.149999999999999</v>
      </c>
      <c r="AB59" s="75">
        <f>-STOA!R59</f>
        <v>0</v>
      </c>
      <c r="AC59">
        <f t="shared" si="0"/>
        <v>0.24724020661824053</v>
      </c>
      <c r="AD59">
        <f t="shared" si="1"/>
        <v>26.843798754420721</v>
      </c>
      <c r="AE59">
        <f>'IDT-1'!D59</f>
        <v>0</v>
      </c>
      <c r="AF59" s="24"/>
      <c r="AG59">
        <f t="shared" si="2"/>
        <v>26.843798754420721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-0.5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9.4410389610389611</v>
      </c>
      <c r="H60">
        <f>PPCL_Spot!R60</f>
        <v>0</v>
      </c>
      <c r="I60">
        <f>Bawana_NG!R60</f>
        <v>5.0000000000000009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12.829999999999998</v>
      </c>
      <c r="AB60" s="75">
        <f>-STOA!R60</f>
        <v>0</v>
      </c>
      <c r="AC60">
        <f t="shared" si="0"/>
        <v>0.23998514285714287</v>
      </c>
      <c r="AD60">
        <f t="shared" si="1"/>
        <v>27.031053818181817</v>
      </c>
      <c r="AE60">
        <f>'IDT-1'!D60</f>
        <v>0</v>
      </c>
      <c r="AF60" s="24"/>
      <c r="AG60">
        <f t="shared" si="2"/>
        <v>27.031053818181817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9.4410389610389611</v>
      </c>
      <c r="H61">
        <f>PPCL_Spot!R61</f>
        <v>0</v>
      </c>
      <c r="I61">
        <f>Bawana_NG!R61</f>
        <v>5.0000000000000009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12.37</v>
      </c>
      <c r="AB61" s="75">
        <f>-STOA!R61</f>
        <v>0</v>
      </c>
      <c r="AC61">
        <f t="shared" si="0"/>
        <v>0.23593714285714287</v>
      </c>
      <c r="AD61">
        <f t="shared" si="1"/>
        <v>26.575101818181817</v>
      </c>
      <c r="AE61">
        <f>'IDT-1'!D61</f>
        <v>0</v>
      </c>
      <c r="AF61" s="24"/>
      <c r="AG61">
        <f t="shared" si="2"/>
        <v>26.575101818181817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9.48</v>
      </c>
      <c r="H62">
        <f>PPCL_Spot!R62</f>
        <v>0</v>
      </c>
      <c r="I62">
        <f>Bawana_NG!R62</f>
        <v>5.0000000000000009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12.09</v>
      </c>
      <c r="AB62" s="75">
        <f>-STOA!R62</f>
        <v>0</v>
      </c>
      <c r="AC62">
        <f t="shared" si="0"/>
        <v>0.23381600000000002</v>
      </c>
      <c r="AD62">
        <f t="shared" si="1"/>
        <v>26.336183999999999</v>
      </c>
      <c r="AE62">
        <f>'IDT-1'!D62</f>
        <v>0</v>
      </c>
      <c r="AF62" s="24"/>
      <c r="AG62">
        <f t="shared" si="2"/>
        <v>26.336183999999999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9.48</v>
      </c>
      <c r="H63">
        <f>PPCL_Spot!R63</f>
        <v>0</v>
      </c>
      <c r="I63">
        <f>Bawana_NG!R63</f>
        <v>5.0000000000000009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11.64</v>
      </c>
      <c r="AB63" s="75">
        <f>-STOA!R63</f>
        <v>0</v>
      </c>
      <c r="AC63">
        <f t="shared" si="0"/>
        <v>0.25915382082324456</v>
      </c>
      <c r="AD63">
        <f t="shared" si="1"/>
        <v>22.560846179176757</v>
      </c>
      <c r="AE63">
        <f>'IDT-1'!D63</f>
        <v>0</v>
      </c>
      <c r="AF63" s="24"/>
      <c r="AG63">
        <f t="shared" si="2"/>
        <v>22.560846179176757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-3.3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9.48</v>
      </c>
      <c r="H64">
        <f>PPCL_Spot!R64</f>
        <v>0</v>
      </c>
      <c r="I64">
        <f>Bawana_NG!R64</f>
        <v>5.0000000000000009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11.16</v>
      </c>
      <c r="AB64" s="75">
        <f>-STOA!R64</f>
        <v>0</v>
      </c>
      <c r="AC64">
        <f t="shared" si="0"/>
        <v>0.25226638256658596</v>
      </c>
      <c r="AD64">
        <f t="shared" si="1"/>
        <v>22.387733617433415</v>
      </c>
      <c r="AE64">
        <f>'IDT-1'!D64</f>
        <v>0</v>
      </c>
      <c r="AF64" s="24"/>
      <c r="AG64">
        <f t="shared" si="2"/>
        <v>22.387733617433415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-3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9.48</v>
      </c>
      <c r="H65">
        <f>PPCL_Spot!R65</f>
        <v>0</v>
      </c>
      <c r="I65">
        <f>Bawana_NG!R65</f>
        <v>5.0000000000000009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10.43</v>
      </c>
      <c r="AB65" s="75">
        <f>-STOA!R65</f>
        <v>0</v>
      </c>
      <c r="AC65">
        <f t="shared" si="0"/>
        <v>0.23873988054882972</v>
      </c>
      <c r="AD65">
        <f t="shared" si="1"/>
        <v>22.47126011945117</v>
      </c>
      <c r="AE65">
        <f>'IDT-1'!D65</f>
        <v>0</v>
      </c>
      <c r="AF65" s="24"/>
      <c r="AG65">
        <f t="shared" si="2"/>
        <v>22.47126011945117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-2.2000000000000002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9.48</v>
      </c>
      <c r="H66">
        <f>PPCL_Spot!R66</f>
        <v>0</v>
      </c>
      <c r="I66">
        <f>Bawana_NG!R66</f>
        <v>5.0000000000000009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10.23</v>
      </c>
      <c r="AB66" s="75">
        <f>-STOA!R66</f>
        <v>0</v>
      </c>
      <c r="AC66">
        <f t="shared" si="0"/>
        <v>0.23520425504439066</v>
      </c>
      <c r="AD66">
        <f t="shared" si="1"/>
        <v>22.47479574495561</v>
      </c>
      <c r="AE66">
        <f>'IDT-1'!D66</f>
        <v>0</v>
      </c>
      <c r="AF66" s="24"/>
      <c r="AG66">
        <f t="shared" si="2"/>
        <v>22.47479574495561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-2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9.48</v>
      </c>
      <c r="H67">
        <f>PPCL_Spot!R67</f>
        <v>0</v>
      </c>
      <c r="I67">
        <f>Bawana_NG!R67</f>
        <v>5.0000000000000009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9.73</v>
      </c>
      <c r="AB67" s="75">
        <f>-STOA!R67</f>
        <v>0</v>
      </c>
      <c r="AC67">
        <f t="shared" si="0"/>
        <v>0.22814081678773207</v>
      </c>
      <c r="AD67">
        <f t="shared" si="1"/>
        <v>22.281859183212269</v>
      </c>
      <c r="AE67">
        <f>'IDT-1'!D67</f>
        <v>0</v>
      </c>
      <c r="AF67" s="24"/>
      <c r="AG67">
        <f t="shared" si="2"/>
        <v>22.281859183212269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-1.7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9.48</v>
      </c>
      <c r="H68">
        <f>PPCL_Spot!R68</f>
        <v>0</v>
      </c>
      <c r="I68">
        <f>Bawana_NG!R68</f>
        <v>5.0000000000000009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9.2099999999999991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0.22001356577885389</v>
      </c>
      <c r="AD68">
        <f t="shared" ref="AD68:AD98" si="4">SUM(B68:AB68,AI68:AR68)-AC68</f>
        <v>22.169986434221144</v>
      </c>
      <c r="AE68">
        <f>'IDT-1'!D68</f>
        <v>0</v>
      </c>
      <c r="AF68" s="24"/>
      <c r="AG68">
        <f t="shared" ref="AG68:AG98" si="5">SUM(AD68:AF68)</f>
        <v>22.169986434221144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-1.3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9.48</v>
      </c>
      <c r="H69">
        <f>PPCL_Spot!R69</f>
        <v>0</v>
      </c>
      <c r="I69">
        <f>Bawana_NG!R69</f>
        <v>5.0000000000000009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8.58</v>
      </c>
      <c r="AB69" s="75">
        <f>-STOA!R69</f>
        <v>0</v>
      </c>
      <c r="AC69">
        <f t="shared" si="3"/>
        <v>0.20647925100887815</v>
      </c>
      <c r="AD69">
        <f t="shared" si="4"/>
        <v>22.453520748991124</v>
      </c>
      <c r="AE69">
        <f>'IDT-1'!D69</f>
        <v>0</v>
      </c>
      <c r="AF69" s="24"/>
      <c r="AG69">
        <f t="shared" si="5"/>
        <v>22.453520748991124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-0.4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9.48</v>
      </c>
      <c r="H70">
        <f>PPCL_Spot!R70</f>
        <v>0</v>
      </c>
      <c r="I70">
        <f>Bawana_NG!R70</f>
        <v>5.0000000000000009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8.14</v>
      </c>
      <c r="AB70" s="75">
        <f>-STOA!R70</f>
        <v>0</v>
      </c>
      <c r="AC70">
        <f t="shared" si="3"/>
        <v>0.20349506376109766</v>
      </c>
      <c r="AD70">
        <f t="shared" si="4"/>
        <v>21.916504936238905</v>
      </c>
      <c r="AE70">
        <f>'IDT-1'!D70</f>
        <v>0</v>
      </c>
      <c r="AF70" s="24"/>
      <c r="AG70">
        <f t="shared" si="5"/>
        <v>21.916504936238905</v>
      </c>
      <c r="AI70" s="34">
        <f>PXIL!L70</f>
        <v>0</v>
      </c>
      <c r="AJ70" s="34">
        <f>PXIL!R70</f>
        <v>0</v>
      </c>
      <c r="AK70" s="34">
        <f>RTM_IEX!L70</f>
        <v>0</v>
      </c>
      <c r="AL70" s="34">
        <f>RTM_IEX!R70</f>
        <v>-0.5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9.48</v>
      </c>
      <c r="H71">
        <f>PPCL_Spot!R71</f>
        <v>0</v>
      </c>
      <c r="I71">
        <f>Bawana_NG!R71</f>
        <v>5.0000000000000009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7.7799999999999994</v>
      </c>
      <c r="AB71" s="75">
        <f>-STOA!R71</f>
        <v>0</v>
      </c>
      <c r="AC71">
        <f t="shared" si="3"/>
        <v>0.20032706376109766</v>
      </c>
      <c r="AD71">
        <f t="shared" si="4"/>
        <v>21.559672936238901</v>
      </c>
      <c r="AE71">
        <f>'IDT-1'!D71</f>
        <v>0</v>
      </c>
      <c r="AF71" s="24"/>
      <c r="AG71">
        <f t="shared" si="5"/>
        <v>21.559672936238901</v>
      </c>
      <c r="AI71" s="34">
        <f>PXIL!L71</f>
        <v>0</v>
      </c>
      <c r="AJ71" s="34">
        <f>PXIL!R71</f>
        <v>0</v>
      </c>
      <c r="AK71" s="34">
        <f>RTM_IEX!L71</f>
        <v>0</v>
      </c>
      <c r="AL71" s="34">
        <f>RTM_IEX!R71</f>
        <v>-0.5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9.48</v>
      </c>
      <c r="H72">
        <f>PPCL_Spot!R72</f>
        <v>0</v>
      </c>
      <c r="I72">
        <f>Bawana_NG!R72</f>
        <v>5.0000000000000009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7.5</v>
      </c>
      <c r="AB72" s="75">
        <f>-STOA!R72</f>
        <v>0</v>
      </c>
      <c r="AC72">
        <f t="shared" si="3"/>
        <v>0.19786306376109766</v>
      </c>
      <c r="AD72">
        <f t="shared" si="4"/>
        <v>21.282136936238903</v>
      </c>
      <c r="AE72">
        <f>'IDT-1'!D72</f>
        <v>0</v>
      </c>
      <c r="AF72" s="24"/>
      <c r="AG72">
        <f t="shared" si="5"/>
        <v>21.282136936238903</v>
      </c>
      <c r="AI72" s="34">
        <f>PXIL!L72</f>
        <v>0</v>
      </c>
      <c r="AJ72" s="34">
        <f>PXIL!R72</f>
        <v>0</v>
      </c>
      <c r="AK72" s="34">
        <f>RTM_IEX!L72</f>
        <v>0</v>
      </c>
      <c r="AL72" s="34">
        <f>RTM_IEX!R72</f>
        <v>-0.5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9.48</v>
      </c>
      <c r="H73">
        <f>PPCL_Spot!R73</f>
        <v>0</v>
      </c>
      <c r="I73">
        <f>Bawana_NG!R73</f>
        <v>5.0000000000000009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7.17</v>
      </c>
      <c r="AB73" s="75">
        <f>-STOA!R73</f>
        <v>0</v>
      </c>
      <c r="AC73">
        <f t="shared" si="3"/>
        <v>0.19051999999999999</v>
      </c>
      <c r="AD73">
        <f t="shared" si="4"/>
        <v>21.459479999999999</v>
      </c>
      <c r="AE73">
        <f>'IDT-1'!D73</f>
        <v>0</v>
      </c>
      <c r="AF73" s="24"/>
      <c r="AG73">
        <f t="shared" si="5"/>
        <v>21.459479999999999</v>
      </c>
      <c r="AI73" s="34">
        <f>PXIL!L73</f>
        <v>0</v>
      </c>
      <c r="AJ73" s="34">
        <f>PXIL!R73</f>
        <v>0</v>
      </c>
      <c r="AK73" s="34">
        <f>RTM_IEX!L73</f>
        <v>0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9.6</v>
      </c>
      <c r="H74">
        <f>PPCL_Spot!R74</f>
        <v>0</v>
      </c>
      <c r="I74">
        <f>Bawana_NG!R74</f>
        <v>5.0000000000000009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6.89</v>
      </c>
      <c r="AB74" s="75">
        <f>-STOA!R74</f>
        <v>0</v>
      </c>
      <c r="AC74">
        <f t="shared" si="3"/>
        <v>0.18911200000000003</v>
      </c>
      <c r="AD74">
        <f t="shared" si="4"/>
        <v>21.300888</v>
      </c>
      <c r="AE74">
        <f>'IDT-1'!D74</f>
        <v>0</v>
      </c>
      <c r="AF74" s="24"/>
      <c r="AG74">
        <f t="shared" si="5"/>
        <v>21.300888</v>
      </c>
      <c r="AI74" s="34">
        <f>PXIL!L74</f>
        <v>0</v>
      </c>
      <c r="AJ74" s="34">
        <f>PXIL!R74</f>
        <v>0</v>
      </c>
      <c r="AK74" s="34">
        <f>RTM_IEX!L74</f>
        <v>0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9.6</v>
      </c>
      <c r="H75">
        <f>PPCL_Spot!R75</f>
        <v>0</v>
      </c>
      <c r="I75">
        <f>Bawana_NG!R75</f>
        <v>5.0000000000000009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6.77</v>
      </c>
      <c r="AB75" s="75">
        <f>-STOA!R75</f>
        <v>0</v>
      </c>
      <c r="AC75">
        <f t="shared" si="3"/>
        <v>0.18805600000000003</v>
      </c>
      <c r="AD75">
        <f t="shared" si="4"/>
        <v>21.181944000000001</v>
      </c>
      <c r="AE75">
        <f>'IDT-1'!D75</f>
        <v>0</v>
      </c>
      <c r="AF75" s="24"/>
      <c r="AG75">
        <f t="shared" si="5"/>
        <v>21.181944000000001</v>
      </c>
      <c r="AI75" s="34">
        <f>PXIL!L75</f>
        <v>0</v>
      </c>
      <c r="AJ75" s="34">
        <f>PXIL!R75</f>
        <v>0</v>
      </c>
      <c r="AK75" s="34">
        <f>RTM_IEX!L75</f>
        <v>0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9.6</v>
      </c>
      <c r="H76">
        <f>PPCL_Spot!R76</f>
        <v>0</v>
      </c>
      <c r="I76">
        <f>Bawana_NG!R76</f>
        <v>5.0000000000000009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6.77</v>
      </c>
      <c r="AB76" s="75">
        <f>-STOA!R76</f>
        <v>0</v>
      </c>
      <c r="AC76">
        <f t="shared" si="3"/>
        <v>0.18805600000000003</v>
      </c>
      <c r="AD76">
        <f t="shared" si="4"/>
        <v>21.181944000000001</v>
      </c>
      <c r="AE76">
        <f>'IDT-1'!D76</f>
        <v>0</v>
      </c>
      <c r="AF76" s="24"/>
      <c r="AG76">
        <f t="shared" si="5"/>
        <v>21.181944000000001</v>
      </c>
      <c r="AI76" s="34">
        <f>PXIL!L76</f>
        <v>0</v>
      </c>
      <c r="AJ76" s="34">
        <f>PXIL!R76</f>
        <v>0</v>
      </c>
      <c r="AK76" s="34">
        <f>RTM_IEX!L76</f>
        <v>0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9.6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6.77</v>
      </c>
      <c r="AB77" s="75">
        <f>-STOA!R77</f>
        <v>0</v>
      </c>
      <c r="AC77">
        <f t="shared" si="3"/>
        <v>0.19914399999999999</v>
      </c>
      <c r="AD77">
        <f t="shared" si="4"/>
        <v>22.430855999999999</v>
      </c>
      <c r="AE77">
        <f>'IDT-1'!D77</f>
        <v>0</v>
      </c>
      <c r="AF77" s="24"/>
      <c r="AG77">
        <f t="shared" si="5"/>
        <v>22.430855999999999</v>
      </c>
      <c r="AI77" s="34">
        <f>PXIL!L77</f>
        <v>0</v>
      </c>
      <c r="AJ77" s="34">
        <f>PXIL!R77</f>
        <v>0</v>
      </c>
      <c r="AK77" s="34">
        <f>RTM_IEX!L77</f>
        <v>1.26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9.6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6.77</v>
      </c>
      <c r="AB78" s="75">
        <f>-STOA!R78</f>
        <v>0</v>
      </c>
      <c r="AC78">
        <f t="shared" si="3"/>
        <v>0.19914399999999999</v>
      </c>
      <c r="AD78">
        <f t="shared" si="4"/>
        <v>22.430855999999999</v>
      </c>
      <c r="AE78">
        <f>'IDT-1'!D78</f>
        <v>0</v>
      </c>
      <c r="AF78" s="24"/>
      <c r="AG78">
        <f t="shared" si="5"/>
        <v>22.430855999999999</v>
      </c>
      <c r="AI78" s="34">
        <f>PXIL!L78</f>
        <v>0</v>
      </c>
      <c r="AJ78" s="34">
        <f>PXIL!R78</f>
        <v>0</v>
      </c>
      <c r="AK78" s="34">
        <f>RTM_IEX!L78</f>
        <v>1.26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9.6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6.77</v>
      </c>
      <c r="AB79" s="75">
        <f>-STOA!R79</f>
        <v>0</v>
      </c>
      <c r="AC79">
        <f t="shared" si="3"/>
        <v>0.19659199999999999</v>
      </c>
      <c r="AD79">
        <f t="shared" si="4"/>
        <v>22.143407999999997</v>
      </c>
      <c r="AE79">
        <f>'IDT-1'!D79</f>
        <v>0</v>
      </c>
      <c r="AF79" s="24"/>
      <c r="AG79">
        <f t="shared" si="5"/>
        <v>22.143407999999997</v>
      </c>
      <c r="AI79" s="34">
        <f>PXIL!L79</f>
        <v>0</v>
      </c>
      <c r="AJ79" s="34">
        <f>PXIL!R79</f>
        <v>0</v>
      </c>
      <c r="AK79" s="34">
        <f>RTM_IEX!L79</f>
        <v>0.97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9.6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6.77</v>
      </c>
      <c r="AB80" s="75">
        <f>-STOA!R80</f>
        <v>0</v>
      </c>
      <c r="AC80">
        <f t="shared" si="3"/>
        <v>0.19659199999999999</v>
      </c>
      <c r="AD80">
        <f t="shared" si="4"/>
        <v>22.143407999999997</v>
      </c>
      <c r="AE80">
        <f>'IDT-1'!D80</f>
        <v>0</v>
      </c>
      <c r="AF80" s="24"/>
      <c r="AG80">
        <f t="shared" si="5"/>
        <v>22.143407999999997</v>
      </c>
      <c r="AI80" s="34">
        <f>PXIL!L80</f>
        <v>0</v>
      </c>
      <c r="AJ80" s="34">
        <f>PXIL!R80</f>
        <v>0</v>
      </c>
      <c r="AK80" s="34">
        <f>RTM_IEX!L80</f>
        <v>0.97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9.7200000000000006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6.77</v>
      </c>
      <c r="AB81" s="75">
        <f>-STOA!R81</f>
        <v>0</v>
      </c>
      <c r="AC81">
        <f t="shared" si="3"/>
        <v>0.19764800000000002</v>
      </c>
      <c r="AD81">
        <f t="shared" si="4"/>
        <v>22.262352</v>
      </c>
      <c r="AE81">
        <f>'IDT-1'!D81</f>
        <v>0</v>
      </c>
      <c r="AF81" s="24"/>
      <c r="AG81">
        <f t="shared" si="5"/>
        <v>22.262352</v>
      </c>
      <c r="AI81" s="34">
        <f>PXIL!L81</f>
        <v>0</v>
      </c>
      <c r="AJ81" s="34">
        <f>PXIL!R81</f>
        <v>0</v>
      </c>
      <c r="AK81" s="34">
        <f>RTM_IEX!L81</f>
        <v>0.97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9.7200000000000006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6.77</v>
      </c>
      <c r="AB82" s="75">
        <f>-STOA!R82</f>
        <v>0</v>
      </c>
      <c r="AC82">
        <f t="shared" si="3"/>
        <v>0.19509600000000002</v>
      </c>
      <c r="AD82">
        <f t="shared" si="4"/>
        <v>21.974904000000002</v>
      </c>
      <c r="AE82">
        <f>'IDT-1'!D82</f>
        <v>0</v>
      </c>
      <c r="AF82" s="24"/>
      <c r="AG82">
        <f t="shared" si="5"/>
        <v>21.974904000000002</v>
      </c>
      <c r="AI82" s="34">
        <f>PXIL!L82</f>
        <v>0</v>
      </c>
      <c r="AJ82" s="34">
        <f>PXIL!R82</f>
        <v>0</v>
      </c>
      <c r="AK82" s="34">
        <f>RTM_IEX!L82</f>
        <v>0.68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9.7200000000000006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6.77</v>
      </c>
      <c r="AB83" s="75">
        <f>-STOA!R83</f>
        <v>0</v>
      </c>
      <c r="AC83">
        <f t="shared" si="3"/>
        <v>0.19333600000000004</v>
      </c>
      <c r="AD83">
        <f t="shared" si="4"/>
        <v>21.776664000000004</v>
      </c>
      <c r="AE83">
        <f>'IDT-1'!D83</f>
        <v>0</v>
      </c>
      <c r="AF83" s="24"/>
      <c r="AG83">
        <f t="shared" si="5"/>
        <v>21.776664000000004</v>
      </c>
      <c r="AI83" s="34">
        <f>PXIL!L83</f>
        <v>0</v>
      </c>
      <c r="AJ83" s="34">
        <f>PXIL!R83</f>
        <v>0</v>
      </c>
      <c r="AK83" s="34">
        <f>RTM_IEX!L83</f>
        <v>0.48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9.7200000000000006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6.77</v>
      </c>
      <c r="AB84" s="75">
        <f>-STOA!R84</f>
        <v>0</v>
      </c>
      <c r="AC84">
        <f t="shared" si="3"/>
        <v>0.18911200000000003</v>
      </c>
      <c r="AD84">
        <f t="shared" si="4"/>
        <v>21.300888</v>
      </c>
      <c r="AE84">
        <f>'IDT-1'!D84</f>
        <v>0</v>
      </c>
      <c r="AF84" s="24"/>
      <c r="AG84">
        <f t="shared" si="5"/>
        <v>21.300888</v>
      </c>
      <c r="AI84" s="34">
        <f>PXIL!L84</f>
        <v>0</v>
      </c>
      <c r="AJ84" s="34">
        <f>PXIL!R84</f>
        <v>0</v>
      </c>
      <c r="AK84" s="34">
        <f>RTM_IEX!L84</f>
        <v>0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9.7200000000000006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6.77</v>
      </c>
      <c r="AB85" s="75">
        <f>-STOA!R85</f>
        <v>0</v>
      </c>
      <c r="AC85">
        <f t="shared" si="3"/>
        <v>0.18911200000000003</v>
      </c>
      <c r="AD85">
        <f t="shared" si="4"/>
        <v>21.300888</v>
      </c>
      <c r="AE85">
        <f>'IDT-1'!D85</f>
        <v>0</v>
      </c>
      <c r="AF85" s="24"/>
      <c r="AG85">
        <f t="shared" si="5"/>
        <v>21.300888</v>
      </c>
      <c r="AI85" s="34">
        <f>PXIL!L85</f>
        <v>0</v>
      </c>
      <c r="AJ85" s="34">
        <f>PXIL!R85</f>
        <v>0</v>
      </c>
      <c r="AK85" s="34">
        <f>RTM_IEX!L85</f>
        <v>0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9.7200000000000006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6.77</v>
      </c>
      <c r="AB86" s="75">
        <f>-STOA!R86</f>
        <v>0</v>
      </c>
      <c r="AC86">
        <f t="shared" si="3"/>
        <v>0.18911200000000003</v>
      </c>
      <c r="AD86">
        <f t="shared" si="4"/>
        <v>21.300888</v>
      </c>
      <c r="AE86">
        <f>'IDT-1'!D86</f>
        <v>0</v>
      </c>
      <c r="AF86" s="24"/>
      <c r="AG86">
        <f t="shared" si="5"/>
        <v>21.300888</v>
      </c>
      <c r="AI86" s="34">
        <f>PXIL!L86</f>
        <v>0</v>
      </c>
      <c r="AJ86" s="34">
        <f>PXIL!R86</f>
        <v>0</v>
      </c>
      <c r="AK86" s="34">
        <f>RTM_IEX!L86</f>
        <v>0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9.8406074449040055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6.77</v>
      </c>
      <c r="AB87" s="75">
        <f>-STOA!R87</f>
        <v>0</v>
      </c>
      <c r="AC87">
        <f t="shared" si="3"/>
        <v>0.20792960055954587</v>
      </c>
      <c r="AD87">
        <f t="shared" si="4"/>
        <v>19.40267784434446</v>
      </c>
      <c r="AE87">
        <f>'IDT-1'!D87</f>
        <v>0</v>
      </c>
      <c r="AF87" s="24"/>
      <c r="AG87">
        <f t="shared" si="5"/>
        <v>19.40267784434446</v>
      </c>
      <c r="AI87" s="34">
        <f>PXIL!L87</f>
        <v>0</v>
      </c>
      <c r="AJ87" s="34">
        <f>PXIL!R87</f>
        <v>0</v>
      </c>
      <c r="AK87" s="34">
        <f>RTM_IEX!L87</f>
        <v>0</v>
      </c>
      <c r="AL87" s="34">
        <f>RTM_IEX!R87</f>
        <v>-2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9.8406074449040055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6.77</v>
      </c>
      <c r="AB88" s="75">
        <f>-STOA!R88</f>
        <v>0</v>
      </c>
      <c r="AC88">
        <f t="shared" si="3"/>
        <v>0.20792960055954587</v>
      </c>
      <c r="AD88">
        <f t="shared" si="4"/>
        <v>19.40267784434446</v>
      </c>
      <c r="AE88">
        <f>'IDT-1'!D88</f>
        <v>0</v>
      </c>
      <c r="AF88" s="24"/>
      <c r="AG88">
        <f t="shared" si="5"/>
        <v>19.40267784434446</v>
      </c>
      <c r="AI88" s="34">
        <f>PXIL!L88</f>
        <v>0</v>
      </c>
      <c r="AJ88" s="34">
        <f>PXIL!R88</f>
        <v>0</v>
      </c>
      <c r="AK88" s="34">
        <f>RTM_IEX!L88</f>
        <v>0</v>
      </c>
      <c r="AL88" s="34">
        <f>RTM_IEX!R88</f>
        <v>-2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9.8406074449040055</v>
      </c>
      <c r="H89">
        <f>PPCL_Spot!R89</f>
        <v>0</v>
      </c>
      <c r="I89">
        <f>Bawana_NG!R89</f>
        <v>5.0000000000000009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6.77</v>
      </c>
      <c r="AB89" s="75">
        <f>-STOA!R89</f>
        <v>0</v>
      </c>
      <c r="AC89">
        <f t="shared" si="3"/>
        <v>0.22568585560393653</v>
      </c>
      <c r="AD89">
        <f t="shared" si="4"/>
        <v>17.384921589300067</v>
      </c>
      <c r="AE89">
        <f>'IDT-1'!D89</f>
        <v>0</v>
      </c>
      <c r="AF89" s="24"/>
      <c r="AG89">
        <f t="shared" si="5"/>
        <v>17.384921589300067</v>
      </c>
      <c r="AI89" s="34">
        <f>PXIL!L89</f>
        <v>0</v>
      </c>
      <c r="AJ89" s="34">
        <f>PXIL!R89</f>
        <v>0</v>
      </c>
      <c r="AK89" s="34">
        <f>RTM_IEX!L89</f>
        <v>0</v>
      </c>
      <c r="AL89" s="34">
        <f>RTM_IEX!R89</f>
        <v>-4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9.8406074449040055</v>
      </c>
      <c r="H90">
        <f>PPCL_Spot!R90</f>
        <v>0</v>
      </c>
      <c r="I90">
        <f>Bawana_NG!R90</f>
        <v>5.0000000000000009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6.77</v>
      </c>
      <c r="AB90" s="75">
        <f>-STOA!R90</f>
        <v>0</v>
      </c>
      <c r="AC90">
        <f t="shared" si="3"/>
        <v>0.22568585560393653</v>
      </c>
      <c r="AD90">
        <f t="shared" si="4"/>
        <v>17.384921589300067</v>
      </c>
      <c r="AE90">
        <f>'IDT-1'!D90</f>
        <v>0</v>
      </c>
      <c r="AF90" s="24"/>
      <c r="AG90">
        <f t="shared" si="5"/>
        <v>17.384921589300067</v>
      </c>
      <c r="AI90" s="34">
        <f>PXIL!L90</f>
        <v>0</v>
      </c>
      <c r="AJ90" s="34">
        <f>PXIL!R90</f>
        <v>0</v>
      </c>
      <c r="AK90" s="34">
        <f>RTM_IEX!L90</f>
        <v>0</v>
      </c>
      <c r="AL90" s="34">
        <f>RTM_IEX!R90</f>
        <v>-4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9.8406074449040055</v>
      </c>
      <c r="H91">
        <f>PPCL_Spot!R91</f>
        <v>0</v>
      </c>
      <c r="I91">
        <f>Bawana_NG!R91</f>
        <v>5.0000000000000009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6.77</v>
      </c>
      <c r="AB91" s="75">
        <f>-STOA!R91</f>
        <v>0</v>
      </c>
      <c r="AC91">
        <f t="shared" si="3"/>
        <v>0.22568585560393653</v>
      </c>
      <c r="AD91">
        <f t="shared" si="4"/>
        <v>17.384921589300067</v>
      </c>
      <c r="AE91">
        <f>'IDT-1'!D91</f>
        <v>0</v>
      </c>
      <c r="AF91" s="24"/>
      <c r="AG91">
        <f t="shared" si="5"/>
        <v>17.384921589300067</v>
      </c>
      <c r="AI91" s="34">
        <f>PXIL!L91</f>
        <v>0</v>
      </c>
      <c r="AJ91" s="34">
        <f>PXIL!R91</f>
        <v>0</v>
      </c>
      <c r="AK91" s="34">
        <f>RTM_IEX!L91</f>
        <v>0</v>
      </c>
      <c r="AL91" s="34">
        <f>RTM_IEX!R91</f>
        <v>-4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9.8406074449040055</v>
      </c>
      <c r="H92">
        <f>PPCL_Spot!R92</f>
        <v>0</v>
      </c>
      <c r="I92">
        <f>Bawana_NG!R92</f>
        <v>5.0000000000000009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6.77</v>
      </c>
      <c r="AB92" s="75">
        <f>-STOA!R92</f>
        <v>0</v>
      </c>
      <c r="AC92">
        <f t="shared" si="3"/>
        <v>0.22568585560393653</v>
      </c>
      <c r="AD92">
        <f t="shared" si="4"/>
        <v>17.384921589300067</v>
      </c>
      <c r="AE92">
        <f>'IDT-1'!D92</f>
        <v>0</v>
      </c>
      <c r="AF92" s="24"/>
      <c r="AG92">
        <f t="shared" si="5"/>
        <v>17.384921589300067</v>
      </c>
      <c r="AI92" s="34">
        <f>PXIL!L92</f>
        <v>0</v>
      </c>
      <c r="AJ92" s="34">
        <f>PXIL!R92</f>
        <v>0</v>
      </c>
      <c r="AK92" s="34">
        <f>RTM_IEX!L92</f>
        <v>0</v>
      </c>
      <c r="AL92" s="34">
        <f>RTM_IEX!R92</f>
        <v>-4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9.8406074449040055</v>
      </c>
      <c r="H93">
        <f>PPCL_Spot!R93</f>
        <v>0</v>
      </c>
      <c r="I93">
        <f>Bawana_NG!R93</f>
        <v>5.0000000000000009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6.77</v>
      </c>
      <c r="AB93" s="75">
        <f>-STOA!R93</f>
        <v>0</v>
      </c>
      <c r="AC93">
        <f t="shared" si="3"/>
        <v>0.24166648514388811</v>
      </c>
      <c r="AD93">
        <f t="shared" si="4"/>
        <v>15.568940959760116</v>
      </c>
      <c r="AE93">
        <f>'IDT-1'!D93</f>
        <v>0</v>
      </c>
      <c r="AF93" s="24"/>
      <c r="AG93">
        <f t="shared" si="5"/>
        <v>15.568940959760116</v>
      </c>
      <c r="AI93" s="34">
        <f>PXIL!L93</f>
        <v>0</v>
      </c>
      <c r="AJ93" s="34">
        <f>PXIL!R93</f>
        <v>0</v>
      </c>
      <c r="AK93" s="34">
        <f>RTM_IEX!L93</f>
        <v>0</v>
      </c>
      <c r="AL93" s="34">
        <f>RTM_IEX!R93</f>
        <v>-5.8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9.8406074449040055</v>
      </c>
      <c r="H94">
        <f>PPCL_Spot!R94</f>
        <v>0</v>
      </c>
      <c r="I94">
        <f>Bawana_NG!R94</f>
        <v>5.0000000000000009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6.77</v>
      </c>
      <c r="AB94" s="75">
        <f>-STOA!R94</f>
        <v>0</v>
      </c>
      <c r="AC94">
        <f t="shared" si="3"/>
        <v>0.24166648514388811</v>
      </c>
      <c r="AD94">
        <f t="shared" si="4"/>
        <v>15.568940959760116</v>
      </c>
      <c r="AE94">
        <f>'IDT-1'!D94</f>
        <v>0</v>
      </c>
      <c r="AF94" s="24"/>
      <c r="AG94">
        <f t="shared" si="5"/>
        <v>15.568940959760116</v>
      </c>
      <c r="AI94" s="34">
        <f>PXIL!L94</f>
        <v>0</v>
      </c>
      <c r="AJ94" s="34">
        <f>PXIL!R94</f>
        <v>0</v>
      </c>
      <c r="AK94" s="34">
        <f>RTM_IEX!L94</f>
        <v>0</v>
      </c>
      <c r="AL94" s="34">
        <f>RTM_IEX!R94</f>
        <v>-5.8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9.8406074449040055</v>
      </c>
      <c r="H95">
        <f>PPCL_Spot!R95</f>
        <v>0</v>
      </c>
      <c r="I95">
        <f>Bawana_NG!R95</f>
        <v>5.0000000000000009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6.77</v>
      </c>
      <c r="AB95" s="75">
        <f>-STOA!R95</f>
        <v>0</v>
      </c>
      <c r="AC95">
        <f t="shared" si="3"/>
        <v>0.25232023817052246</v>
      </c>
      <c r="AD95">
        <f t="shared" si="4"/>
        <v>14.358287206733483</v>
      </c>
      <c r="AE95">
        <f>'IDT-1'!D95</f>
        <v>0</v>
      </c>
      <c r="AF95" s="24"/>
      <c r="AG95">
        <f t="shared" si="5"/>
        <v>14.358287206733483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-7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9.8406074449040055</v>
      </c>
      <c r="H96">
        <f>PPCL_Spot!R96</f>
        <v>0</v>
      </c>
      <c r="I96">
        <f>Bawana_NG!R96</f>
        <v>5.0000000000000009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6.77</v>
      </c>
      <c r="AB96" s="75">
        <f>-STOA!R96</f>
        <v>0</v>
      </c>
      <c r="AC96">
        <f t="shared" si="3"/>
        <v>0.25232023817052246</v>
      </c>
      <c r="AD96">
        <f t="shared" si="4"/>
        <v>14.358287206733483</v>
      </c>
      <c r="AE96">
        <f>'IDT-1'!D96</f>
        <v>0</v>
      </c>
      <c r="AF96" s="24"/>
      <c r="AG96">
        <f t="shared" si="5"/>
        <v>14.358287206733483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-7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9.8406074449040055</v>
      </c>
      <c r="H97">
        <f>PPCL_Spot!R97</f>
        <v>0</v>
      </c>
      <c r="I97">
        <f>Bawana_NG!R97</f>
        <v>5.0000000000000009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6.77</v>
      </c>
      <c r="AB97" s="75">
        <f>-STOA!R97</f>
        <v>0</v>
      </c>
      <c r="AC97">
        <f t="shared" si="3"/>
        <v>0.25675930193162011</v>
      </c>
      <c r="AD97">
        <f t="shared" si="4"/>
        <v>13.853848142972385</v>
      </c>
      <c r="AE97">
        <f>'IDT-1'!D97</f>
        <v>0</v>
      </c>
      <c r="AF97" s="24"/>
      <c r="AG97">
        <f t="shared" si="5"/>
        <v>13.853848142972385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-7.5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9.8406074449040055</v>
      </c>
      <c r="H98">
        <f>PPCL_Spot!R98</f>
        <v>0</v>
      </c>
      <c r="I98">
        <f>Bawana_NG!R98</f>
        <v>5.0000000000000009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6.77</v>
      </c>
      <c r="AB98" s="75">
        <f>-STOA!R98</f>
        <v>0</v>
      </c>
      <c r="AC98">
        <f t="shared" si="3"/>
        <v>0.25675930193162011</v>
      </c>
      <c r="AD98">
        <f t="shared" si="4"/>
        <v>13.853848142972385</v>
      </c>
      <c r="AE98">
        <f>'IDT-1'!D98</f>
        <v>0</v>
      </c>
      <c r="AF98" s="24"/>
      <c r="AG98">
        <f t="shared" si="5"/>
        <v>13.853848142972385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-7.5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0.22834260155549133</v>
      </c>
      <c r="H99">
        <f t="shared" si="6"/>
        <v>0</v>
      </c>
      <c r="I99">
        <f t="shared" si="6"/>
        <v>0.12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0.21263749999999987</v>
      </c>
      <c r="AB99" s="75">
        <f t="shared" si="6"/>
        <v>0</v>
      </c>
      <c r="AC99">
        <f t="shared" si="6"/>
        <v>5.4486686789990586E-3</v>
      </c>
      <c r="AD99">
        <f t="shared" si="6"/>
        <v>0.52336893287649211</v>
      </c>
      <c r="AE99">
        <f t="shared" ref="AE99:AR99" si="7">SUM(AE3:AE98)/4000</f>
        <v>0</v>
      </c>
      <c r="AG99">
        <f t="shared" si="7"/>
        <v>0.52336893287649211</v>
      </c>
      <c r="AI99">
        <f t="shared" si="7"/>
        <v>0</v>
      </c>
      <c r="AJ99">
        <f t="shared" si="7"/>
        <v>0</v>
      </c>
      <c r="AK99">
        <f t="shared" si="7"/>
        <v>1.2812499999999994E-2</v>
      </c>
      <c r="AL99">
        <f t="shared" si="7"/>
        <v>-4.4975000000000008E-2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45215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19.330005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0.64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0.18964004400000001</v>
      </c>
      <c r="AD3">
        <f>SUM(B3:AB3,AI3:AR3)-AC3</f>
        <v>21.360364956000002</v>
      </c>
      <c r="AE3">
        <v>0</v>
      </c>
      <c r="AF3" s="24"/>
      <c r="AG3">
        <f>SUM(AD3:AF3)</f>
        <v>21.360364956000002</v>
      </c>
      <c r="AI3" s="34">
        <f>PXIL!M3</f>
        <v>0</v>
      </c>
      <c r="AJ3" s="34">
        <f>PXIL!S3</f>
        <v>0</v>
      </c>
      <c r="AK3" s="34">
        <f>RTM_IEX!M3</f>
        <v>1.44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0.14000000000000001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17.711663000000001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0.15586263440000003</v>
      </c>
      <c r="AD4">
        <f t="shared" ref="AD4:AD67" si="1">SUM(B4:AB4,AI4:AR4)-AC4</f>
        <v>17.5558003656</v>
      </c>
      <c r="AE4">
        <v>0</v>
      </c>
      <c r="AF4" s="24"/>
      <c r="AG4">
        <f t="shared" ref="AG4:AG67" si="2">SUM(AD4:AF4)</f>
        <v>17.5558003656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16.148910999999998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0.1421104168</v>
      </c>
      <c r="AD5">
        <f t="shared" si="1"/>
        <v>16.006800583199997</v>
      </c>
      <c r="AE5">
        <v>0</v>
      </c>
      <c r="AF5" s="24"/>
      <c r="AG5">
        <f t="shared" si="2"/>
        <v>16.006800583199997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14.97034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0.131738992</v>
      </c>
      <c r="AD6">
        <f t="shared" si="1"/>
        <v>14.838601007999999</v>
      </c>
      <c r="AE6">
        <v>0</v>
      </c>
      <c r="AF6" s="24"/>
      <c r="AG6">
        <f t="shared" si="2"/>
        <v>14.838601007999999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17.461562000000001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0.15366174560000001</v>
      </c>
      <c r="AD7">
        <f t="shared" si="1"/>
        <v>17.3079002544</v>
      </c>
      <c r="AE7">
        <v>0</v>
      </c>
      <c r="AF7" s="24"/>
      <c r="AG7">
        <f t="shared" si="2"/>
        <v>17.3079002544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17.262713000000002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0.15191187440000004</v>
      </c>
      <c r="AD8">
        <f t="shared" si="1"/>
        <v>17.110801125600002</v>
      </c>
      <c r="AE8">
        <v>0</v>
      </c>
      <c r="AF8" s="24"/>
      <c r="AG8">
        <f t="shared" si="2"/>
        <v>17.110801125600002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14.178068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0.12476699840000001</v>
      </c>
      <c r="AD9">
        <f t="shared" si="1"/>
        <v>14.0533010016</v>
      </c>
      <c r="AE9">
        <v>0</v>
      </c>
      <c r="AF9" s="24"/>
      <c r="AG9">
        <f t="shared" si="2"/>
        <v>14.0533010016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14.65789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0.12898943200000001</v>
      </c>
      <c r="AD10">
        <f t="shared" si="1"/>
        <v>14.528900568000001</v>
      </c>
      <c r="AE10">
        <v>0</v>
      </c>
      <c r="AF10" s="24"/>
      <c r="AG10">
        <f t="shared" si="2"/>
        <v>14.528900568000001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13.052462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0.11486166560000001</v>
      </c>
      <c r="AD11">
        <f t="shared" si="1"/>
        <v>12.937600334400001</v>
      </c>
      <c r="AE11">
        <v>0</v>
      </c>
      <c r="AF11" s="24"/>
      <c r="AG11">
        <f t="shared" si="2"/>
        <v>12.937600334400001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14.800343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0.13024301839999999</v>
      </c>
      <c r="AD12">
        <f t="shared" si="1"/>
        <v>14.6700999816</v>
      </c>
      <c r="AE12">
        <v>0</v>
      </c>
      <c r="AF12" s="24"/>
      <c r="AG12">
        <f t="shared" si="2"/>
        <v>14.6700999816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15.661218999999999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0.13781872719999999</v>
      </c>
      <c r="AD13">
        <f t="shared" si="1"/>
        <v>15.5234002728</v>
      </c>
      <c r="AE13">
        <v>0</v>
      </c>
      <c r="AF13" s="24"/>
      <c r="AG13">
        <f t="shared" si="2"/>
        <v>15.5234002728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18.978107999999999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0.1670073504</v>
      </c>
      <c r="AD14">
        <f t="shared" si="1"/>
        <v>18.8111006496</v>
      </c>
      <c r="AE14">
        <v>0</v>
      </c>
      <c r="AF14" s="24"/>
      <c r="AG14">
        <f t="shared" si="2"/>
        <v>18.8111006496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19.330005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0.36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0.17327204400000001</v>
      </c>
      <c r="AD15">
        <f t="shared" si="1"/>
        <v>19.516732955999998</v>
      </c>
      <c r="AE15">
        <v>0</v>
      </c>
      <c r="AF15" s="24"/>
      <c r="AG15">
        <f t="shared" si="2"/>
        <v>19.516732955999998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19.330005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0.37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0.17336004400000002</v>
      </c>
      <c r="AD16">
        <f t="shared" si="1"/>
        <v>19.526644956000002</v>
      </c>
      <c r="AE16">
        <v>0</v>
      </c>
      <c r="AF16" s="24"/>
      <c r="AG16">
        <f t="shared" si="2"/>
        <v>19.526644956000002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18.852602999999998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0.16590290639999999</v>
      </c>
      <c r="AD17">
        <f t="shared" si="1"/>
        <v>18.686700093599999</v>
      </c>
      <c r="AE17">
        <v>0</v>
      </c>
      <c r="AF17" s="24"/>
      <c r="AG17">
        <f t="shared" si="2"/>
        <v>18.686700093599999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17.019371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0.1497704648</v>
      </c>
      <c r="AD18">
        <f t="shared" si="1"/>
        <v>16.8696005352</v>
      </c>
      <c r="AE18">
        <v>0</v>
      </c>
      <c r="AF18" s="24"/>
      <c r="AG18">
        <f t="shared" si="2"/>
        <v>16.8696005352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16.058415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0.14131405200000002</v>
      </c>
      <c r="AD19">
        <f t="shared" si="1"/>
        <v>15.917100948</v>
      </c>
      <c r="AE19">
        <v>0</v>
      </c>
      <c r="AF19" s="24"/>
      <c r="AG19">
        <f t="shared" si="2"/>
        <v>15.917100948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18.713984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0.16468305920000001</v>
      </c>
      <c r="AD20">
        <f t="shared" si="1"/>
        <v>18.549300940799998</v>
      </c>
      <c r="AE20">
        <v>0</v>
      </c>
      <c r="AF20" s="24"/>
      <c r="AG20">
        <f t="shared" si="2"/>
        <v>18.549300940799998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19.330005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2.13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0.18884804399999999</v>
      </c>
      <c r="AD21">
        <f t="shared" si="1"/>
        <v>21.271156955999999</v>
      </c>
      <c r="AE21">
        <v>0</v>
      </c>
      <c r="AF21" s="24"/>
      <c r="AG21">
        <f t="shared" si="2"/>
        <v>21.271156955999999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19.330005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3.38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0.199848044</v>
      </c>
      <c r="AD22">
        <f t="shared" si="1"/>
        <v>22.510156955999999</v>
      </c>
      <c r="AE22">
        <v>0</v>
      </c>
      <c r="AF22" s="24"/>
      <c r="AG22">
        <f t="shared" si="2"/>
        <v>22.510156955999999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19.330005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4.12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0.21234404400000001</v>
      </c>
      <c r="AD23">
        <f t="shared" si="1"/>
        <v>23.917660955999999</v>
      </c>
      <c r="AE23">
        <v>0</v>
      </c>
      <c r="AF23" s="24"/>
      <c r="AG23">
        <f t="shared" si="2"/>
        <v>23.917660955999999</v>
      </c>
      <c r="AI23" s="34">
        <f>PXIL!M23</f>
        <v>0</v>
      </c>
      <c r="AJ23" s="34">
        <f>PXIL!S23</f>
        <v>0</v>
      </c>
      <c r="AK23" s="34">
        <f>RTM_IEX!M23</f>
        <v>0.68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19.330005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1.84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0.21234404400000001</v>
      </c>
      <c r="AD24">
        <f t="shared" si="1"/>
        <v>23.917660955999999</v>
      </c>
      <c r="AE24">
        <v>0</v>
      </c>
      <c r="AF24" s="24"/>
      <c r="AG24">
        <f t="shared" si="2"/>
        <v>23.917660955999999</v>
      </c>
      <c r="AI24" s="34">
        <f>PXIL!M24</f>
        <v>0</v>
      </c>
      <c r="AJ24" s="34">
        <f>PXIL!S24</f>
        <v>0</v>
      </c>
      <c r="AK24" s="34">
        <f>RTM_IEX!M24</f>
        <v>0.68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2.2799999999999998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19.330005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1.83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0.212080044</v>
      </c>
      <c r="AD25">
        <f t="shared" si="1"/>
        <v>23.887924955999999</v>
      </c>
      <c r="AE25">
        <v>0</v>
      </c>
      <c r="AF25" s="24"/>
      <c r="AG25">
        <f t="shared" si="2"/>
        <v>23.887924955999999</v>
      </c>
      <c r="AI25" s="34">
        <f>PXIL!M25</f>
        <v>0</v>
      </c>
      <c r="AJ25" s="34">
        <f>PXIL!S25</f>
        <v>0</v>
      </c>
      <c r="AK25" s="34">
        <f>RTM_IEX!M25</f>
        <v>1.84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1.1000000000000001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19.330005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1.76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0.21208004400000002</v>
      </c>
      <c r="AD26">
        <f t="shared" si="1"/>
        <v>23.887924956000003</v>
      </c>
      <c r="AE26">
        <v>0</v>
      </c>
      <c r="AF26" s="24"/>
      <c r="AG26">
        <f t="shared" si="2"/>
        <v>23.887924956000003</v>
      </c>
      <c r="AI26" s="34">
        <f>PXIL!M26</f>
        <v>0</v>
      </c>
      <c r="AJ26" s="34">
        <f>PXIL!S26</f>
        <v>0</v>
      </c>
      <c r="AK26" s="34">
        <f>RTM_IEX!M26</f>
        <v>1.93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1.08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19.330005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1.93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0.21234404400000001</v>
      </c>
      <c r="AD27">
        <f t="shared" si="1"/>
        <v>23.917660955999999</v>
      </c>
      <c r="AE27">
        <v>0</v>
      </c>
      <c r="AF27" s="24"/>
      <c r="AG27">
        <f t="shared" si="2"/>
        <v>23.917660955999999</v>
      </c>
      <c r="AI27" s="34">
        <f>PXIL!M27</f>
        <v>0</v>
      </c>
      <c r="AJ27" s="34">
        <f>PXIL!S27</f>
        <v>0</v>
      </c>
      <c r="AK27" s="34">
        <f>RTM_IEX!M27</f>
        <v>1.55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1.32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19.330005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2.0699999999999998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0.21199204400000002</v>
      </c>
      <c r="AD28">
        <f t="shared" si="1"/>
        <v>23.878012955999999</v>
      </c>
      <c r="AE28">
        <v>0</v>
      </c>
      <c r="AF28" s="24"/>
      <c r="AG28">
        <f t="shared" si="2"/>
        <v>23.878012955999999</v>
      </c>
      <c r="AI28" s="34">
        <f>PXIL!M28</f>
        <v>0</v>
      </c>
      <c r="AJ28" s="34">
        <f>PXIL!S28</f>
        <v>0</v>
      </c>
      <c r="AK28" s="34">
        <f>RTM_IEX!M28</f>
        <v>1.45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1.24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19.330005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1.81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0.21252004400000002</v>
      </c>
      <c r="AD29">
        <f t="shared" si="1"/>
        <v>23.937484955999995</v>
      </c>
      <c r="AE29">
        <v>0</v>
      </c>
      <c r="AF29" s="24"/>
      <c r="AG29">
        <f t="shared" si="2"/>
        <v>23.937484955999995</v>
      </c>
      <c r="AI29" s="34">
        <f>PXIL!M29</f>
        <v>0</v>
      </c>
      <c r="AJ29" s="34">
        <f>PXIL!S29</f>
        <v>0</v>
      </c>
      <c r="AK29" s="34">
        <f>RTM_IEX!M29</f>
        <v>1.74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1.27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19.330005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1.8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0.21181604400000001</v>
      </c>
      <c r="AD30">
        <f t="shared" si="1"/>
        <v>23.858188956000003</v>
      </c>
      <c r="AE30">
        <v>0</v>
      </c>
      <c r="AF30" s="24"/>
      <c r="AG30">
        <f t="shared" si="2"/>
        <v>23.858188956000003</v>
      </c>
      <c r="AI30" s="34">
        <f>PXIL!M30</f>
        <v>0</v>
      </c>
      <c r="AJ30" s="34">
        <f>PXIL!S30</f>
        <v>0</v>
      </c>
      <c r="AK30" s="34">
        <f>RTM_IEX!M30</f>
        <v>1.64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1.3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19.330005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1.69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0.21208004400000002</v>
      </c>
      <c r="AD31">
        <f t="shared" si="1"/>
        <v>23.887924956000003</v>
      </c>
      <c r="AE31">
        <v>0</v>
      </c>
      <c r="AF31" s="24"/>
      <c r="AG31">
        <f t="shared" si="2"/>
        <v>23.887924956000003</v>
      </c>
      <c r="AI31" s="34">
        <f>PXIL!M31</f>
        <v>0</v>
      </c>
      <c r="AJ31" s="34">
        <f>PXIL!S31</f>
        <v>0</v>
      </c>
      <c r="AK31" s="34">
        <f>RTM_IEX!M31</f>
        <v>1.1599999999999999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1.92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19.330005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1.59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0.21190404400000001</v>
      </c>
      <c r="AD32">
        <f t="shared" si="1"/>
        <v>23.868100955999999</v>
      </c>
      <c r="AE32">
        <v>0</v>
      </c>
      <c r="AF32" s="24"/>
      <c r="AG32">
        <f t="shared" si="2"/>
        <v>23.868100955999999</v>
      </c>
      <c r="AI32" s="34">
        <f>PXIL!M32</f>
        <v>0</v>
      </c>
      <c r="AJ32" s="34">
        <f>PXIL!S32</f>
        <v>0</v>
      </c>
      <c r="AK32" s="34">
        <f>RTM_IEX!M32</f>
        <v>1.1599999999999999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2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19.330005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0.22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0.21252004400000002</v>
      </c>
      <c r="AD33">
        <f t="shared" si="1"/>
        <v>23.937484955999999</v>
      </c>
      <c r="AE33">
        <v>0</v>
      </c>
      <c r="AF33" s="24"/>
      <c r="AG33">
        <f t="shared" si="2"/>
        <v>23.937484955999999</v>
      </c>
      <c r="AI33" s="34">
        <f>PXIL!M33</f>
        <v>0</v>
      </c>
      <c r="AJ33" s="34">
        <f>PXIL!S33</f>
        <v>0</v>
      </c>
      <c r="AK33" s="34">
        <f>RTM_IEX!M33</f>
        <v>0.19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4.41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19.330005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0.204952044</v>
      </c>
      <c r="AD34">
        <f t="shared" si="1"/>
        <v>23.085052956000002</v>
      </c>
      <c r="AE34">
        <v>0</v>
      </c>
      <c r="AF34" s="24"/>
      <c r="AG34">
        <f t="shared" si="2"/>
        <v>23.085052956000002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3.96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19.330005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0.18629604400000002</v>
      </c>
      <c r="AD35">
        <f t="shared" si="1"/>
        <v>20.983708956000001</v>
      </c>
      <c r="AE35">
        <v>0</v>
      </c>
      <c r="AF35" s="24"/>
      <c r="AG35">
        <f t="shared" si="2"/>
        <v>20.983708956000001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1.84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19.330005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2.42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0.20196004400000003</v>
      </c>
      <c r="AD36">
        <f t="shared" si="1"/>
        <v>22.748044956000005</v>
      </c>
      <c r="AE36">
        <v>0</v>
      </c>
      <c r="AF36" s="24"/>
      <c r="AG36">
        <f t="shared" si="2"/>
        <v>22.748044956000005</v>
      </c>
      <c r="AI36" s="34">
        <f>PXIL!M36</f>
        <v>0</v>
      </c>
      <c r="AJ36" s="34">
        <f>PXIL!S36</f>
        <v>0</v>
      </c>
      <c r="AK36" s="34">
        <f>RTM_IEX!M36</f>
        <v>0.1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1.1000000000000001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19.330005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3.09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0.21181604400000001</v>
      </c>
      <c r="AD37">
        <f t="shared" si="1"/>
        <v>23.858188955999999</v>
      </c>
      <c r="AE37">
        <v>0</v>
      </c>
      <c r="AF37" s="24"/>
      <c r="AG37">
        <f t="shared" si="2"/>
        <v>23.858188955999999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1.65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19.330005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2.8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0.212608044</v>
      </c>
      <c r="AD38">
        <f t="shared" si="1"/>
        <v>23.947396956000002</v>
      </c>
      <c r="AE38">
        <v>0</v>
      </c>
      <c r="AF38" s="24"/>
      <c r="AG38">
        <f t="shared" si="2"/>
        <v>23.947396956000002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2.0299999999999998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19.330005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2.3199999999999998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0.21190404400000001</v>
      </c>
      <c r="AD39">
        <f t="shared" si="1"/>
        <v>23.868100955999999</v>
      </c>
      <c r="AE39">
        <v>0</v>
      </c>
      <c r="AF39" s="24"/>
      <c r="AG39">
        <f t="shared" si="2"/>
        <v>23.868100955999999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2.4300000000000002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19.330005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2.0299999999999998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0.21252004400000002</v>
      </c>
      <c r="AD40">
        <f t="shared" si="1"/>
        <v>23.937484955999999</v>
      </c>
      <c r="AE40">
        <v>0</v>
      </c>
      <c r="AF40" s="24"/>
      <c r="AG40">
        <f t="shared" si="2"/>
        <v>23.937484955999999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2.79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19.330005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1.64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0.212256044</v>
      </c>
      <c r="AD41">
        <f t="shared" si="1"/>
        <v>23.907748955999999</v>
      </c>
      <c r="AE41">
        <v>0</v>
      </c>
      <c r="AF41" s="24"/>
      <c r="AG41">
        <f t="shared" si="2"/>
        <v>23.907748955999999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3.15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19.330005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0.97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0.21243204399999999</v>
      </c>
      <c r="AD42">
        <f t="shared" si="1"/>
        <v>23.927572955999999</v>
      </c>
      <c r="AE42">
        <v>0</v>
      </c>
      <c r="AF42" s="24"/>
      <c r="AG42">
        <f t="shared" si="2"/>
        <v>23.927572955999999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3.84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19.330005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0.77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0.21234404400000001</v>
      </c>
      <c r="AD43">
        <f t="shared" si="1"/>
        <v>23.917660955999999</v>
      </c>
      <c r="AE43">
        <v>0</v>
      </c>
      <c r="AF43" s="24"/>
      <c r="AG43">
        <f t="shared" si="2"/>
        <v>23.917660955999999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4.03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19.330005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0.19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0.20257604400000001</v>
      </c>
      <c r="AD44">
        <f t="shared" si="1"/>
        <v>22.817428956000001</v>
      </c>
      <c r="AE44">
        <v>0</v>
      </c>
      <c r="AF44" s="24"/>
      <c r="AG44">
        <f t="shared" si="2"/>
        <v>22.817428956000001</v>
      </c>
      <c r="AI44" s="34">
        <f>PXIL!M44</f>
        <v>0</v>
      </c>
      <c r="AJ44" s="34">
        <f>PXIL!S44</f>
        <v>0</v>
      </c>
      <c r="AK44" s="34">
        <f>RTM_IEX!M44</f>
        <v>0.1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3.4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19.330005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0.19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0.19166404400000003</v>
      </c>
      <c r="AD45">
        <f t="shared" si="1"/>
        <v>21.588340956000003</v>
      </c>
      <c r="AE45">
        <v>0</v>
      </c>
      <c r="AF45" s="24"/>
      <c r="AG45">
        <f t="shared" si="2"/>
        <v>21.588340956000003</v>
      </c>
      <c r="AI45" s="34">
        <f>PXIL!M45</f>
        <v>0</v>
      </c>
      <c r="AJ45" s="34">
        <f>PXIL!S45</f>
        <v>0</v>
      </c>
      <c r="AK45" s="34">
        <f>RTM_IEX!M45</f>
        <v>0.1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2.16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19.330005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0.18154404400000002</v>
      </c>
      <c r="AD46">
        <f t="shared" si="1"/>
        <v>20.448460956000002</v>
      </c>
      <c r="AE46">
        <v>0</v>
      </c>
      <c r="AF46" s="24"/>
      <c r="AG46">
        <f t="shared" si="2"/>
        <v>20.448460956000002</v>
      </c>
      <c r="AI46" s="34">
        <f>PXIL!M46</f>
        <v>0</v>
      </c>
      <c r="AJ46" s="34">
        <f>PXIL!S46</f>
        <v>0</v>
      </c>
      <c r="AK46" s="34">
        <f>RTM_IEX!M46</f>
        <v>0.1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1.2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19.330005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0.1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0.19764804400000002</v>
      </c>
      <c r="AD47">
        <f t="shared" si="1"/>
        <v>22.262356956000001</v>
      </c>
      <c r="AE47">
        <v>0</v>
      </c>
      <c r="AF47" s="24"/>
      <c r="AG47">
        <f t="shared" si="2"/>
        <v>22.262356956000001</v>
      </c>
      <c r="AI47" s="34">
        <f>PXIL!M47</f>
        <v>0</v>
      </c>
      <c r="AJ47" s="34">
        <f>PXIL!S47</f>
        <v>0</v>
      </c>
      <c r="AK47" s="34">
        <f>RTM_IEX!M47</f>
        <v>0.1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2.93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19.330005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0.18444804400000001</v>
      </c>
      <c r="AD48">
        <f t="shared" si="1"/>
        <v>20.775556955999999</v>
      </c>
      <c r="AE48">
        <v>0</v>
      </c>
      <c r="AF48" s="24"/>
      <c r="AG48">
        <f t="shared" si="2"/>
        <v>20.775556955999999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1.63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19.330005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0.18629604400000002</v>
      </c>
      <c r="AD49">
        <f t="shared" si="1"/>
        <v>20.983708956000001</v>
      </c>
      <c r="AE49">
        <v>0</v>
      </c>
      <c r="AF49" s="24"/>
      <c r="AG49">
        <f t="shared" si="2"/>
        <v>20.983708956000001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1.84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19.330005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0.20328004400000002</v>
      </c>
      <c r="AD50">
        <f t="shared" si="1"/>
        <v>22.896724956</v>
      </c>
      <c r="AE50">
        <v>0</v>
      </c>
      <c r="AF50" s="24"/>
      <c r="AG50">
        <f t="shared" si="2"/>
        <v>22.896724956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3.77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19.330005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0.212608044</v>
      </c>
      <c r="AD51">
        <f t="shared" si="1"/>
        <v>23.947396955999999</v>
      </c>
      <c r="AE51">
        <v>0</v>
      </c>
      <c r="AF51" s="24"/>
      <c r="AG51">
        <f t="shared" si="2"/>
        <v>23.947396955999999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4.83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19.330005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0.212608044</v>
      </c>
      <c r="AD52">
        <f t="shared" si="1"/>
        <v>23.947396955999999</v>
      </c>
      <c r="AE52">
        <v>0</v>
      </c>
      <c r="AF52" s="24"/>
      <c r="AG52">
        <f t="shared" si="2"/>
        <v>23.947396955999999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4.83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19.330005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0.212608044</v>
      </c>
      <c r="AD53">
        <f t="shared" si="1"/>
        <v>23.947396955999999</v>
      </c>
      <c r="AE53">
        <v>0</v>
      </c>
      <c r="AF53" s="24"/>
      <c r="AG53">
        <f t="shared" si="2"/>
        <v>23.947396955999999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4.83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19.330005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0.212608044</v>
      </c>
      <c r="AD54">
        <f t="shared" si="1"/>
        <v>23.947396955999999</v>
      </c>
      <c r="AE54">
        <v>0</v>
      </c>
      <c r="AF54" s="24"/>
      <c r="AG54">
        <f t="shared" si="2"/>
        <v>23.947396955999999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4.83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19.330005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0.212608044</v>
      </c>
      <c r="AD55">
        <f t="shared" si="1"/>
        <v>23.947396955999999</v>
      </c>
      <c r="AE55">
        <v>0</v>
      </c>
      <c r="AF55" s="24"/>
      <c r="AG55">
        <f t="shared" si="2"/>
        <v>23.947396955999999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4.83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19.330005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0.212608044</v>
      </c>
      <c r="AD56">
        <f t="shared" si="1"/>
        <v>23.947396955999999</v>
      </c>
      <c r="AE56">
        <v>0</v>
      </c>
      <c r="AF56" s="24"/>
      <c r="AG56">
        <f t="shared" si="2"/>
        <v>23.947396955999999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4.83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19.330005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0.212608044</v>
      </c>
      <c r="AD57">
        <f t="shared" si="1"/>
        <v>23.947396955999999</v>
      </c>
      <c r="AE57">
        <v>0</v>
      </c>
      <c r="AF57" s="24"/>
      <c r="AG57">
        <f t="shared" si="2"/>
        <v>23.947396955999999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4.83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19.330005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0.20328004400000002</v>
      </c>
      <c r="AD58">
        <f t="shared" si="1"/>
        <v>22.896724956</v>
      </c>
      <c r="AE58">
        <v>0</v>
      </c>
      <c r="AF58" s="24"/>
      <c r="AG58">
        <f t="shared" si="2"/>
        <v>22.896724956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3.77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19.330005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0.202400044</v>
      </c>
      <c r="AD59">
        <f t="shared" si="1"/>
        <v>22.797604956000001</v>
      </c>
      <c r="AE59">
        <v>0</v>
      </c>
      <c r="AF59" s="24"/>
      <c r="AG59">
        <f t="shared" si="2"/>
        <v>22.797604956000001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3.67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19.330005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0.28999999999999998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0.21208004400000002</v>
      </c>
      <c r="AD60">
        <f t="shared" si="1"/>
        <v>23.887924955999999</v>
      </c>
      <c r="AE60">
        <v>0</v>
      </c>
      <c r="AF60" s="24"/>
      <c r="AG60">
        <f t="shared" si="2"/>
        <v>23.887924955999999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4.4800000000000004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19.330005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0.81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0.212256044</v>
      </c>
      <c r="AD61">
        <f t="shared" si="1"/>
        <v>23.907748955999999</v>
      </c>
      <c r="AE61">
        <v>0</v>
      </c>
      <c r="AF61" s="24"/>
      <c r="AG61">
        <f t="shared" si="2"/>
        <v>23.907748955999999</v>
      </c>
      <c r="AI61" s="34">
        <f>PXIL!M61</f>
        <v>0</v>
      </c>
      <c r="AJ61" s="34">
        <f>PXIL!S61</f>
        <v>0</v>
      </c>
      <c r="AK61" s="34">
        <f>RTM_IEX!M61</f>
        <v>0.1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3.88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19.330005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1.68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0.211728044</v>
      </c>
      <c r="AD62">
        <f t="shared" si="1"/>
        <v>23.848276955999999</v>
      </c>
      <c r="AE62">
        <v>0</v>
      </c>
      <c r="AF62" s="24"/>
      <c r="AG62">
        <f t="shared" si="2"/>
        <v>23.848276955999999</v>
      </c>
      <c r="AI62" s="34">
        <f>PXIL!M62</f>
        <v>0</v>
      </c>
      <c r="AJ62" s="34">
        <f>PXIL!S62</f>
        <v>0</v>
      </c>
      <c r="AK62" s="34">
        <f>RTM_IEX!M62</f>
        <v>0.48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2.57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19.330005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3.29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0.21181604400000001</v>
      </c>
      <c r="AD63">
        <f t="shared" si="1"/>
        <v>23.858188956000003</v>
      </c>
      <c r="AE63">
        <v>0</v>
      </c>
      <c r="AF63" s="24"/>
      <c r="AG63">
        <f t="shared" si="2"/>
        <v>23.858188956000003</v>
      </c>
      <c r="AI63" s="34">
        <f>PXIL!M63</f>
        <v>0</v>
      </c>
      <c r="AJ63" s="34">
        <f>PXIL!S63</f>
        <v>0</v>
      </c>
      <c r="AK63" s="34">
        <f>RTM_IEX!M63</f>
        <v>1.35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0.1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19.330005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2.96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0.21234404400000004</v>
      </c>
      <c r="AD64">
        <f t="shared" si="1"/>
        <v>23.917660955999999</v>
      </c>
      <c r="AE64">
        <v>0</v>
      </c>
      <c r="AF64" s="24"/>
      <c r="AG64">
        <f t="shared" si="2"/>
        <v>23.917660955999999</v>
      </c>
      <c r="AI64" s="34">
        <f>PXIL!M64</f>
        <v>0</v>
      </c>
      <c r="AJ64" s="34">
        <f>PXIL!S64</f>
        <v>0</v>
      </c>
      <c r="AK64" s="34">
        <f>RTM_IEX!M64</f>
        <v>1.84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0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19.330005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2.69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0.21252004400000002</v>
      </c>
      <c r="AD65">
        <f t="shared" si="1"/>
        <v>23.937484955999999</v>
      </c>
      <c r="AE65">
        <v>0</v>
      </c>
      <c r="AF65" s="24"/>
      <c r="AG65">
        <f t="shared" si="2"/>
        <v>23.937484955999999</v>
      </c>
      <c r="AI65" s="34">
        <f>PXIL!M65</f>
        <v>0</v>
      </c>
      <c r="AJ65" s="34">
        <f>PXIL!S65</f>
        <v>0</v>
      </c>
      <c r="AK65" s="34">
        <f>RTM_IEX!M65</f>
        <v>2.13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0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19.330005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2.0699999999999998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0.21269604400000003</v>
      </c>
      <c r="AD66">
        <f t="shared" si="1"/>
        <v>23.957308955999999</v>
      </c>
      <c r="AE66">
        <v>0</v>
      </c>
      <c r="AF66" s="24"/>
      <c r="AG66">
        <f t="shared" si="2"/>
        <v>23.957308955999999</v>
      </c>
      <c r="AI66" s="34">
        <f>PXIL!M66</f>
        <v>0</v>
      </c>
      <c r="AJ66" s="34">
        <f>PXIL!S66</f>
        <v>0</v>
      </c>
      <c r="AK66" s="34">
        <f>RTM_IEX!M66</f>
        <v>2.13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0.64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19.330005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2.2599999999999998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0.208032044</v>
      </c>
      <c r="AD67">
        <f t="shared" si="1"/>
        <v>23.431972955999999</v>
      </c>
      <c r="AE67">
        <v>0</v>
      </c>
      <c r="AF67" s="24"/>
      <c r="AG67">
        <f t="shared" si="2"/>
        <v>23.431972955999999</v>
      </c>
      <c r="AI67" s="34">
        <f>PXIL!M67</f>
        <v>0</v>
      </c>
      <c r="AJ67" s="34">
        <f>PXIL!S67</f>
        <v>0</v>
      </c>
      <c r="AK67" s="34">
        <f>RTM_IEX!M67</f>
        <v>2.0499999999999998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0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19.330005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2.02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0.204512044</v>
      </c>
      <c r="AD68">
        <f t="shared" ref="AD68:AD98" si="4">SUM(B68:AB68,AI68:AR68)-AC68</f>
        <v>23.035492955999999</v>
      </c>
      <c r="AE68">
        <v>0</v>
      </c>
      <c r="AF68" s="24"/>
      <c r="AG68">
        <f t="shared" ref="AG68:AG98" si="5">SUM(AD68:AF68)</f>
        <v>23.035492955999999</v>
      </c>
      <c r="AI68" s="34">
        <f>PXIL!M68</f>
        <v>0</v>
      </c>
      <c r="AJ68" s="34">
        <f>PXIL!S68</f>
        <v>0</v>
      </c>
      <c r="AK68" s="34">
        <f>RTM_IEX!M68</f>
        <v>1.89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0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19.330005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1.84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0.19993604400000003</v>
      </c>
      <c r="AD69">
        <f t="shared" si="4"/>
        <v>22.520068955999999</v>
      </c>
      <c r="AE69">
        <v>0</v>
      </c>
      <c r="AF69" s="24"/>
      <c r="AG69">
        <f t="shared" si="5"/>
        <v>22.520068955999999</v>
      </c>
      <c r="AI69" s="34">
        <f>PXIL!M69</f>
        <v>0</v>
      </c>
      <c r="AJ69" s="34">
        <f>PXIL!S69</f>
        <v>0</v>
      </c>
      <c r="AK69" s="34">
        <f>RTM_IEX!M69</f>
        <v>1.55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0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19.330005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1.74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0.20020004399999999</v>
      </c>
      <c r="AD70">
        <f t="shared" si="4"/>
        <v>22.549804955999999</v>
      </c>
      <c r="AE70">
        <v>0</v>
      </c>
      <c r="AF70" s="24"/>
      <c r="AG70">
        <f t="shared" si="5"/>
        <v>22.549804955999999</v>
      </c>
      <c r="AI70" s="34">
        <f>PXIL!M70</f>
        <v>0</v>
      </c>
      <c r="AJ70" s="34">
        <f>PXIL!S70</f>
        <v>0</v>
      </c>
      <c r="AK70" s="34">
        <f>RTM_IEX!M70</f>
        <v>1.68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0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19.330005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1.5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0.20011204399999999</v>
      </c>
      <c r="AD71">
        <f t="shared" si="4"/>
        <v>22.539892955999999</v>
      </c>
      <c r="AE71">
        <v>0</v>
      </c>
      <c r="AF71" s="24"/>
      <c r="AG71">
        <f t="shared" si="5"/>
        <v>22.539892955999999</v>
      </c>
      <c r="AI71" s="34">
        <f>PXIL!M71</f>
        <v>0</v>
      </c>
      <c r="AJ71" s="34">
        <f>PXIL!S71</f>
        <v>0</v>
      </c>
      <c r="AK71" s="34">
        <f>RTM_IEX!M71</f>
        <v>1.91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0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19.330005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1.01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0.19791204400000001</v>
      </c>
      <c r="AD72">
        <f t="shared" si="4"/>
        <v>22.292092956000001</v>
      </c>
      <c r="AE72">
        <v>0</v>
      </c>
      <c r="AF72" s="24"/>
      <c r="AG72">
        <f t="shared" si="5"/>
        <v>22.292092956000001</v>
      </c>
      <c r="AI72" s="34">
        <f>PXIL!M72</f>
        <v>0</v>
      </c>
      <c r="AJ72" s="34">
        <f>PXIL!S72</f>
        <v>0</v>
      </c>
      <c r="AK72" s="34">
        <f>RTM_IEX!M72</f>
        <v>2.15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0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19.330005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0.78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0.20741604400000002</v>
      </c>
      <c r="AD73">
        <f t="shared" si="4"/>
        <v>23.362588956000003</v>
      </c>
      <c r="AE73">
        <v>0</v>
      </c>
      <c r="AF73" s="24"/>
      <c r="AG73">
        <f t="shared" si="5"/>
        <v>23.362588956000003</v>
      </c>
      <c r="AI73" s="34">
        <f>PXIL!M73</f>
        <v>0</v>
      </c>
      <c r="AJ73" s="34">
        <f>PXIL!S73</f>
        <v>0</v>
      </c>
      <c r="AK73" s="34">
        <f>RTM_IEX!M73</f>
        <v>3.46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0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19.330005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0.67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0.20988004400000002</v>
      </c>
      <c r="AD74">
        <f t="shared" si="4"/>
        <v>23.640124956000005</v>
      </c>
      <c r="AE74">
        <v>0</v>
      </c>
      <c r="AF74" s="24"/>
      <c r="AG74">
        <f t="shared" si="5"/>
        <v>23.640124956000005</v>
      </c>
      <c r="AI74" s="34">
        <f>PXIL!M74</f>
        <v>0</v>
      </c>
      <c r="AJ74" s="34">
        <f>PXIL!S74</f>
        <v>0</v>
      </c>
      <c r="AK74" s="34">
        <f>RTM_IEX!M74</f>
        <v>3.85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0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19.330005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0.79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0.21190404400000001</v>
      </c>
      <c r="AD75">
        <f t="shared" si="4"/>
        <v>23.868100955999999</v>
      </c>
      <c r="AE75">
        <v>0</v>
      </c>
      <c r="AF75" s="24"/>
      <c r="AG75">
        <f t="shared" si="5"/>
        <v>23.868100955999999</v>
      </c>
      <c r="AI75" s="34">
        <f>PXIL!M75</f>
        <v>0</v>
      </c>
      <c r="AJ75" s="34">
        <f>PXIL!S75</f>
        <v>0</v>
      </c>
      <c r="AK75" s="34">
        <f>RTM_IEX!M75</f>
        <v>3.96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19.330005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0.72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0.212168044</v>
      </c>
      <c r="AD76">
        <f t="shared" si="4"/>
        <v>23.897836955999999</v>
      </c>
      <c r="AE76">
        <v>0</v>
      </c>
      <c r="AF76" s="24"/>
      <c r="AG76">
        <f t="shared" si="5"/>
        <v>23.897836955999999</v>
      </c>
      <c r="AI76" s="34">
        <f>PXIL!M76</f>
        <v>0</v>
      </c>
      <c r="AJ76" s="34">
        <f>PXIL!S76</f>
        <v>0</v>
      </c>
      <c r="AK76" s="34">
        <f>RTM_IEX!M76</f>
        <v>4.0599999999999996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19.330005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0.68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0.212608044</v>
      </c>
      <c r="AD77">
        <f t="shared" si="4"/>
        <v>23.947396955999999</v>
      </c>
      <c r="AE77">
        <v>0</v>
      </c>
      <c r="AF77" s="24"/>
      <c r="AG77">
        <f t="shared" si="5"/>
        <v>23.947396955999999</v>
      </c>
      <c r="AI77" s="34">
        <f>PXIL!M77</f>
        <v>0</v>
      </c>
      <c r="AJ77" s="34">
        <f>PXIL!S77</f>
        <v>0</v>
      </c>
      <c r="AK77" s="34">
        <f>RTM_IEX!M77</f>
        <v>4.1500000000000004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19.330005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0.67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0.21252004400000002</v>
      </c>
      <c r="AD78">
        <f t="shared" si="4"/>
        <v>23.937484955999999</v>
      </c>
      <c r="AE78">
        <v>0</v>
      </c>
      <c r="AF78" s="24"/>
      <c r="AG78">
        <f t="shared" si="5"/>
        <v>23.937484955999999</v>
      </c>
      <c r="AI78" s="34">
        <f>PXIL!M78</f>
        <v>0</v>
      </c>
      <c r="AJ78" s="34">
        <f>PXIL!S78</f>
        <v>0</v>
      </c>
      <c r="AK78" s="34">
        <f>RTM_IEX!M78</f>
        <v>4.1500000000000004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19.330005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0.62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0.21252004400000002</v>
      </c>
      <c r="AD79">
        <f t="shared" si="4"/>
        <v>23.937484955999999</v>
      </c>
      <c r="AE79">
        <v>0</v>
      </c>
      <c r="AF79" s="24"/>
      <c r="AG79">
        <f t="shared" si="5"/>
        <v>23.937484955999999</v>
      </c>
      <c r="AI79" s="34">
        <f>PXIL!M79</f>
        <v>0</v>
      </c>
      <c r="AJ79" s="34">
        <f>PXIL!S79</f>
        <v>0</v>
      </c>
      <c r="AK79" s="34">
        <f>RTM_IEX!M79</f>
        <v>4.0599999999999996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0.14000000000000001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19.330005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0.64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0.21181604400000001</v>
      </c>
      <c r="AD80">
        <f t="shared" si="4"/>
        <v>23.858188956000003</v>
      </c>
      <c r="AE80">
        <v>0</v>
      </c>
      <c r="AF80" s="24"/>
      <c r="AG80">
        <f t="shared" si="5"/>
        <v>23.858188956000003</v>
      </c>
      <c r="AI80" s="34">
        <f>PXIL!M80</f>
        <v>0</v>
      </c>
      <c r="AJ80" s="34">
        <f>PXIL!S80</f>
        <v>0</v>
      </c>
      <c r="AK80" s="34">
        <f>RTM_IEX!M80</f>
        <v>3.96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0.14000000000000001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19.330005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0.65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0.21190404399999999</v>
      </c>
      <c r="AD81">
        <f t="shared" si="4"/>
        <v>23.868100955999999</v>
      </c>
      <c r="AE81">
        <v>0</v>
      </c>
      <c r="AF81" s="24"/>
      <c r="AG81">
        <f t="shared" si="5"/>
        <v>23.868100955999999</v>
      </c>
      <c r="AI81" s="34">
        <f>PXIL!M81</f>
        <v>0</v>
      </c>
      <c r="AJ81" s="34">
        <f>PXIL!S81</f>
        <v>0</v>
      </c>
      <c r="AK81" s="34">
        <f>RTM_IEX!M81</f>
        <v>3.96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0.14000000000000001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19.330005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0.78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0.21225604400000003</v>
      </c>
      <c r="AD82">
        <f t="shared" si="4"/>
        <v>23.907748956000002</v>
      </c>
      <c r="AE82">
        <v>0</v>
      </c>
      <c r="AF82" s="24"/>
      <c r="AG82">
        <f t="shared" si="5"/>
        <v>23.907748956000002</v>
      </c>
      <c r="AI82" s="34">
        <f>PXIL!M82</f>
        <v>0</v>
      </c>
      <c r="AJ82" s="34">
        <f>PXIL!S82</f>
        <v>0</v>
      </c>
      <c r="AK82" s="34">
        <f>RTM_IEX!M82</f>
        <v>3.87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0.14000000000000001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19.330005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0.95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0.21208004400000002</v>
      </c>
      <c r="AD83">
        <f t="shared" si="4"/>
        <v>23.887924955999999</v>
      </c>
      <c r="AE83">
        <v>0</v>
      </c>
      <c r="AF83" s="24"/>
      <c r="AG83">
        <f t="shared" si="5"/>
        <v>23.887924955999999</v>
      </c>
      <c r="AI83" s="34">
        <f>PXIL!M83</f>
        <v>0</v>
      </c>
      <c r="AJ83" s="34">
        <f>PXIL!S83</f>
        <v>0</v>
      </c>
      <c r="AK83" s="34">
        <f>RTM_IEX!M83</f>
        <v>3.68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0.14000000000000001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19.330005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0.92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0.21260804400000002</v>
      </c>
      <c r="AD84">
        <f t="shared" si="4"/>
        <v>23.947396956000002</v>
      </c>
      <c r="AE84">
        <v>0</v>
      </c>
      <c r="AF84" s="24"/>
      <c r="AG84">
        <f t="shared" si="5"/>
        <v>23.947396956000002</v>
      </c>
      <c r="AI84" s="34">
        <f>PXIL!M84</f>
        <v>0</v>
      </c>
      <c r="AJ84" s="34">
        <f>PXIL!S84</f>
        <v>0</v>
      </c>
      <c r="AK84" s="34">
        <f>RTM_IEX!M84</f>
        <v>3.77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0.14000000000000001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19.330005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0.97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0.212256044</v>
      </c>
      <c r="AD85">
        <f t="shared" si="4"/>
        <v>23.907748955999999</v>
      </c>
      <c r="AE85">
        <v>0</v>
      </c>
      <c r="AF85" s="24"/>
      <c r="AG85">
        <f t="shared" si="5"/>
        <v>23.907748955999999</v>
      </c>
      <c r="AI85" s="34">
        <f>PXIL!M85</f>
        <v>0</v>
      </c>
      <c r="AJ85" s="34">
        <f>PXIL!S85</f>
        <v>0</v>
      </c>
      <c r="AK85" s="34">
        <f>RTM_IEX!M85</f>
        <v>3.67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0.15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19.330005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1.05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0.212168044</v>
      </c>
      <c r="AD86">
        <f t="shared" si="4"/>
        <v>23.897836956000003</v>
      </c>
      <c r="AE86">
        <v>0</v>
      </c>
      <c r="AF86" s="24"/>
      <c r="AG86">
        <f t="shared" si="5"/>
        <v>23.897836956000003</v>
      </c>
      <c r="AI86" s="34">
        <f>PXIL!M86</f>
        <v>0</v>
      </c>
      <c r="AJ86" s="34">
        <f>PXIL!S86</f>
        <v>0</v>
      </c>
      <c r="AK86" s="34">
        <f>RTM_IEX!M86</f>
        <v>3.58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0.15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19.330005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1.05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0.212168044</v>
      </c>
      <c r="AD87">
        <f t="shared" si="4"/>
        <v>23.897836956000003</v>
      </c>
      <c r="AE87">
        <v>0</v>
      </c>
      <c r="AF87" s="24"/>
      <c r="AG87">
        <f t="shared" si="5"/>
        <v>23.897836956000003</v>
      </c>
      <c r="AI87" s="34">
        <f>PXIL!M87</f>
        <v>0</v>
      </c>
      <c r="AJ87" s="34">
        <f>PXIL!S87</f>
        <v>0</v>
      </c>
      <c r="AK87" s="34">
        <f>RTM_IEX!M87</f>
        <v>3.58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0.15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19.330005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1.1299999999999999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0.21199204399999999</v>
      </c>
      <c r="AD88">
        <f t="shared" si="4"/>
        <v>23.878012955999999</v>
      </c>
      <c r="AE88">
        <v>0</v>
      </c>
      <c r="AF88" s="24"/>
      <c r="AG88">
        <f t="shared" si="5"/>
        <v>23.878012955999999</v>
      </c>
      <c r="AI88" s="34">
        <f>PXIL!M88</f>
        <v>0</v>
      </c>
      <c r="AJ88" s="34">
        <f>PXIL!S88</f>
        <v>0</v>
      </c>
      <c r="AK88" s="34">
        <f>RTM_IEX!M88</f>
        <v>3.48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0.15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19.330005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1.1599999999999999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0.212256044</v>
      </c>
      <c r="AD89">
        <f t="shared" si="4"/>
        <v>23.907748955999999</v>
      </c>
      <c r="AE89">
        <v>0</v>
      </c>
      <c r="AF89" s="24"/>
      <c r="AG89">
        <f t="shared" si="5"/>
        <v>23.907748955999999</v>
      </c>
      <c r="AI89" s="34">
        <f>PXIL!M89</f>
        <v>0</v>
      </c>
      <c r="AJ89" s="34">
        <f>PXIL!S89</f>
        <v>0</v>
      </c>
      <c r="AK89" s="34">
        <f>RTM_IEX!M89</f>
        <v>3.48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0.15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19.330005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1.1499999999999999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0.212168044</v>
      </c>
      <c r="AD90">
        <f t="shared" si="4"/>
        <v>23.897836955999999</v>
      </c>
      <c r="AE90">
        <v>0</v>
      </c>
      <c r="AF90" s="24"/>
      <c r="AG90">
        <f t="shared" si="5"/>
        <v>23.897836955999999</v>
      </c>
      <c r="AI90" s="34">
        <f>PXIL!M90</f>
        <v>0</v>
      </c>
      <c r="AJ90" s="34">
        <f>PXIL!S90</f>
        <v>0</v>
      </c>
      <c r="AK90" s="34">
        <f>RTM_IEX!M90</f>
        <v>3.48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0.15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19.330005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1.07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0.21252004400000002</v>
      </c>
      <c r="AD91">
        <f t="shared" si="4"/>
        <v>23.937484955999999</v>
      </c>
      <c r="AE91">
        <v>0</v>
      </c>
      <c r="AF91" s="24"/>
      <c r="AG91">
        <f t="shared" si="5"/>
        <v>23.937484955999999</v>
      </c>
      <c r="AI91" s="34">
        <f>PXIL!M91</f>
        <v>0</v>
      </c>
      <c r="AJ91" s="34">
        <f>PXIL!S91</f>
        <v>0</v>
      </c>
      <c r="AK91" s="34">
        <f>RTM_IEX!M91</f>
        <v>3.58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0.17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19.330005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1.06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0.21225604399999998</v>
      </c>
      <c r="AD92">
        <f t="shared" si="4"/>
        <v>23.907748955999999</v>
      </c>
      <c r="AE92">
        <v>0</v>
      </c>
      <c r="AF92" s="24"/>
      <c r="AG92">
        <f t="shared" si="5"/>
        <v>23.907748955999999</v>
      </c>
      <c r="AI92" s="34">
        <f>PXIL!M92</f>
        <v>0</v>
      </c>
      <c r="AJ92" s="34">
        <f>PXIL!S92</f>
        <v>0</v>
      </c>
      <c r="AK92" s="34">
        <f>RTM_IEX!M92</f>
        <v>3.58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0.15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19.330005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1.0900000000000001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0.21252004399999999</v>
      </c>
      <c r="AD93">
        <f t="shared" si="4"/>
        <v>23.937484955999999</v>
      </c>
      <c r="AE93">
        <v>0</v>
      </c>
      <c r="AF93" s="24"/>
      <c r="AG93">
        <f t="shared" si="5"/>
        <v>23.937484955999999</v>
      </c>
      <c r="AI93" s="34">
        <f>PXIL!M93</f>
        <v>0</v>
      </c>
      <c r="AJ93" s="34">
        <f>PXIL!S93</f>
        <v>0</v>
      </c>
      <c r="AK93" s="34">
        <f>RTM_IEX!M93</f>
        <v>3.58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0.15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19.330005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0.69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0.19747204400000004</v>
      </c>
      <c r="AD94">
        <f t="shared" si="4"/>
        <v>22.242532956000002</v>
      </c>
      <c r="AE94">
        <v>0</v>
      </c>
      <c r="AF94" s="24"/>
      <c r="AG94">
        <f t="shared" si="5"/>
        <v>22.242532956000002</v>
      </c>
      <c r="AI94" s="34">
        <f>PXIL!M94</f>
        <v>0</v>
      </c>
      <c r="AJ94" s="34">
        <f>PXIL!S94</f>
        <v>0</v>
      </c>
      <c r="AK94" s="34">
        <f>RTM_IEX!M94</f>
        <v>2.3199999999999998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0.1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19.330005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1.04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0.212080044</v>
      </c>
      <c r="AD95">
        <f t="shared" si="4"/>
        <v>23.887924955999996</v>
      </c>
      <c r="AE95">
        <v>0</v>
      </c>
      <c r="AF95" s="24"/>
      <c r="AG95">
        <f t="shared" si="5"/>
        <v>23.887924955999996</v>
      </c>
      <c r="AI95" s="34">
        <f>PXIL!M95</f>
        <v>0</v>
      </c>
      <c r="AJ95" s="34">
        <f>PXIL!S95</f>
        <v>0</v>
      </c>
      <c r="AK95" s="34">
        <f>RTM_IEX!M95</f>
        <v>3.58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0.15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19.330005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0.7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0.20020004400000002</v>
      </c>
      <c r="AD96">
        <f t="shared" si="4"/>
        <v>22.549804955999999</v>
      </c>
      <c r="AE96">
        <v>0</v>
      </c>
      <c r="AF96" s="24"/>
      <c r="AG96">
        <f t="shared" si="5"/>
        <v>22.549804955999999</v>
      </c>
      <c r="AI96" s="34">
        <f>PXIL!M96</f>
        <v>0</v>
      </c>
      <c r="AJ96" s="34">
        <f>PXIL!S96</f>
        <v>0</v>
      </c>
      <c r="AK96" s="34">
        <f>RTM_IEX!M96</f>
        <v>2.61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0.11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19.330005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0.75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0.20248804400000001</v>
      </c>
      <c r="AD97">
        <f t="shared" si="4"/>
        <v>22.807516956000001</v>
      </c>
      <c r="AE97">
        <v>0</v>
      </c>
      <c r="AF97" s="24"/>
      <c r="AG97">
        <f t="shared" si="5"/>
        <v>22.807516956000001</v>
      </c>
      <c r="AI97" s="34">
        <f>PXIL!M97</f>
        <v>0</v>
      </c>
      <c r="AJ97" s="34">
        <f>PXIL!S97</f>
        <v>0</v>
      </c>
      <c r="AK97" s="34">
        <f>RTM_IEX!M97</f>
        <v>2.8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0.13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19.330005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0.22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0.18092804400000001</v>
      </c>
      <c r="AD98">
        <f t="shared" si="4"/>
        <v>20.379076955999995</v>
      </c>
      <c r="AE98">
        <v>0</v>
      </c>
      <c r="AF98" s="24"/>
      <c r="AG98">
        <f t="shared" si="5"/>
        <v>20.379076955999995</v>
      </c>
      <c r="AI98" s="34">
        <f>PXIL!M98</f>
        <v>0</v>
      </c>
      <c r="AJ98" s="34">
        <f>PXIL!S98</f>
        <v>0</v>
      </c>
      <c r="AK98" s="34">
        <f>RTM_IEX!M98</f>
        <v>0.97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0.04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0.45281451425000052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2.2555000000000006E-2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4.7198537253999983E-3</v>
      </c>
      <c r="AD99">
        <f t="shared" si="6"/>
        <v>0.5316271605245998</v>
      </c>
      <c r="AE99">
        <f t="shared" ref="AE99:AR99" si="8">SUM(AE3:AE98)/4000</f>
        <v>0</v>
      </c>
      <c r="AG99">
        <f t="shared" si="8"/>
        <v>0.5316271605245998</v>
      </c>
      <c r="AI99">
        <f t="shared" si="8"/>
        <v>0</v>
      </c>
      <c r="AJ99">
        <f t="shared" si="8"/>
        <v>0</v>
      </c>
      <c r="AK99">
        <f t="shared" si="8"/>
        <v>3.1609999999999999E-2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2.9367500000000015E-2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45215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'[1]16'!B5</f>
        <v>265</v>
      </c>
      <c r="C3" s="16">
        <f>'[1]16'!C5</f>
        <v>0</v>
      </c>
      <c r="D3" s="16">
        <f>'[1]16'!D5</f>
        <v>55</v>
      </c>
      <c r="E3" s="16">
        <f>'[1]16'!E5</f>
        <v>0</v>
      </c>
      <c r="F3" s="15">
        <f>SUM(B3:E3)</f>
        <v>320</v>
      </c>
      <c r="G3" s="15">
        <f>'[1]16'!H5</f>
        <v>156</v>
      </c>
      <c r="H3" s="16">
        <f>'[1]16'!I5</f>
        <v>0</v>
      </c>
      <c r="I3" s="16">
        <f>'[1]16'!J5</f>
        <v>0</v>
      </c>
      <c r="J3" s="16">
        <f>'[1]16'!K5</f>
        <v>0</v>
      </c>
      <c r="K3" s="15">
        <f>SUM(G3:J3)</f>
        <v>156</v>
      </c>
      <c r="L3" s="18">
        <f>frq!C3</f>
        <v>1</v>
      </c>
      <c r="M3" s="16">
        <f t="shared" ref="M3:M34" si="0">IF($L3=1,G3,IF(AND($L3=0.985,G3&gt;0.985*B3),B3*0.985,IF(AND($L3=0.965,G3&gt;0.965*B3),0.965*B3,G3)))</f>
        <v>156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156</v>
      </c>
    </row>
    <row r="4" spans="1:18">
      <c r="A4" s="8" t="s">
        <v>46</v>
      </c>
      <c r="B4" s="15">
        <f>'[1]16'!B6</f>
        <v>265</v>
      </c>
      <c r="C4" s="16">
        <f>'[1]16'!C6</f>
        <v>0</v>
      </c>
      <c r="D4" s="16">
        <f>'[1]16'!D6</f>
        <v>55</v>
      </c>
      <c r="E4" s="16">
        <f>'[1]16'!E6</f>
        <v>0</v>
      </c>
      <c r="F4" s="15">
        <f>SUM(B4:E4)</f>
        <v>320</v>
      </c>
      <c r="G4" s="15">
        <f>'[1]16'!H6</f>
        <v>156</v>
      </c>
      <c r="H4" s="16">
        <f>'[1]16'!I6</f>
        <v>0</v>
      </c>
      <c r="I4" s="16">
        <f>'[1]16'!J6</f>
        <v>0</v>
      </c>
      <c r="J4" s="16">
        <f>'[1]16'!K6</f>
        <v>0</v>
      </c>
      <c r="K4" s="15">
        <f t="shared" ref="K4:K67" si="4">SUM(G4:J4)</f>
        <v>156</v>
      </c>
      <c r="L4" s="18">
        <f>frq!C4</f>
        <v>1</v>
      </c>
      <c r="M4" s="16">
        <f t="shared" si="0"/>
        <v>156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156</v>
      </c>
    </row>
    <row r="5" spans="1:18">
      <c r="A5" s="8" t="s">
        <v>47</v>
      </c>
      <c r="B5" s="15">
        <f>'[1]16'!B7</f>
        <v>265</v>
      </c>
      <c r="C5" s="16">
        <f>'[1]16'!C7</f>
        <v>0</v>
      </c>
      <c r="D5" s="16">
        <f>'[1]16'!D7</f>
        <v>55</v>
      </c>
      <c r="E5" s="16">
        <f>'[1]16'!E7</f>
        <v>0</v>
      </c>
      <c r="F5" s="15">
        <f t="shared" ref="F5:F68" si="6">SUM(B5:E5)</f>
        <v>320</v>
      </c>
      <c r="G5" s="15">
        <f>'[1]16'!H7</f>
        <v>156</v>
      </c>
      <c r="H5" s="16">
        <f>'[1]16'!I7</f>
        <v>0</v>
      </c>
      <c r="I5" s="16">
        <f>'[1]16'!J7</f>
        <v>0</v>
      </c>
      <c r="J5" s="16">
        <f>'[1]16'!K7</f>
        <v>0</v>
      </c>
      <c r="K5" s="15">
        <f t="shared" si="4"/>
        <v>156</v>
      </c>
      <c r="L5" s="18">
        <f>frq!C5</f>
        <v>1</v>
      </c>
      <c r="M5" s="16">
        <f t="shared" si="0"/>
        <v>156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156</v>
      </c>
      <c r="R5" s="125"/>
    </row>
    <row r="6" spans="1:18">
      <c r="A6" s="8" t="s">
        <v>48</v>
      </c>
      <c r="B6" s="15">
        <f>'[1]16'!B8</f>
        <v>265</v>
      </c>
      <c r="C6" s="16">
        <f>'[1]16'!C8</f>
        <v>0</v>
      </c>
      <c r="D6" s="16">
        <f>'[1]16'!D8</f>
        <v>55</v>
      </c>
      <c r="E6" s="16">
        <f>'[1]16'!E8</f>
        <v>0</v>
      </c>
      <c r="F6" s="15">
        <f t="shared" si="6"/>
        <v>320</v>
      </c>
      <c r="G6" s="15">
        <f>'[1]16'!H8</f>
        <v>156</v>
      </c>
      <c r="H6" s="16">
        <f>'[1]16'!I8</f>
        <v>0</v>
      </c>
      <c r="I6" s="16">
        <f>'[1]16'!J8</f>
        <v>0</v>
      </c>
      <c r="J6" s="16">
        <f>'[1]16'!K8</f>
        <v>0</v>
      </c>
      <c r="K6" s="15">
        <f t="shared" si="4"/>
        <v>156</v>
      </c>
      <c r="L6" s="18">
        <f>frq!C6</f>
        <v>1</v>
      </c>
      <c r="M6" s="16">
        <f t="shared" si="0"/>
        <v>156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156</v>
      </c>
    </row>
    <row r="7" spans="1:18">
      <c r="A7" s="8" t="s">
        <v>49</v>
      </c>
      <c r="B7" s="15">
        <f>'[1]16'!B9</f>
        <v>265</v>
      </c>
      <c r="C7" s="16">
        <f>'[1]16'!C9</f>
        <v>0</v>
      </c>
      <c r="D7" s="16">
        <f>'[1]16'!D9</f>
        <v>55</v>
      </c>
      <c r="E7" s="16">
        <f>'[1]16'!E9</f>
        <v>0</v>
      </c>
      <c r="F7" s="15">
        <f t="shared" si="6"/>
        <v>320</v>
      </c>
      <c r="G7" s="15">
        <f>'[1]16'!H9</f>
        <v>156</v>
      </c>
      <c r="H7" s="16">
        <f>'[1]16'!I9</f>
        <v>0</v>
      </c>
      <c r="I7" s="16">
        <f>'[1]16'!J9</f>
        <v>0</v>
      </c>
      <c r="J7" s="16">
        <f>'[1]16'!K9</f>
        <v>0</v>
      </c>
      <c r="K7" s="15">
        <f t="shared" si="4"/>
        <v>156</v>
      </c>
      <c r="L7" s="18">
        <f>frq!C7</f>
        <v>1</v>
      </c>
      <c r="M7" s="16">
        <f t="shared" si="0"/>
        <v>156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156</v>
      </c>
    </row>
    <row r="8" spans="1:18">
      <c r="A8" s="8" t="s">
        <v>50</v>
      </c>
      <c r="B8" s="15">
        <f>'[1]16'!B10</f>
        <v>265</v>
      </c>
      <c r="C8" s="16">
        <f>'[1]16'!C10</f>
        <v>0</v>
      </c>
      <c r="D8" s="16">
        <f>'[1]16'!D10</f>
        <v>55</v>
      </c>
      <c r="E8" s="16">
        <f>'[1]16'!E10</f>
        <v>0</v>
      </c>
      <c r="F8" s="15">
        <f t="shared" si="6"/>
        <v>320</v>
      </c>
      <c r="G8" s="15">
        <f>'[1]16'!H10</f>
        <v>156</v>
      </c>
      <c r="H8" s="16">
        <f>'[1]16'!I10</f>
        <v>0</v>
      </c>
      <c r="I8" s="16">
        <f>'[1]16'!J10</f>
        <v>0</v>
      </c>
      <c r="J8" s="16">
        <f>'[1]16'!K10</f>
        <v>0</v>
      </c>
      <c r="K8" s="15">
        <f t="shared" si="4"/>
        <v>156</v>
      </c>
      <c r="L8" s="18">
        <f>frq!C8</f>
        <v>1</v>
      </c>
      <c r="M8" s="16">
        <f t="shared" si="0"/>
        <v>156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156</v>
      </c>
    </row>
    <row r="9" spans="1:18">
      <c r="A9" s="8" t="s">
        <v>51</v>
      </c>
      <c r="B9" s="15">
        <f>'[1]16'!B11</f>
        <v>265</v>
      </c>
      <c r="C9" s="16">
        <f>'[1]16'!C11</f>
        <v>0</v>
      </c>
      <c r="D9" s="16">
        <f>'[1]16'!D11</f>
        <v>55</v>
      </c>
      <c r="E9" s="16">
        <f>'[1]16'!E11</f>
        <v>0</v>
      </c>
      <c r="F9" s="15">
        <f t="shared" si="6"/>
        <v>320</v>
      </c>
      <c r="G9" s="15">
        <f>'[1]16'!H11</f>
        <v>156</v>
      </c>
      <c r="H9" s="16">
        <f>'[1]16'!I11</f>
        <v>0</v>
      </c>
      <c r="I9" s="16">
        <f>'[1]16'!J11</f>
        <v>0</v>
      </c>
      <c r="J9" s="16">
        <f>'[1]16'!K11</f>
        <v>0</v>
      </c>
      <c r="K9" s="15">
        <f t="shared" si="4"/>
        <v>156</v>
      </c>
      <c r="L9" s="18">
        <f>frq!C9</f>
        <v>1</v>
      </c>
      <c r="M9" s="16">
        <f t="shared" si="0"/>
        <v>156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156</v>
      </c>
    </row>
    <row r="10" spans="1:18">
      <c r="A10" s="8" t="s">
        <v>52</v>
      </c>
      <c r="B10" s="15">
        <f>'[1]16'!B12</f>
        <v>265</v>
      </c>
      <c r="C10" s="16">
        <f>'[1]16'!C12</f>
        <v>0</v>
      </c>
      <c r="D10" s="16">
        <f>'[1]16'!D12</f>
        <v>55</v>
      </c>
      <c r="E10" s="16">
        <f>'[1]16'!E12</f>
        <v>0</v>
      </c>
      <c r="F10" s="15">
        <f t="shared" si="6"/>
        <v>320</v>
      </c>
      <c r="G10" s="15">
        <f>'[1]16'!H12</f>
        <v>156</v>
      </c>
      <c r="H10" s="16">
        <f>'[1]16'!I12</f>
        <v>0</v>
      </c>
      <c r="I10" s="16">
        <f>'[1]16'!J12</f>
        <v>0</v>
      </c>
      <c r="J10" s="16">
        <f>'[1]16'!K12</f>
        <v>0</v>
      </c>
      <c r="K10" s="15">
        <f t="shared" si="4"/>
        <v>156</v>
      </c>
      <c r="L10" s="18">
        <f>frq!C10</f>
        <v>1</v>
      </c>
      <c r="M10" s="16">
        <f t="shared" si="0"/>
        <v>156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156</v>
      </c>
    </row>
    <row r="11" spans="1:18">
      <c r="A11" s="8" t="s">
        <v>53</v>
      </c>
      <c r="B11" s="15">
        <f>'[1]16'!B13</f>
        <v>265</v>
      </c>
      <c r="C11" s="16">
        <f>'[1]16'!C13</f>
        <v>0</v>
      </c>
      <c r="D11" s="16">
        <f>'[1]16'!D13</f>
        <v>55</v>
      </c>
      <c r="E11" s="16">
        <f>'[1]16'!E13</f>
        <v>0</v>
      </c>
      <c r="F11" s="15">
        <f t="shared" si="6"/>
        <v>320</v>
      </c>
      <c r="G11" s="15">
        <f>'[1]16'!H13</f>
        <v>156</v>
      </c>
      <c r="H11" s="16">
        <f>'[1]16'!I13</f>
        <v>0</v>
      </c>
      <c r="I11" s="16">
        <f>'[1]16'!J13</f>
        <v>0</v>
      </c>
      <c r="J11" s="16">
        <f>'[1]16'!K13</f>
        <v>0</v>
      </c>
      <c r="K11" s="15">
        <f t="shared" si="4"/>
        <v>156</v>
      </c>
      <c r="L11" s="18">
        <f>frq!C11</f>
        <v>1</v>
      </c>
      <c r="M11" s="16">
        <f t="shared" si="0"/>
        <v>156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156</v>
      </c>
    </row>
    <row r="12" spans="1:18">
      <c r="A12" s="8" t="s">
        <v>54</v>
      </c>
      <c r="B12" s="15">
        <f>'[1]16'!B14</f>
        <v>265</v>
      </c>
      <c r="C12" s="16">
        <f>'[1]16'!C14</f>
        <v>0</v>
      </c>
      <c r="D12" s="16">
        <f>'[1]16'!D14</f>
        <v>55</v>
      </c>
      <c r="E12" s="16">
        <f>'[1]16'!E14</f>
        <v>0</v>
      </c>
      <c r="F12" s="15">
        <f t="shared" si="6"/>
        <v>320</v>
      </c>
      <c r="G12" s="15">
        <f>'[1]16'!H14</f>
        <v>156</v>
      </c>
      <c r="H12" s="16">
        <f>'[1]16'!I14</f>
        <v>0</v>
      </c>
      <c r="I12" s="16">
        <f>'[1]16'!J14</f>
        <v>0</v>
      </c>
      <c r="J12" s="16">
        <f>'[1]16'!K14</f>
        <v>0</v>
      </c>
      <c r="K12" s="15">
        <f t="shared" si="4"/>
        <v>156</v>
      </c>
      <c r="L12" s="18">
        <f>frq!C12</f>
        <v>1</v>
      </c>
      <c r="M12" s="16">
        <f t="shared" si="0"/>
        <v>156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156</v>
      </c>
    </row>
    <row r="13" spans="1:18">
      <c r="A13" s="8" t="s">
        <v>55</v>
      </c>
      <c r="B13" s="15">
        <f>'[1]16'!B15</f>
        <v>265</v>
      </c>
      <c r="C13" s="16">
        <f>'[1]16'!C15</f>
        <v>0</v>
      </c>
      <c r="D13" s="16">
        <f>'[1]16'!D15</f>
        <v>55</v>
      </c>
      <c r="E13" s="16">
        <f>'[1]16'!E15</f>
        <v>0</v>
      </c>
      <c r="F13" s="15">
        <f t="shared" si="6"/>
        <v>320</v>
      </c>
      <c r="G13" s="15">
        <f>'[1]16'!H15</f>
        <v>156</v>
      </c>
      <c r="H13" s="16">
        <f>'[1]16'!I15</f>
        <v>0</v>
      </c>
      <c r="I13" s="16">
        <f>'[1]16'!J15</f>
        <v>0</v>
      </c>
      <c r="J13" s="16">
        <f>'[1]16'!K15</f>
        <v>0</v>
      </c>
      <c r="K13" s="15">
        <f t="shared" si="4"/>
        <v>156</v>
      </c>
      <c r="L13" s="18">
        <f>frq!C13</f>
        <v>1</v>
      </c>
      <c r="M13" s="16">
        <f t="shared" si="0"/>
        <v>156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156</v>
      </c>
    </row>
    <row r="14" spans="1:18">
      <c r="A14" s="8" t="s">
        <v>56</v>
      </c>
      <c r="B14" s="15">
        <f>'[1]16'!B16</f>
        <v>265</v>
      </c>
      <c r="C14" s="16">
        <f>'[1]16'!C16</f>
        <v>0</v>
      </c>
      <c r="D14" s="16">
        <f>'[1]16'!D16</f>
        <v>55</v>
      </c>
      <c r="E14" s="16">
        <f>'[1]16'!E16</f>
        <v>0</v>
      </c>
      <c r="F14" s="15">
        <f t="shared" si="6"/>
        <v>320</v>
      </c>
      <c r="G14" s="15">
        <f>'[1]16'!H16</f>
        <v>156</v>
      </c>
      <c r="H14" s="16">
        <f>'[1]16'!I16</f>
        <v>0</v>
      </c>
      <c r="I14" s="16">
        <f>'[1]16'!J16</f>
        <v>0</v>
      </c>
      <c r="J14" s="16">
        <f>'[1]16'!K16</f>
        <v>0</v>
      </c>
      <c r="K14" s="15">
        <f t="shared" si="4"/>
        <v>156</v>
      </c>
      <c r="L14" s="18">
        <f>frq!C14</f>
        <v>1</v>
      </c>
      <c r="M14" s="16">
        <f t="shared" si="0"/>
        <v>156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156</v>
      </c>
    </row>
    <row r="15" spans="1:18">
      <c r="A15" s="8" t="s">
        <v>57</v>
      </c>
      <c r="B15" s="15">
        <f>'[1]16'!B17</f>
        <v>265</v>
      </c>
      <c r="C15" s="16">
        <f>'[1]16'!C17</f>
        <v>0</v>
      </c>
      <c r="D15" s="16">
        <f>'[1]16'!D17</f>
        <v>55</v>
      </c>
      <c r="E15" s="16">
        <f>'[1]16'!E17</f>
        <v>0</v>
      </c>
      <c r="F15" s="15">
        <f t="shared" si="6"/>
        <v>320</v>
      </c>
      <c r="G15" s="15">
        <f>'[1]16'!H17</f>
        <v>156</v>
      </c>
      <c r="H15" s="16">
        <f>'[1]16'!I17</f>
        <v>0</v>
      </c>
      <c r="I15" s="16">
        <f>'[1]16'!J17</f>
        <v>0</v>
      </c>
      <c r="J15" s="16">
        <f>'[1]16'!K17</f>
        <v>0</v>
      </c>
      <c r="K15" s="15">
        <f t="shared" si="4"/>
        <v>156</v>
      </c>
      <c r="L15" s="18">
        <f>frq!C15</f>
        <v>1</v>
      </c>
      <c r="M15" s="16">
        <f t="shared" si="0"/>
        <v>156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156</v>
      </c>
    </row>
    <row r="16" spans="1:18">
      <c r="A16" s="8" t="s">
        <v>58</v>
      </c>
      <c r="B16" s="15">
        <f>'[1]16'!B18</f>
        <v>265</v>
      </c>
      <c r="C16" s="16">
        <f>'[1]16'!C18</f>
        <v>0</v>
      </c>
      <c r="D16" s="16">
        <f>'[1]16'!D18</f>
        <v>55</v>
      </c>
      <c r="E16" s="16">
        <f>'[1]16'!E18</f>
        <v>0</v>
      </c>
      <c r="F16" s="15">
        <f t="shared" si="6"/>
        <v>320</v>
      </c>
      <c r="G16" s="15">
        <f>'[1]16'!H18</f>
        <v>156</v>
      </c>
      <c r="H16" s="16">
        <f>'[1]16'!I18</f>
        <v>0</v>
      </c>
      <c r="I16" s="16">
        <f>'[1]16'!J18</f>
        <v>0</v>
      </c>
      <c r="J16" s="16">
        <f>'[1]16'!K18</f>
        <v>0</v>
      </c>
      <c r="K16" s="15">
        <f t="shared" si="4"/>
        <v>156</v>
      </c>
      <c r="L16" s="18">
        <f>frq!C16</f>
        <v>1</v>
      </c>
      <c r="M16" s="16">
        <f t="shared" si="0"/>
        <v>156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156</v>
      </c>
    </row>
    <row r="17" spans="1:17">
      <c r="A17" s="8" t="s">
        <v>59</v>
      </c>
      <c r="B17" s="15">
        <f>'[1]16'!B19</f>
        <v>265</v>
      </c>
      <c r="C17" s="16">
        <f>'[1]16'!C19</f>
        <v>0</v>
      </c>
      <c r="D17" s="16">
        <f>'[1]16'!D19</f>
        <v>55</v>
      </c>
      <c r="E17" s="16">
        <f>'[1]16'!E19</f>
        <v>0</v>
      </c>
      <c r="F17" s="15">
        <f t="shared" si="6"/>
        <v>320</v>
      </c>
      <c r="G17" s="15">
        <f>'[1]16'!H19</f>
        <v>156</v>
      </c>
      <c r="H17" s="16">
        <f>'[1]16'!I19</f>
        <v>0</v>
      </c>
      <c r="I17" s="16">
        <f>'[1]16'!J19</f>
        <v>0</v>
      </c>
      <c r="J17" s="16">
        <f>'[1]16'!K19</f>
        <v>0</v>
      </c>
      <c r="K17" s="15">
        <f t="shared" si="4"/>
        <v>156</v>
      </c>
      <c r="L17" s="18">
        <f>frq!C17</f>
        <v>1</v>
      </c>
      <c r="M17" s="16">
        <f t="shared" si="0"/>
        <v>156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156</v>
      </c>
    </row>
    <row r="18" spans="1:17">
      <c r="A18" s="8" t="s">
        <v>60</v>
      </c>
      <c r="B18" s="15">
        <f>'[1]16'!B20</f>
        <v>265</v>
      </c>
      <c r="C18" s="16">
        <f>'[1]16'!C20</f>
        <v>0</v>
      </c>
      <c r="D18" s="16">
        <f>'[1]16'!D20</f>
        <v>55</v>
      </c>
      <c r="E18" s="16">
        <f>'[1]16'!E20</f>
        <v>0</v>
      </c>
      <c r="F18" s="15">
        <f t="shared" si="6"/>
        <v>320</v>
      </c>
      <c r="G18" s="15">
        <f>'[1]16'!H20</f>
        <v>156</v>
      </c>
      <c r="H18" s="16">
        <f>'[1]16'!I20</f>
        <v>0</v>
      </c>
      <c r="I18" s="16">
        <f>'[1]16'!J20</f>
        <v>0</v>
      </c>
      <c r="J18" s="16">
        <f>'[1]16'!K20</f>
        <v>0</v>
      </c>
      <c r="K18" s="15">
        <f t="shared" si="4"/>
        <v>156</v>
      </c>
      <c r="L18" s="18">
        <f>frq!C18</f>
        <v>1</v>
      </c>
      <c r="M18" s="16">
        <f t="shared" si="0"/>
        <v>156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156</v>
      </c>
    </row>
    <row r="19" spans="1:17">
      <c r="A19" s="8" t="s">
        <v>61</v>
      </c>
      <c r="B19" s="15">
        <f>'[1]16'!B21</f>
        <v>265</v>
      </c>
      <c r="C19" s="16">
        <f>'[1]16'!C21</f>
        <v>0</v>
      </c>
      <c r="D19" s="16">
        <f>'[1]16'!D21</f>
        <v>55</v>
      </c>
      <c r="E19" s="16">
        <f>'[1]16'!E21</f>
        <v>0</v>
      </c>
      <c r="F19" s="15">
        <f t="shared" si="6"/>
        <v>320</v>
      </c>
      <c r="G19" s="15">
        <f>'[1]16'!H21</f>
        <v>156</v>
      </c>
      <c r="H19" s="16">
        <f>'[1]16'!I21</f>
        <v>0</v>
      </c>
      <c r="I19" s="16">
        <f>'[1]16'!J21</f>
        <v>0</v>
      </c>
      <c r="J19" s="16">
        <f>'[1]16'!K21</f>
        <v>0</v>
      </c>
      <c r="K19" s="15">
        <f t="shared" si="4"/>
        <v>156</v>
      </c>
      <c r="L19" s="18">
        <f>frq!C19</f>
        <v>1</v>
      </c>
      <c r="M19" s="16">
        <f t="shared" si="0"/>
        <v>156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156</v>
      </c>
    </row>
    <row r="20" spans="1:17">
      <c r="A20" s="8" t="s">
        <v>62</v>
      </c>
      <c r="B20" s="15">
        <f>'[1]16'!B22</f>
        <v>265</v>
      </c>
      <c r="C20" s="16">
        <f>'[1]16'!C22</f>
        <v>0</v>
      </c>
      <c r="D20" s="16">
        <f>'[1]16'!D22</f>
        <v>55</v>
      </c>
      <c r="E20" s="16">
        <f>'[1]16'!E22</f>
        <v>0</v>
      </c>
      <c r="F20" s="15">
        <f t="shared" si="6"/>
        <v>320</v>
      </c>
      <c r="G20" s="15">
        <f>'[1]16'!H22</f>
        <v>156</v>
      </c>
      <c r="H20" s="16">
        <f>'[1]16'!I22</f>
        <v>0</v>
      </c>
      <c r="I20" s="16">
        <f>'[1]16'!J22</f>
        <v>0</v>
      </c>
      <c r="J20" s="16">
        <f>'[1]16'!K22</f>
        <v>0</v>
      </c>
      <c r="K20" s="15">
        <f t="shared" si="4"/>
        <v>156</v>
      </c>
      <c r="L20" s="18">
        <f>frq!C20</f>
        <v>1</v>
      </c>
      <c r="M20" s="16">
        <f t="shared" si="0"/>
        <v>156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156</v>
      </c>
    </row>
    <row r="21" spans="1:17">
      <c r="A21" s="8" t="s">
        <v>63</v>
      </c>
      <c r="B21" s="15">
        <f>'[1]16'!B23</f>
        <v>265</v>
      </c>
      <c r="C21" s="16">
        <f>'[1]16'!C23</f>
        <v>0</v>
      </c>
      <c r="D21" s="16">
        <f>'[1]16'!D23</f>
        <v>55</v>
      </c>
      <c r="E21" s="16">
        <f>'[1]16'!E23</f>
        <v>0</v>
      </c>
      <c r="F21" s="15">
        <f t="shared" si="6"/>
        <v>320</v>
      </c>
      <c r="G21" s="15">
        <f>'[1]16'!H23</f>
        <v>156</v>
      </c>
      <c r="H21" s="16">
        <f>'[1]16'!I23</f>
        <v>0</v>
      </c>
      <c r="I21" s="16">
        <f>'[1]16'!J23</f>
        <v>0</v>
      </c>
      <c r="J21" s="16">
        <f>'[1]16'!K23</f>
        <v>0</v>
      </c>
      <c r="K21" s="15">
        <f t="shared" si="4"/>
        <v>156</v>
      </c>
      <c r="L21" s="18">
        <f>frq!C21</f>
        <v>1</v>
      </c>
      <c r="M21" s="16">
        <f t="shared" si="0"/>
        <v>156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156</v>
      </c>
    </row>
    <row r="22" spans="1:17">
      <c r="A22" s="8" t="s">
        <v>64</v>
      </c>
      <c r="B22" s="15">
        <f>'[1]16'!B24</f>
        <v>265</v>
      </c>
      <c r="C22" s="16">
        <f>'[1]16'!C24</f>
        <v>0</v>
      </c>
      <c r="D22" s="16">
        <f>'[1]16'!D24</f>
        <v>55</v>
      </c>
      <c r="E22" s="16">
        <f>'[1]16'!E24</f>
        <v>0</v>
      </c>
      <c r="F22" s="15">
        <f t="shared" si="6"/>
        <v>320</v>
      </c>
      <c r="G22" s="15">
        <f>'[1]16'!H24</f>
        <v>156</v>
      </c>
      <c r="H22" s="16">
        <f>'[1]16'!I24</f>
        <v>0</v>
      </c>
      <c r="I22" s="16">
        <f>'[1]16'!J24</f>
        <v>0</v>
      </c>
      <c r="J22" s="16">
        <f>'[1]16'!K24</f>
        <v>0</v>
      </c>
      <c r="K22" s="15">
        <f t="shared" si="4"/>
        <v>156</v>
      </c>
      <c r="L22" s="18">
        <f>frq!C22</f>
        <v>1</v>
      </c>
      <c r="M22" s="16">
        <f t="shared" si="0"/>
        <v>156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156</v>
      </c>
    </row>
    <row r="23" spans="1:17">
      <c r="A23" s="8" t="s">
        <v>65</v>
      </c>
      <c r="B23" s="15">
        <f>'[1]16'!B25</f>
        <v>265</v>
      </c>
      <c r="C23" s="16">
        <f>'[1]16'!C25</f>
        <v>0</v>
      </c>
      <c r="D23" s="16">
        <f>'[1]16'!D25</f>
        <v>55</v>
      </c>
      <c r="E23" s="16">
        <f>'[1]16'!E25</f>
        <v>0</v>
      </c>
      <c r="F23" s="15">
        <f t="shared" si="6"/>
        <v>320</v>
      </c>
      <c r="G23" s="15">
        <f>'[1]16'!H25</f>
        <v>156</v>
      </c>
      <c r="H23" s="16">
        <f>'[1]16'!I25</f>
        <v>0</v>
      </c>
      <c r="I23" s="16">
        <f>'[1]16'!J25</f>
        <v>0</v>
      </c>
      <c r="J23" s="16">
        <f>'[1]16'!K25</f>
        <v>0</v>
      </c>
      <c r="K23" s="15">
        <f t="shared" si="4"/>
        <v>156</v>
      </c>
      <c r="L23" s="18">
        <f>frq!C23</f>
        <v>1</v>
      </c>
      <c r="M23" s="16">
        <f t="shared" si="0"/>
        <v>156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156</v>
      </c>
    </row>
    <row r="24" spans="1:17">
      <c r="A24" s="8" t="s">
        <v>66</v>
      </c>
      <c r="B24" s="15">
        <f>'[1]16'!B26</f>
        <v>265</v>
      </c>
      <c r="C24" s="16">
        <f>'[1]16'!C26</f>
        <v>0</v>
      </c>
      <c r="D24" s="16">
        <f>'[1]16'!D26</f>
        <v>55</v>
      </c>
      <c r="E24" s="16">
        <f>'[1]16'!E26</f>
        <v>0</v>
      </c>
      <c r="F24" s="15">
        <f t="shared" si="6"/>
        <v>320</v>
      </c>
      <c r="G24" s="15">
        <f>'[1]16'!H26</f>
        <v>156</v>
      </c>
      <c r="H24" s="16">
        <f>'[1]16'!I26</f>
        <v>0</v>
      </c>
      <c r="I24" s="16">
        <f>'[1]16'!J26</f>
        <v>0</v>
      </c>
      <c r="J24" s="16">
        <f>'[1]16'!K26</f>
        <v>0</v>
      </c>
      <c r="K24" s="15">
        <f t="shared" si="4"/>
        <v>156</v>
      </c>
      <c r="L24" s="18">
        <f>frq!C24</f>
        <v>1</v>
      </c>
      <c r="M24" s="16">
        <f t="shared" si="0"/>
        <v>156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156</v>
      </c>
    </row>
    <row r="25" spans="1:17">
      <c r="A25" s="8" t="s">
        <v>67</v>
      </c>
      <c r="B25" s="15">
        <f>'[1]16'!B27</f>
        <v>265</v>
      </c>
      <c r="C25" s="16">
        <f>'[1]16'!C27</f>
        <v>0</v>
      </c>
      <c r="D25" s="16">
        <f>'[1]16'!D27</f>
        <v>55</v>
      </c>
      <c r="E25" s="16">
        <f>'[1]16'!E27</f>
        <v>0</v>
      </c>
      <c r="F25" s="15">
        <f t="shared" si="6"/>
        <v>320</v>
      </c>
      <c r="G25" s="15">
        <f>'[1]16'!H27</f>
        <v>156</v>
      </c>
      <c r="H25" s="16">
        <f>'[1]16'!I27</f>
        <v>0</v>
      </c>
      <c r="I25" s="16">
        <f>'[1]16'!J27</f>
        <v>0</v>
      </c>
      <c r="J25" s="16">
        <f>'[1]16'!K27</f>
        <v>0</v>
      </c>
      <c r="K25" s="15">
        <f t="shared" si="4"/>
        <v>156</v>
      </c>
      <c r="L25" s="18">
        <f>frq!C25</f>
        <v>1</v>
      </c>
      <c r="M25" s="16">
        <f t="shared" si="0"/>
        <v>156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156</v>
      </c>
    </row>
    <row r="26" spans="1:17">
      <c r="A26" s="8" t="s">
        <v>68</v>
      </c>
      <c r="B26" s="15">
        <f>'[1]16'!B28</f>
        <v>265</v>
      </c>
      <c r="C26" s="16">
        <f>'[1]16'!C28</f>
        <v>0</v>
      </c>
      <c r="D26" s="16">
        <f>'[1]16'!D28</f>
        <v>55</v>
      </c>
      <c r="E26" s="16">
        <f>'[1]16'!E28</f>
        <v>0</v>
      </c>
      <c r="F26" s="15">
        <f t="shared" si="6"/>
        <v>320</v>
      </c>
      <c r="G26" s="15">
        <f>'[1]16'!H28</f>
        <v>156</v>
      </c>
      <c r="H26" s="16">
        <f>'[1]16'!I28</f>
        <v>0</v>
      </c>
      <c r="I26" s="16">
        <f>'[1]16'!J28</f>
        <v>0</v>
      </c>
      <c r="J26" s="16">
        <f>'[1]16'!K28</f>
        <v>0</v>
      </c>
      <c r="K26" s="15">
        <f t="shared" si="4"/>
        <v>156</v>
      </c>
      <c r="L26" s="18">
        <f>frq!C26</f>
        <v>1</v>
      </c>
      <c r="M26" s="16">
        <f t="shared" si="0"/>
        <v>156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156</v>
      </c>
    </row>
    <row r="27" spans="1:17">
      <c r="A27" s="8" t="s">
        <v>69</v>
      </c>
      <c r="B27" s="15">
        <f>'[1]16'!B29</f>
        <v>265</v>
      </c>
      <c r="C27" s="16">
        <f>'[1]16'!C29</f>
        <v>0</v>
      </c>
      <c r="D27" s="16">
        <f>'[1]16'!D29</f>
        <v>55</v>
      </c>
      <c r="E27" s="16">
        <f>'[1]16'!E29</f>
        <v>0</v>
      </c>
      <c r="F27" s="15">
        <f t="shared" si="6"/>
        <v>320</v>
      </c>
      <c r="G27" s="15">
        <f>'[1]16'!H29</f>
        <v>156</v>
      </c>
      <c r="H27" s="16">
        <f>'[1]16'!I29</f>
        <v>0</v>
      </c>
      <c r="I27" s="16">
        <f>'[1]16'!J29</f>
        <v>0</v>
      </c>
      <c r="J27" s="16">
        <f>'[1]16'!K29</f>
        <v>0</v>
      </c>
      <c r="K27" s="15">
        <f t="shared" si="4"/>
        <v>156</v>
      </c>
      <c r="L27" s="18">
        <f>frq!C27</f>
        <v>1</v>
      </c>
      <c r="M27" s="16">
        <f t="shared" si="0"/>
        <v>156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156</v>
      </c>
    </row>
    <row r="28" spans="1:17">
      <c r="A28" s="8" t="s">
        <v>70</v>
      </c>
      <c r="B28" s="15">
        <f>'[1]16'!B30</f>
        <v>265</v>
      </c>
      <c r="C28" s="16">
        <f>'[1]16'!C30</f>
        <v>0</v>
      </c>
      <c r="D28" s="16">
        <f>'[1]16'!D30</f>
        <v>55</v>
      </c>
      <c r="E28" s="16">
        <f>'[1]16'!E30</f>
        <v>0</v>
      </c>
      <c r="F28" s="15">
        <f t="shared" si="6"/>
        <v>320</v>
      </c>
      <c r="G28" s="15">
        <f>'[1]16'!H30</f>
        <v>156</v>
      </c>
      <c r="H28" s="16">
        <f>'[1]16'!I30</f>
        <v>0</v>
      </c>
      <c r="I28" s="16">
        <f>'[1]16'!J30</f>
        <v>0</v>
      </c>
      <c r="J28" s="16">
        <f>'[1]16'!K30</f>
        <v>0</v>
      </c>
      <c r="K28" s="15">
        <f t="shared" si="4"/>
        <v>156</v>
      </c>
      <c r="L28" s="18">
        <f>frq!C28</f>
        <v>1</v>
      </c>
      <c r="M28" s="16">
        <f t="shared" si="0"/>
        <v>156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156</v>
      </c>
    </row>
    <row r="29" spans="1:17">
      <c r="A29" s="8" t="s">
        <v>71</v>
      </c>
      <c r="B29" s="15">
        <f>'[1]16'!B31</f>
        <v>265</v>
      </c>
      <c r="C29" s="16">
        <f>'[1]16'!C31</f>
        <v>0</v>
      </c>
      <c r="D29" s="16">
        <f>'[1]16'!D31</f>
        <v>55</v>
      </c>
      <c r="E29" s="16">
        <f>'[1]16'!E31</f>
        <v>0</v>
      </c>
      <c r="F29" s="15">
        <f t="shared" si="6"/>
        <v>320</v>
      </c>
      <c r="G29" s="15">
        <f>'[1]16'!H31</f>
        <v>156</v>
      </c>
      <c r="H29" s="16">
        <f>'[1]16'!I31</f>
        <v>0</v>
      </c>
      <c r="I29" s="16">
        <f>'[1]16'!J31</f>
        <v>0</v>
      </c>
      <c r="J29" s="16">
        <f>'[1]16'!K31</f>
        <v>0</v>
      </c>
      <c r="K29" s="15">
        <f t="shared" si="4"/>
        <v>156</v>
      </c>
      <c r="L29" s="18">
        <f>frq!C29</f>
        <v>1</v>
      </c>
      <c r="M29" s="16">
        <f t="shared" si="0"/>
        <v>156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156</v>
      </c>
    </row>
    <row r="30" spans="1:17">
      <c r="A30" s="8" t="s">
        <v>72</v>
      </c>
      <c r="B30" s="15">
        <f>'[1]16'!B32</f>
        <v>265</v>
      </c>
      <c r="C30" s="16">
        <f>'[1]16'!C32</f>
        <v>0</v>
      </c>
      <c r="D30" s="16">
        <f>'[1]16'!D32</f>
        <v>55</v>
      </c>
      <c r="E30" s="16">
        <f>'[1]16'!E32</f>
        <v>0</v>
      </c>
      <c r="F30" s="15">
        <f t="shared" si="6"/>
        <v>320</v>
      </c>
      <c r="G30" s="15">
        <f>'[1]16'!H32</f>
        <v>156</v>
      </c>
      <c r="H30" s="16">
        <f>'[1]16'!I32</f>
        <v>0</v>
      </c>
      <c r="I30" s="16">
        <f>'[1]16'!J32</f>
        <v>0</v>
      </c>
      <c r="J30" s="16">
        <f>'[1]16'!K32</f>
        <v>0</v>
      </c>
      <c r="K30" s="15">
        <f t="shared" si="4"/>
        <v>156</v>
      </c>
      <c r="L30" s="18">
        <f>frq!C30</f>
        <v>1</v>
      </c>
      <c r="M30" s="16">
        <f t="shared" si="0"/>
        <v>156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156</v>
      </c>
    </row>
    <row r="31" spans="1:17">
      <c r="A31" s="8" t="s">
        <v>73</v>
      </c>
      <c r="B31" s="15">
        <f>'[1]16'!B33</f>
        <v>265</v>
      </c>
      <c r="C31" s="16">
        <f>'[1]16'!C33</f>
        <v>0</v>
      </c>
      <c r="D31" s="16">
        <f>'[1]16'!D33</f>
        <v>55</v>
      </c>
      <c r="E31" s="16">
        <f>'[1]16'!E33</f>
        <v>0</v>
      </c>
      <c r="F31" s="15">
        <f t="shared" si="6"/>
        <v>320</v>
      </c>
      <c r="G31" s="15">
        <f>'[1]16'!H33</f>
        <v>156</v>
      </c>
      <c r="H31" s="16">
        <f>'[1]16'!I33</f>
        <v>0</v>
      </c>
      <c r="I31" s="16">
        <f>'[1]16'!J33</f>
        <v>0</v>
      </c>
      <c r="J31" s="16">
        <f>'[1]16'!K33</f>
        <v>0</v>
      </c>
      <c r="K31" s="15">
        <f t="shared" si="4"/>
        <v>156</v>
      </c>
      <c r="L31" s="18">
        <f>frq!C31</f>
        <v>1</v>
      </c>
      <c r="M31" s="16">
        <f t="shared" si="0"/>
        <v>156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156</v>
      </c>
    </row>
    <row r="32" spans="1:17">
      <c r="A32" s="8" t="s">
        <v>74</v>
      </c>
      <c r="B32" s="15">
        <f>'[1]16'!B34</f>
        <v>265</v>
      </c>
      <c r="C32" s="16">
        <f>'[1]16'!C34</f>
        <v>0</v>
      </c>
      <c r="D32" s="16">
        <f>'[1]16'!D34</f>
        <v>55</v>
      </c>
      <c r="E32" s="16">
        <f>'[1]16'!E34</f>
        <v>0</v>
      </c>
      <c r="F32" s="15">
        <f t="shared" si="6"/>
        <v>320</v>
      </c>
      <c r="G32" s="15">
        <f>'[1]16'!H34</f>
        <v>156</v>
      </c>
      <c r="H32" s="16">
        <f>'[1]16'!I34</f>
        <v>0</v>
      </c>
      <c r="I32" s="16">
        <f>'[1]16'!J34</f>
        <v>0</v>
      </c>
      <c r="J32" s="16">
        <f>'[1]16'!K34</f>
        <v>0</v>
      </c>
      <c r="K32" s="15">
        <f t="shared" si="4"/>
        <v>156</v>
      </c>
      <c r="L32" s="18">
        <f>frq!C32</f>
        <v>1</v>
      </c>
      <c r="M32" s="16">
        <f t="shared" si="0"/>
        <v>156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156</v>
      </c>
    </row>
    <row r="33" spans="1:17">
      <c r="A33" s="8" t="s">
        <v>75</v>
      </c>
      <c r="B33" s="15">
        <f>'[1]16'!B35</f>
        <v>265</v>
      </c>
      <c r="C33" s="16">
        <f>'[1]16'!C35</f>
        <v>0</v>
      </c>
      <c r="D33" s="16">
        <f>'[1]16'!D35</f>
        <v>55</v>
      </c>
      <c r="E33" s="16">
        <f>'[1]16'!E35</f>
        <v>0</v>
      </c>
      <c r="F33" s="15">
        <f t="shared" si="6"/>
        <v>320</v>
      </c>
      <c r="G33" s="15">
        <f>'[1]16'!H35</f>
        <v>156</v>
      </c>
      <c r="H33" s="16">
        <f>'[1]16'!I35</f>
        <v>0</v>
      </c>
      <c r="I33" s="16">
        <f>'[1]16'!J35</f>
        <v>0</v>
      </c>
      <c r="J33" s="16">
        <f>'[1]16'!K35</f>
        <v>0</v>
      </c>
      <c r="K33" s="15">
        <f t="shared" si="4"/>
        <v>156</v>
      </c>
      <c r="L33" s="18">
        <f>frq!C33</f>
        <v>1</v>
      </c>
      <c r="M33" s="16">
        <f t="shared" si="0"/>
        <v>156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156</v>
      </c>
    </row>
    <row r="34" spans="1:17">
      <c r="A34" s="8" t="s">
        <v>76</v>
      </c>
      <c r="B34" s="15">
        <f>'[1]16'!B36</f>
        <v>265</v>
      </c>
      <c r="C34" s="16">
        <f>'[1]16'!C36</f>
        <v>0</v>
      </c>
      <c r="D34" s="16">
        <f>'[1]16'!D36</f>
        <v>55</v>
      </c>
      <c r="E34" s="16">
        <f>'[1]16'!E36</f>
        <v>0</v>
      </c>
      <c r="F34" s="15">
        <f t="shared" si="6"/>
        <v>320</v>
      </c>
      <c r="G34" s="15">
        <f>'[1]16'!H36</f>
        <v>156</v>
      </c>
      <c r="H34" s="16">
        <f>'[1]16'!I36</f>
        <v>0</v>
      </c>
      <c r="I34" s="16">
        <f>'[1]16'!J36</f>
        <v>0</v>
      </c>
      <c r="J34" s="16">
        <f>'[1]16'!K36</f>
        <v>0</v>
      </c>
      <c r="K34" s="15">
        <f t="shared" si="4"/>
        <v>156</v>
      </c>
      <c r="L34" s="18">
        <f>frq!C34</f>
        <v>1</v>
      </c>
      <c r="M34" s="16">
        <f t="shared" si="0"/>
        <v>156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156</v>
      </c>
    </row>
    <row r="35" spans="1:17">
      <c r="A35" s="8" t="s">
        <v>77</v>
      </c>
      <c r="B35" s="15">
        <f>'[1]16'!B37</f>
        <v>265</v>
      </c>
      <c r="C35" s="16">
        <f>'[1]16'!C37</f>
        <v>0</v>
      </c>
      <c r="D35" s="16">
        <f>'[1]16'!D37</f>
        <v>55</v>
      </c>
      <c r="E35" s="16">
        <f>'[1]16'!E37</f>
        <v>0</v>
      </c>
      <c r="F35" s="15">
        <f t="shared" si="6"/>
        <v>320</v>
      </c>
      <c r="G35" s="15">
        <f>'[1]16'!H37</f>
        <v>156</v>
      </c>
      <c r="H35" s="16">
        <f>'[1]16'!I37</f>
        <v>0</v>
      </c>
      <c r="I35" s="16">
        <f>'[1]16'!J37</f>
        <v>0</v>
      </c>
      <c r="J35" s="16">
        <f>'[1]16'!K37</f>
        <v>0</v>
      </c>
      <c r="K35" s="15">
        <f t="shared" si="4"/>
        <v>156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156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156</v>
      </c>
    </row>
    <row r="36" spans="1:17">
      <c r="A36" s="8" t="s">
        <v>78</v>
      </c>
      <c r="B36" s="15">
        <f>'[1]16'!B38</f>
        <v>265</v>
      </c>
      <c r="C36" s="16">
        <f>'[1]16'!C38</f>
        <v>0</v>
      </c>
      <c r="D36" s="16">
        <f>'[1]16'!D38</f>
        <v>55</v>
      </c>
      <c r="E36" s="16">
        <f>'[1]16'!E38</f>
        <v>0</v>
      </c>
      <c r="F36" s="15">
        <f t="shared" si="6"/>
        <v>320</v>
      </c>
      <c r="G36" s="15">
        <f>'[1]16'!H38</f>
        <v>156</v>
      </c>
      <c r="H36" s="16">
        <f>'[1]16'!I38</f>
        <v>0</v>
      </c>
      <c r="I36" s="16">
        <f>'[1]16'!J38</f>
        <v>0</v>
      </c>
      <c r="J36" s="16">
        <f>'[1]16'!K38</f>
        <v>0</v>
      </c>
      <c r="K36" s="15">
        <f t="shared" si="4"/>
        <v>156</v>
      </c>
      <c r="L36" s="18">
        <f>frq!C36</f>
        <v>1</v>
      </c>
      <c r="M36" s="16">
        <f t="shared" si="7"/>
        <v>156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156</v>
      </c>
    </row>
    <row r="37" spans="1:17">
      <c r="A37" s="8" t="s">
        <v>79</v>
      </c>
      <c r="B37" s="15">
        <f>'[1]16'!B39</f>
        <v>265</v>
      </c>
      <c r="C37" s="16">
        <f>'[1]16'!C39</f>
        <v>0</v>
      </c>
      <c r="D37" s="16">
        <f>'[1]16'!D39</f>
        <v>55</v>
      </c>
      <c r="E37" s="16">
        <f>'[1]16'!E39</f>
        <v>0</v>
      </c>
      <c r="F37" s="15">
        <f t="shared" si="6"/>
        <v>320</v>
      </c>
      <c r="G37" s="15">
        <f>'[1]16'!H39</f>
        <v>156</v>
      </c>
      <c r="H37" s="16">
        <f>'[1]16'!I39</f>
        <v>0</v>
      </c>
      <c r="I37" s="16">
        <f>'[1]16'!J39</f>
        <v>0</v>
      </c>
      <c r="J37" s="16">
        <f>'[1]16'!K39</f>
        <v>0</v>
      </c>
      <c r="K37" s="15">
        <f t="shared" si="4"/>
        <v>156</v>
      </c>
      <c r="L37" s="18">
        <f>frq!C37</f>
        <v>1</v>
      </c>
      <c r="M37" s="16">
        <f t="shared" si="7"/>
        <v>156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156</v>
      </c>
    </row>
    <row r="38" spans="1:17">
      <c r="A38" s="8" t="s">
        <v>80</v>
      </c>
      <c r="B38" s="15">
        <f>'[1]16'!B40</f>
        <v>265</v>
      </c>
      <c r="C38" s="16">
        <f>'[1]16'!C40</f>
        <v>0</v>
      </c>
      <c r="D38" s="16">
        <f>'[1]16'!D40</f>
        <v>55</v>
      </c>
      <c r="E38" s="16">
        <f>'[1]16'!E40</f>
        <v>0</v>
      </c>
      <c r="F38" s="15">
        <f t="shared" si="6"/>
        <v>320</v>
      </c>
      <c r="G38" s="15">
        <f>'[1]16'!H40</f>
        <v>156</v>
      </c>
      <c r="H38" s="16">
        <f>'[1]16'!I40</f>
        <v>0</v>
      </c>
      <c r="I38" s="16">
        <f>'[1]16'!J40</f>
        <v>0</v>
      </c>
      <c r="J38" s="16">
        <f>'[1]16'!K40</f>
        <v>0</v>
      </c>
      <c r="K38" s="15">
        <f t="shared" si="4"/>
        <v>156</v>
      </c>
      <c r="L38" s="18">
        <f>frq!C38</f>
        <v>1</v>
      </c>
      <c r="M38" s="16">
        <f t="shared" si="7"/>
        <v>156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156</v>
      </c>
    </row>
    <row r="39" spans="1:17">
      <c r="A39" s="8" t="s">
        <v>81</v>
      </c>
      <c r="B39" s="15">
        <f>'[1]16'!B41</f>
        <v>265</v>
      </c>
      <c r="C39" s="16">
        <f>'[1]16'!C41</f>
        <v>0</v>
      </c>
      <c r="D39" s="16">
        <f>'[1]16'!D41</f>
        <v>55</v>
      </c>
      <c r="E39" s="16">
        <f>'[1]16'!E41</f>
        <v>0</v>
      </c>
      <c r="F39" s="15">
        <f t="shared" si="6"/>
        <v>320</v>
      </c>
      <c r="G39" s="15">
        <f>'[1]16'!H41</f>
        <v>154</v>
      </c>
      <c r="H39" s="16">
        <f>'[1]16'!I41</f>
        <v>0</v>
      </c>
      <c r="I39" s="16">
        <f>'[1]16'!J41</f>
        <v>0</v>
      </c>
      <c r="J39" s="16">
        <f>'[1]16'!K41</f>
        <v>0</v>
      </c>
      <c r="K39" s="15">
        <f t="shared" si="4"/>
        <v>154</v>
      </c>
      <c r="L39" s="18">
        <f>frq!C39</f>
        <v>1</v>
      </c>
      <c r="M39" s="16">
        <f t="shared" si="7"/>
        <v>154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154</v>
      </c>
    </row>
    <row r="40" spans="1:17">
      <c r="A40" s="8" t="s">
        <v>82</v>
      </c>
      <c r="B40" s="15">
        <f>'[1]16'!B42</f>
        <v>265</v>
      </c>
      <c r="C40" s="16">
        <f>'[1]16'!C42</f>
        <v>0</v>
      </c>
      <c r="D40" s="16">
        <f>'[1]16'!D42</f>
        <v>55</v>
      </c>
      <c r="E40" s="16">
        <f>'[1]16'!E42</f>
        <v>0</v>
      </c>
      <c r="F40" s="15">
        <f t="shared" si="6"/>
        <v>320</v>
      </c>
      <c r="G40" s="15">
        <f>'[1]16'!H42</f>
        <v>154</v>
      </c>
      <c r="H40" s="16">
        <f>'[1]16'!I42</f>
        <v>0</v>
      </c>
      <c r="I40" s="16">
        <f>'[1]16'!J42</f>
        <v>0</v>
      </c>
      <c r="J40" s="16">
        <f>'[1]16'!K42</f>
        <v>0</v>
      </c>
      <c r="K40" s="15">
        <f t="shared" si="4"/>
        <v>154</v>
      </c>
      <c r="L40" s="18">
        <f>frq!C40</f>
        <v>1</v>
      </c>
      <c r="M40" s="16">
        <f t="shared" si="7"/>
        <v>154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154</v>
      </c>
    </row>
    <row r="41" spans="1:17">
      <c r="A41" s="8" t="s">
        <v>83</v>
      </c>
      <c r="B41" s="15">
        <f>'[1]16'!B43</f>
        <v>265</v>
      </c>
      <c r="C41" s="16">
        <f>'[1]16'!C43</f>
        <v>0</v>
      </c>
      <c r="D41" s="16">
        <f>'[1]16'!D43</f>
        <v>55</v>
      </c>
      <c r="E41" s="16">
        <f>'[1]16'!E43</f>
        <v>0</v>
      </c>
      <c r="F41" s="15">
        <f t="shared" si="6"/>
        <v>320</v>
      </c>
      <c r="G41" s="15">
        <f>'[1]16'!H43</f>
        <v>154</v>
      </c>
      <c r="H41" s="16">
        <f>'[1]16'!I43</f>
        <v>0</v>
      </c>
      <c r="I41" s="16">
        <f>'[1]16'!J43</f>
        <v>0</v>
      </c>
      <c r="J41" s="16">
        <f>'[1]16'!K43</f>
        <v>0</v>
      </c>
      <c r="K41" s="15">
        <f t="shared" si="4"/>
        <v>154</v>
      </c>
      <c r="L41" s="18">
        <f>frq!C41</f>
        <v>1</v>
      </c>
      <c r="M41" s="16">
        <f t="shared" si="7"/>
        <v>154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154</v>
      </c>
    </row>
    <row r="42" spans="1:17">
      <c r="A42" s="8" t="s">
        <v>84</v>
      </c>
      <c r="B42" s="15">
        <f>'[1]16'!B44</f>
        <v>265</v>
      </c>
      <c r="C42" s="16">
        <f>'[1]16'!C44</f>
        <v>0</v>
      </c>
      <c r="D42" s="16">
        <f>'[1]16'!D44</f>
        <v>55</v>
      </c>
      <c r="E42" s="16">
        <f>'[1]16'!E44</f>
        <v>0</v>
      </c>
      <c r="F42" s="15">
        <f t="shared" si="6"/>
        <v>320</v>
      </c>
      <c r="G42" s="15">
        <f>'[1]16'!H44</f>
        <v>154</v>
      </c>
      <c r="H42" s="16">
        <f>'[1]16'!I44</f>
        <v>0</v>
      </c>
      <c r="I42" s="16">
        <f>'[1]16'!J44</f>
        <v>0</v>
      </c>
      <c r="J42" s="16">
        <f>'[1]16'!K44</f>
        <v>0</v>
      </c>
      <c r="K42" s="15">
        <f t="shared" si="4"/>
        <v>154</v>
      </c>
      <c r="L42" s="18">
        <f>frq!C42</f>
        <v>1</v>
      </c>
      <c r="M42" s="16">
        <f t="shared" si="7"/>
        <v>154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154</v>
      </c>
    </row>
    <row r="43" spans="1:17">
      <c r="A43" s="8" t="s">
        <v>85</v>
      </c>
      <c r="B43" s="15">
        <f>'[1]16'!B45</f>
        <v>265</v>
      </c>
      <c r="C43" s="16">
        <f>'[1]16'!C45</f>
        <v>0</v>
      </c>
      <c r="D43" s="16">
        <f>'[1]16'!D45</f>
        <v>55</v>
      </c>
      <c r="E43" s="16">
        <f>'[1]16'!E45</f>
        <v>0</v>
      </c>
      <c r="F43" s="15">
        <f t="shared" si="6"/>
        <v>320</v>
      </c>
      <c r="G43" s="15">
        <f>'[1]16'!H45</f>
        <v>154</v>
      </c>
      <c r="H43" s="16">
        <f>'[1]16'!I45</f>
        <v>0</v>
      </c>
      <c r="I43" s="16">
        <f>'[1]16'!J45</f>
        <v>0</v>
      </c>
      <c r="J43" s="16">
        <f>'[1]16'!K45</f>
        <v>0</v>
      </c>
      <c r="K43" s="15">
        <f t="shared" si="4"/>
        <v>154</v>
      </c>
      <c r="L43" s="18">
        <f>frq!C43</f>
        <v>1</v>
      </c>
      <c r="M43" s="16">
        <f t="shared" si="7"/>
        <v>154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154</v>
      </c>
    </row>
    <row r="44" spans="1:17">
      <c r="A44" s="8" t="s">
        <v>86</v>
      </c>
      <c r="B44" s="15">
        <f>'[1]16'!B46</f>
        <v>265</v>
      </c>
      <c r="C44" s="16">
        <f>'[1]16'!C46</f>
        <v>0</v>
      </c>
      <c r="D44" s="16">
        <f>'[1]16'!D46</f>
        <v>55</v>
      </c>
      <c r="E44" s="16">
        <f>'[1]16'!E46</f>
        <v>0</v>
      </c>
      <c r="F44" s="15">
        <f t="shared" si="6"/>
        <v>320</v>
      </c>
      <c r="G44" s="15">
        <f>'[1]16'!H46</f>
        <v>154</v>
      </c>
      <c r="H44" s="16">
        <f>'[1]16'!I46</f>
        <v>0</v>
      </c>
      <c r="I44" s="16">
        <f>'[1]16'!J46</f>
        <v>0</v>
      </c>
      <c r="J44" s="16">
        <f>'[1]16'!K46</f>
        <v>0</v>
      </c>
      <c r="K44" s="15">
        <f t="shared" si="4"/>
        <v>154</v>
      </c>
      <c r="L44" s="18">
        <f>frq!C44</f>
        <v>1</v>
      </c>
      <c r="M44" s="16">
        <f t="shared" si="7"/>
        <v>154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154</v>
      </c>
    </row>
    <row r="45" spans="1:17">
      <c r="A45" s="8" t="s">
        <v>87</v>
      </c>
      <c r="B45" s="15">
        <f>'[1]16'!B47</f>
        <v>265</v>
      </c>
      <c r="C45" s="16">
        <f>'[1]16'!C47</f>
        <v>0</v>
      </c>
      <c r="D45" s="16">
        <f>'[1]16'!D47</f>
        <v>55</v>
      </c>
      <c r="E45" s="16">
        <f>'[1]16'!E47</f>
        <v>0</v>
      </c>
      <c r="F45" s="15">
        <f t="shared" si="6"/>
        <v>320</v>
      </c>
      <c r="G45" s="15">
        <f>'[1]16'!H47</f>
        <v>154</v>
      </c>
      <c r="H45" s="16">
        <f>'[1]16'!I47</f>
        <v>0</v>
      </c>
      <c r="I45" s="16">
        <f>'[1]16'!J47</f>
        <v>0</v>
      </c>
      <c r="J45" s="16">
        <f>'[1]16'!K47</f>
        <v>0</v>
      </c>
      <c r="K45" s="15">
        <f t="shared" si="4"/>
        <v>154</v>
      </c>
      <c r="L45" s="18">
        <f>frq!C45</f>
        <v>1</v>
      </c>
      <c r="M45" s="16">
        <f t="shared" si="7"/>
        <v>154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154</v>
      </c>
    </row>
    <row r="46" spans="1:17">
      <c r="A46" s="8" t="s">
        <v>88</v>
      </c>
      <c r="B46" s="15">
        <f>'[1]16'!B48</f>
        <v>265</v>
      </c>
      <c r="C46" s="16">
        <f>'[1]16'!C48</f>
        <v>0</v>
      </c>
      <c r="D46" s="16">
        <f>'[1]16'!D48</f>
        <v>55</v>
      </c>
      <c r="E46" s="16">
        <f>'[1]16'!E48</f>
        <v>0</v>
      </c>
      <c r="F46" s="15">
        <f t="shared" si="6"/>
        <v>320</v>
      </c>
      <c r="G46" s="15">
        <f>'[1]16'!H48</f>
        <v>154</v>
      </c>
      <c r="H46" s="16">
        <f>'[1]16'!I48</f>
        <v>0</v>
      </c>
      <c r="I46" s="16">
        <f>'[1]16'!J48</f>
        <v>0</v>
      </c>
      <c r="J46" s="16">
        <f>'[1]16'!K48</f>
        <v>0</v>
      </c>
      <c r="K46" s="15">
        <f t="shared" si="4"/>
        <v>154</v>
      </c>
      <c r="L46" s="18">
        <f>frq!C46</f>
        <v>1</v>
      </c>
      <c r="M46" s="16">
        <f t="shared" si="7"/>
        <v>154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154</v>
      </c>
    </row>
    <row r="47" spans="1:17">
      <c r="A47" s="8" t="s">
        <v>89</v>
      </c>
      <c r="B47" s="15">
        <f>'[1]16'!B49</f>
        <v>265</v>
      </c>
      <c r="C47" s="16">
        <f>'[1]16'!C49</f>
        <v>0</v>
      </c>
      <c r="D47" s="16">
        <f>'[1]16'!D49</f>
        <v>55</v>
      </c>
      <c r="E47" s="16">
        <f>'[1]16'!E49</f>
        <v>0</v>
      </c>
      <c r="F47" s="15">
        <f t="shared" si="6"/>
        <v>320</v>
      </c>
      <c r="G47" s="15">
        <f>'[1]16'!H49</f>
        <v>154</v>
      </c>
      <c r="H47" s="16">
        <f>'[1]16'!I49</f>
        <v>0</v>
      </c>
      <c r="I47" s="16">
        <f>'[1]16'!J49</f>
        <v>0</v>
      </c>
      <c r="J47" s="16">
        <f>'[1]16'!K49</f>
        <v>0</v>
      </c>
      <c r="K47" s="15">
        <f t="shared" si="4"/>
        <v>154</v>
      </c>
      <c r="L47" s="18">
        <f>frq!C47</f>
        <v>1</v>
      </c>
      <c r="M47" s="16">
        <f t="shared" si="7"/>
        <v>154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154</v>
      </c>
    </row>
    <row r="48" spans="1:17">
      <c r="A48" s="8" t="s">
        <v>90</v>
      </c>
      <c r="B48" s="15">
        <f>'[1]16'!B50</f>
        <v>265</v>
      </c>
      <c r="C48" s="16">
        <f>'[1]16'!C50</f>
        <v>0</v>
      </c>
      <c r="D48" s="16">
        <f>'[1]16'!D50</f>
        <v>55</v>
      </c>
      <c r="E48" s="16">
        <f>'[1]16'!E50</f>
        <v>0</v>
      </c>
      <c r="F48" s="15">
        <f t="shared" si="6"/>
        <v>320</v>
      </c>
      <c r="G48" s="15">
        <f>'[1]16'!H50</f>
        <v>154</v>
      </c>
      <c r="H48" s="16">
        <f>'[1]16'!I50</f>
        <v>0</v>
      </c>
      <c r="I48" s="16">
        <f>'[1]16'!J50</f>
        <v>0</v>
      </c>
      <c r="J48" s="16">
        <f>'[1]16'!K50</f>
        <v>0</v>
      </c>
      <c r="K48" s="15">
        <f t="shared" si="4"/>
        <v>154</v>
      </c>
      <c r="L48" s="18">
        <f>frq!C48</f>
        <v>1</v>
      </c>
      <c r="M48" s="16">
        <f t="shared" si="7"/>
        <v>154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154</v>
      </c>
    </row>
    <row r="49" spans="1:17">
      <c r="A49" s="8" t="s">
        <v>91</v>
      </c>
      <c r="B49" s="15">
        <f>'[1]16'!B51</f>
        <v>265</v>
      </c>
      <c r="C49" s="16">
        <f>'[1]16'!C51</f>
        <v>0</v>
      </c>
      <c r="D49" s="16">
        <f>'[1]16'!D51</f>
        <v>55</v>
      </c>
      <c r="E49" s="16">
        <f>'[1]16'!E51</f>
        <v>0</v>
      </c>
      <c r="F49" s="15">
        <f t="shared" si="6"/>
        <v>320</v>
      </c>
      <c r="G49" s="15">
        <f>'[1]16'!H51</f>
        <v>154</v>
      </c>
      <c r="H49" s="16">
        <f>'[1]16'!I51</f>
        <v>0</v>
      </c>
      <c r="I49" s="16">
        <f>'[1]16'!J51</f>
        <v>0</v>
      </c>
      <c r="J49" s="16">
        <f>'[1]16'!K51</f>
        <v>0</v>
      </c>
      <c r="K49" s="15">
        <f t="shared" si="4"/>
        <v>154</v>
      </c>
      <c r="L49" s="18">
        <f>frq!C49</f>
        <v>1</v>
      </c>
      <c r="M49" s="16">
        <f t="shared" si="7"/>
        <v>154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154</v>
      </c>
    </row>
    <row r="50" spans="1:17">
      <c r="A50" s="8" t="s">
        <v>92</v>
      </c>
      <c r="B50" s="15">
        <f>'[1]16'!B52</f>
        <v>265</v>
      </c>
      <c r="C50" s="16">
        <f>'[1]16'!C52</f>
        <v>0</v>
      </c>
      <c r="D50" s="16">
        <f>'[1]16'!D52</f>
        <v>55</v>
      </c>
      <c r="E50" s="16">
        <f>'[1]16'!E52</f>
        <v>0</v>
      </c>
      <c r="F50" s="15">
        <f t="shared" si="6"/>
        <v>320</v>
      </c>
      <c r="G50" s="15">
        <f>'[1]16'!H52</f>
        <v>154</v>
      </c>
      <c r="H50" s="16">
        <f>'[1]16'!I52</f>
        <v>0</v>
      </c>
      <c r="I50" s="16">
        <f>'[1]16'!J52</f>
        <v>0</v>
      </c>
      <c r="J50" s="16">
        <f>'[1]16'!K52</f>
        <v>0</v>
      </c>
      <c r="K50" s="15">
        <f t="shared" si="4"/>
        <v>154</v>
      </c>
      <c r="L50" s="18">
        <f>frq!C50</f>
        <v>1</v>
      </c>
      <c r="M50" s="16">
        <f t="shared" si="7"/>
        <v>154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154</v>
      </c>
    </row>
    <row r="51" spans="1:17">
      <c r="A51" s="8" t="s">
        <v>93</v>
      </c>
      <c r="B51" s="15">
        <f>'[1]16'!B53</f>
        <v>265</v>
      </c>
      <c r="C51" s="16">
        <f>'[1]16'!C53</f>
        <v>0</v>
      </c>
      <c r="D51" s="16">
        <f>'[1]16'!D53</f>
        <v>55</v>
      </c>
      <c r="E51" s="16">
        <f>'[1]16'!E53</f>
        <v>0</v>
      </c>
      <c r="F51" s="15">
        <f t="shared" si="6"/>
        <v>320</v>
      </c>
      <c r="G51" s="15">
        <f>'[1]16'!H53</f>
        <v>154</v>
      </c>
      <c r="H51" s="16">
        <f>'[1]16'!I53</f>
        <v>0</v>
      </c>
      <c r="I51" s="16">
        <f>'[1]16'!J53</f>
        <v>0</v>
      </c>
      <c r="J51" s="16">
        <f>'[1]16'!K53</f>
        <v>0</v>
      </c>
      <c r="K51" s="15">
        <f t="shared" si="4"/>
        <v>154</v>
      </c>
      <c r="L51" s="18">
        <f>frq!C51</f>
        <v>1</v>
      </c>
      <c r="M51" s="16">
        <f t="shared" si="7"/>
        <v>154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154</v>
      </c>
    </row>
    <row r="52" spans="1:17">
      <c r="A52" s="8" t="s">
        <v>94</v>
      </c>
      <c r="B52" s="15">
        <f>'[1]16'!B54</f>
        <v>265</v>
      </c>
      <c r="C52" s="16">
        <f>'[1]16'!C54</f>
        <v>0</v>
      </c>
      <c r="D52" s="16">
        <f>'[1]16'!D54</f>
        <v>55</v>
      </c>
      <c r="E52" s="16">
        <f>'[1]16'!E54</f>
        <v>0</v>
      </c>
      <c r="F52" s="15">
        <f t="shared" si="6"/>
        <v>320</v>
      </c>
      <c r="G52" s="15">
        <f>'[1]16'!H54</f>
        <v>154</v>
      </c>
      <c r="H52" s="16">
        <f>'[1]16'!I54</f>
        <v>0</v>
      </c>
      <c r="I52" s="16">
        <f>'[1]16'!J54</f>
        <v>0</v>
      </c>
      <c r="J52" s="16">
        <f>'[1]16'!K54</f>
        <v>0</v>
      </c>
      <c r="K52" s="15">
        <f t="shared" si="4"/>
        <v>154</v>
      </c>
      <c r="L52" s="18">
        <f>frq!C52</f>
        <v>1</v>
      </c>
      <c r="M52" s="16">
        <f t="shared" si="7"/>
        <v>154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154</v>
      </c>
    </row>
    <row r="53" spans="1:17">
      <c r="A53" s="8" t="s">
        <v>95</v>
      </c>
      <c r="B53" s="15">
        <f>'[1]16'!B55</f>
        <v>265</v>
      </c>
      <c r="C53" s="16">
        <f>'[1]16'!C55</f>
        <v>0</v>
      </c>
      <c r="D53" s="16">
        <f>'[1]16'!D55</f>
        <v>55</v>
      </c>
      <c r="E53" s="16">
        <f>'[1]16'!E55</f>
        <v>0</v>
      </c>
      <c r="F53" s="15">
        <f t="shared" si="6"/>
        <v>320</v>
      </c>
      <c r="G53" s="15">
        <f>'[1]16'!H55</f>
        <v>154</v>
      </c>
      <c r="H53" s="16">
        <f>'[1]16'!I55</f>
        <v>0</v>
      </c>
      <c r="I53" s="16">
        <f>'[1]16'!J55</f>
        <v>0</v>
      </c>
      <c r="J53" s="16">
        <f>'[1]16'!K55</f>
        <v>0</v>
      </c>
      <c r="K53" s="15">
        <f t="shared" si="4"/>
        <v>154</v>
      </c>
      <c r="L53" s="18">
        <f>frq!C53</f>
        <v>1</v>
      </c>
      <c r="M53" s="16">
        <f t="shared" si="7"/>
        <v>154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154</v>
      </c>
    </row>
    <row r="54" spans="1:17">
      <c r="A54" s="8" t="s">
        <v>96</v>
      </c>
      <c r="B54" s="15">
        <f>'[1]16'!B56</f>
        <v>265</v>
      </c>
      <c r="C54" s="16">
        <f>'[1]16'!C56</f>
        <v>0</v>
      </c>
      <c r="D54" s="16">
        <f>'[1]16'!D56</f>
        <v>55</v>
      </c>
      <c r="E54" s="16">
        <f>'[1]16'!E56</f>
        <v>0</v>
      </c>
      <c r="F54" s="15">
        <f t="shared" si="6"/>
        <v>320</v>
      </c>
      <c r="G54" s="15">
        <f>'[1]16'!H56</f>
        <v>154</v>
      </c>
      <c r="H54" s="16">
        <f>'[1]16'!I56</f>
        <v>0</v>
      </c>
      <c r="I54" s="16">
        <f>'[1]16'!J56</f>
        <v>0</v>
      </c>
      <c r="J54" s="16">
        <f>'[1]16'!K56</f>
        <v>0</v>
      </c>
      <c r="K54" s="15">
        <f t="shared" si="4"/>
        <v>154</v>
      </c>
      <c r="L54" s="18">
        <f>frq!C54</f>
        <v>1</v>
      </c>
      <c r="M54" s="16">
        <f t="shared" si="7"/>
        <v>154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154</v>
      </c>
    </row>
    <row r="55" spans="1:17">
      <c r="A55" s="8" t="s">
        <v>97</v>
      </c>
      <c r="B55" s="15">
        <f>'[1]16'!B57</f>
        <v>265</v>
      </c>
      <c r="C55" s="16">
        <f>'[1]16'!C57</f>
        <v>0</v>
      </c>
      <c r="D55" s="16">
        <f>'[1]16'!D57</f>
        <v>55</v>
      </c>
      <c r="E55" s="16">
        <f>'[1]16'!E57</f>
        <v>0</v>
      </c>
      <c r="F55" s="15">
        <f t="shared" si="6"/>
        <v>320</v>
      </c>
      <c r="G55" s="15">
        <f>'[1]16'!H57</f>
        <v>154</v>
      </c>
      <c r="H55" s="16">
        <f>'[1]16'!I57</f>
        <v>0</v>
      </c>
      <c r="I55" s="16">
        <f>'[1]16'!J57</f>
        <v>0</v>
      </c>
      <c r="J55" s="16">
        <f>'[1]16'!K57</f>
        <v>0</v>
      </c>
      <c r="K55" s="15">
        <f t="shared" si="4"/>
        <v>154</v>
      </c>
      <c r="L55" s="18">
        <f>frq!C55</f>
        <v>1</v>
      </c>
      <c r="M55" s="16">
        <f t="shared" si="7"/>
        <v>154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154</v>
      </c>
    </row>
    <row r="56" spans="1:17">
      <c r="A56" s="8" t="s">
        <v>98</v>
      </c>
      <c r="B56" s="15">
        <f>'[1]16'!B58</f>
        <v>265</v>
      </c>
      <c r="C56" s="16">
        <f>'[1]16'!C58</f>
        <v>0</v>
      </c>
      <c r="D56" s="16">
        <f>'[1]16'!D58</f>
        <v>55</v>
      </c>
      <c r="E56" s="16">
        <f>'[1]16'!E58</f>
        <v>0</v>
      </c>
      <c r="F56" s="15">
        <f t="shared" si="6"/>
        <v>320</v>
      </c>
      <c r="G56" s="15">
        <f>'[1]16'!H58</f>
        <v>154</v>
      </c>
      <c r="H56" s="16">
        <f>'[1]16'!I58</f>
        <v>0</v>
      </c>
      <c r="I56" s="16">
        <f>'[1]16'!J58</f>
        <v>0</v>
      </c>
      <c r="J56" s="16">
        <f>'[1]16'!K58</f>
        <v>0</v>
      </c>
      <c r="K56" s="15">
        <f t="shared" si="4"/>
        <v>154</v>
      </c>
      <c r="L56" s="18">
        <f>frq!C56</f>
        <v>1</v>
      </c>
      <c r="M56" s="16">
        <f t="shared" si="7"/>
        <v>154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154</v>
      </c>
    </row>
    <row r="57" spans="1:17">
      <c r="A57" s="8" t="s">
        <v>99</v>
      </c>
      <c r="B57" s="15">
        <f>'[1]16'!B59</f>
        <v>265</v>
      </c>
      <c r="C57" s="16">
        <f>'[1]16'!C59</f>
        <v>0</v>
      </c>
      <c r="D57" s="16">
        <f>'[1]16'!D59</f>
        <v>55</v>
      </c>
      <c r="E57" s="16">
        <f>'[1]16'!E59</f>
        <v>0</v>
      </c>
      <c r="F57" s="15">
        <f t="shared" si="6"/>
        <v>320</v>
      </c>
      <c r="G57" s="15">
        <f>'[1]16'!H59</f>
        <v>154</v>
      </c>
      <c r="H57" s="16">
        <f>'[1]16'!I59</f>
        <v>0</v>
      </c>
      <c r="I57" s="16">
        <f>'[1]16'!J59</f>
        <v>0</v>
      </c>
      <c r="J57" s="16">
        <f>'[1]16'!K59</f>
        <v>0</v>
      </c>
      <c r="K57" s="15">
        <f t="shared" si="4"/>
        <v>154</v>
      </c>
      <c r="L57" s="18">
        <f>frq!C57</f>
        <v>1</v>
      </c>
      <c r="M57" s="16">
        <f t="shared" si="7"/>
        <v>154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154</v>
      </c>
    </row>
    <row r="58" spans="1:17">
      <c r="A58" s="8" t="s">
        <v>100</v>
      </c>
      <c r="B58" s="15">
        <f>'[1]16'!B60</f>
        <v>265</v>
      </c>
      <c r="C58" s="16">
        <f>'[1]16'!C60</f>
        <v>0</v>
      </c>
      <c r="D58" s="16">
        <f>'[1]16'!D60</f>
        <v>55</v>
      </c>
      <c r="E58" s="16">
        <f>'[1]16'!E60</f>
        <v>0</v>
      </c>
      <c r="F58" s="15">
        <f t="shared" si="6"/>
        <v>320</v>
      </c>
      <c r="G58" s="15">
        <f>'[1]16'!H60</f>
        <v>154</v>
      </c>
      <c r="H58" s="16">
        <f>'[1]16'!I60</f>
        <v>0</v>
      </c>
      <c r="I58" s="16">
        <f>'[1]16'!J60</f>
        <v>0</v>
      </c>
      <c r="J58" s="16">
        <f>'[1]16'!K60</f>
        <v>0</v>
      </c>
      <c r="K58" s="15">
        <f t="shared" si="4"/>
        <v>154</v>
      </c>
      <c r="L58" s="18">
        <f>frq!C58</f>
        <v>1</v>
      </c>
      <c r="M58" s="16">
        <f t="shared" si="7"/>
        <v>154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154</v>
      </c>
    </row>
    <row r="59" spans="1:17">
      <c r="A59" s="8" t="s">
        <v>101</v>
      </c>
      <c r="B59" s="15">
        <f>'[1]16'!B61</f>
        <v>265</v>
      </c>
      <c r="C59" s="16">
        <f>'[1]16'!C61</f>
        <v>0</v>
      </c>
      <c r="D59" s="16">
        <f>'[1]16'!D61</f>
        <v>55</v>
      </c>
      <c r="E59" s="16">
        <f>'[1]16'!E61</f>
        <v>0</v>
      </c>
      <c r="F59" s="15">
        <f t="shared" si="6"/>
        <v>320</v>
      </c>
      <c r="G59" s="15">
        <f>'[1]16'!H61</f>
        <v>156</v>
      </c>
      <c r="H59" s="16">
        <f>'[1]16'!I61</f>
        <v>0</v>
      </c>
      <c r="I59" s="16">
        <f>'[1]16'!J61</f>
        <v>0</v>
      </c>
      <c r="J59" s="16">
        <f>'[1]16'!K61</f>
        <v>0</v>
      </c>
      <c r="K59" s="15">
        <f t="shared" si="4"/>
        <v>156</v>
      </c>
      <c r="L59" s="18">
        <f>frq!C59</f>
        <v>1</v>
      </c>
      <c r="M59" s="16">
        <f t="shared" si="7"/>
        <v>156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156</v>
      </c>
    </row>
    <row r="60" spans="1:17">
      <c r="A60" s="8" t="s">
        <v>102</v>
      </c>
      <c r="B60" s="15">
        <f>'[1]16'!B62</f>
        <v>265</v>
      </c>
      <c r="C60" s="16">
        <f>'[1]16'!C62</f>
        <v>0</v>
      </c>
      <c r="D60" s="16">
        <f>'[1]16'!D62</f>
        <v>55</v>
      </c>
      <c r="E60" s="16">
        <f>'[1]16'!E62</f>
        <v>0</v>
      </c>
      <c r="F60" s="15">
        <f t="shared" si="6"/>
        <v>320</v>
      </c>
      <c r="G60" s="15">
        <f>'[1]16'!H62</f>
        <v>156</v>
      </c>
      <c r="H60" s="16">
        <f>'[1]16'!I62</f>
        <v>0</v>
      </c>
      <c r="I60" s="16">
        <f>'[1]16'!J62</f>
        <v>0</v>
      </c>
      <c r="J60" s="16">
        <f>'[1]16'!K62</f>
        <v>0</v>
      </c>
      <c r="K60" s="15">
        <f t="shared" si="4"/>
        <v>156</v>
      </c>
      <c r="L60" s="18">
        <f>frq!C60</f>
        <v>1</v>
      </c>
      <c r="M60" s="16">
        <f t="shared" si="7"/>
        <v>156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156</v>
      </c>
    </row>
    <row r="61" spans="1:17">
      <c r="A61" s="8" t="s">
        <v>103</v>
      </c>
      <c r="B61" s="15">
        <f>'[1]16'!B63</f>
        <v>265</v>
      </c>
      <c r="C61" s="16">
        <f>'[1]16'!C63</f>
        <v>0</v>
      </c>
      <c r="D61" s="16">
        <f>'[1]16'!D63</f>
        <v>55</v>
      </c>
      <c r="E61" s="16">
        <f>'[1]16'!E63</f>
        <v>0</v>
      </c>
      <c r="F61" s="15">
        <f t="shared" si="6"/>
        <v>320</v>
      </c>
      <c r="G61" s="15">
        <f>'[1]16'!H63</f>
        <v>156</v>
      </c>
      <c r="H61" s="16">
        <f>'[1]16'!I63</f>
        <v>0</v>
      </c>
      <c r="I61" s="16">
        <f>'[1]16'!J63</f>
        <v>0</v>
      </c>
      <c r="J61" s="16">
        <f>'[1]16'!K63</f>
        <v>0</v>
      </c>
      <c r="K61" s="15">
        <f t="shared" si="4"/>
        <v>156</v>
      </c>
      <c r="L61" s="18">
        <f>frq!C61</f>
        <v>1</v>
      </c>
      <c r="M61" s="16">
        <f t="shared" si="7"/>
        <v>156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156</v>
      </c>
    </row>
    <row r="62" spans="1:17">
      <c r="A62" s="8" t="s">
        <v>104</v>
      </c>
      <c r="B62" s="15">
        <f>'[1]16'!B64</f>
        <v>265</v>
      </c>
      <c r="C62" s="16">
        <f>'[1]16'!C64</f>
        <v>0</v>
      </c>
      <c r="D62" s="16">
        <f>'[1]16'!D64</f>
        <v>55</v>
      </c>
      <c r="E62" s="16">
        <f>'[1]16'!E64</f>
        <v>0</v>
      </c>
      <c r="F62" s="15">
        <f t="shared" si="6"/>
        <v>320</v>
      </c>
      <c r="G62" s="15">
        <f>'[1]16'!H64</f>
        <v>156</v>
      </c>
      <c r="H62" s="16">
        <f>'[1]16'!I64</f>
        <v>0</v>
      </c>
      <c r="I62" s="16">
        <f>'[1]16'!J64</f>
        <v>0</v>
      </c>
      <c r="J62" s="16">
        <f>'[1]16'!K64</f>
        <v>0</v>
      </c>
      <c r="K62" s="15">
        <f t="shared" si="4"/>
        <v>156</v>
      </c>
      <c r="L62" s="18">
        <f>frq!C62</f>
        <v>1</v>
      </c>
      <c r="M62" s="16">
        <f t="shared" si="7"/>
        <v>156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156</v>
      </c>
    </row>
    <row r="63" spans="1:17">
      <c r="A63" s="8" t="s">
        <v>105</v>
      </c>
      <c r="B63" s="15">
        <f>'[1]16'!B65</f>
        <v>265</v>
      </c>
      <c r="C63" s="16">
        <f>'[1]16'!C65</f>
        <v>0</v>
      </c>
      <c r="D63" s="16">
        <f>'[1]16'!D65</f>
        <v>55</v>
      </c>
      <c r="E63" s="16">
        <f>'[1]16'!E65</f>
        <v>0</v>
      </c>
      <c r="F63" s="15">
        <f t="shared" si="6"/>
        <v>320</v>
      </c>
      <c r="G63" s="15">
        <f>'[1]16'!H65</f>
        <v>156</v>
      </c>
      <c r="H63" s="16">
        <f>'[1]16'!I65</f>
        <v>0</v>
      </c>
      <c r="I63" s="16">
        <f>'[1]16'!J65</f>
        <v>0</v>
      </c>
      <c r="J63" s="16">
        <f>'[1]16'!K65</f>
        <v>0</v>
      </c>
      <c r="K63" s="15">
        <f t="shared" si="4"/>
        <v>156</v>
      </c>
      <c r="L63" s="18">
        <f>frq!C63</f>
        <v>1</v>
      </c>
      <c r="M63" s="16">
        <f t="shared" si="7"/>
        <v>156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156</v>
      </c>
    </row>
    <row r="64" spans="1:17">
      <c r="A64" s="8" t="s">
        <v>106</v>
      </c>
      <c r="B64" s="15">
        <f>'[1]16'!B66</f>
        <v>265</v>
      </c>
      <c r="C64" s="16">
        <f>'[1]16'!C66</f>
        <v>0</v>
      </c>
      <c r="D64" s="16">
        <f>'[1]16'!D66</f>
        <v>55</v>
      </c>
      <c r="E64" s="16">
        <f>'[1]16'!E66</f>
        <v>0</v>
      </c>
      <c r="F64" s="15">
        <f t="shared" si="6"/>
        <v>320</v>
      </c>
      <c r="G64" s="15">
        <f>'[1]16'!H66</f>
        <v>156</v>
      </c>
      <c r="H64" s="16">
        <f>'[1]16'!I66</f>
        <v>0</v>
      </c>
      <c r="I64" s="16">
        <f>'[1]16'!J66</f>
        <v>0</v>
      </c>
      <c r="J64" s="16">
        <f>'[1]16'!K66</f>
        <v>0</v>
      </c>
      <c r="K64" s="15">
        <f t="shared" si="4"/>
        <v>156</v>
      </c>
      <c r="L64" s="18">
        <f>frq!C64</f>
        <v>1</v>
      </c>
      <c r="M64" s="16">
        <f t="shared" si="7"/>
        <v>156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156</v>
      </c>
    </row>
    <row r="65" spans="1:19">
      <c r="A65" s="8" t="s">
        <v>107</v>
      </c>
      <c r="B65" s="15">
        <f>'[1]16'!B67</f>
        <v>265</v>
      </c>
      <c r="C65" s="16">
        <f>'[1]16'!C67</f>
        <v>0</v>
      </c>
      <c r="D65" s="16">
        <f>'[1]16'!D67</f>
        <v>55</v>
      </c>
      <c r="E65" s="16">
        <f>'[1]16'!E67</f>
        <v>0</v>
      </c>
      <c r="F65" s="15">
        <f t="shared" si="6"/>
        <v>320</v>
      </c>
      <c r="G65" s="15">
        <f>'[1]16'!H67</f>
        <v>156</v>
      </c>
      <c r="H65" s="16">
        <f>'[1]16'!I67</f>
        <v>0</v>
      </c>
      <c r="I65" s="16">
        <f>'[1]16'!J67</f>
        <v>0</v>
      </c>
      <c r="J65" s="16">
        <f>'[1]16'!K67</f>
        <v>0</v>
      </c>
      <c r="K65" s="15">
        <f t="shared" si="4"/>
        <v>156</v>
      </c>
      <c r="L65" s="18">
        <f>frq!C65</f>
        <v>1</v>
      </c>
      <c r="M65" s="16">
        <f t="shared" si="7"/>
        <v>156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156</v>
      </c>
    </row>
    <row r="66" spans="1:19">
      <c r="A66" s="8" t="s">
        <v>108</v>
      </c>
      <c r="B66" s="15">
        <f>'[1]16'!B68</f>
        <v>265</v>
      </c>
      <c r="C66" s="16">
        <f>'[1]16'!C68</f>
        <v>0</v>
      </c>
      <c r="D66" s="16">
        <f>'[1]16'!D68</f>
        <v>55</v>
      </c>
      <c r="E66" s="16">
        <f>'[1]16'!E68</f>
        <v>0</v>
      </c>
      <c r="F66" s="15">
        <f t="shared" si="6"/>
        <v>320</v>
      </c>
      <c r="G66" s="15">
        <f>'[1]16'!H68</f>
        <v>156</v>
      </c>
      <c r="H66" s="16">
        <f>'[1]16'!I68</f>
        <v>0</v>
      </c>
      <c r="I66" s="16">
        <f>'[1]16'!J68</f>
        <v>0</v>
      </c>
      <c r="J66" s="16">
        <f>'[1]16'!K68</f>
        <v>0</v>
      </c>
      <c r="K66" s="15">
        <f t="shared" si="4"/>
        <v>156</v>
      </c>
      <c r="L66" s="18">
        <f>frq!C66</f>
        <v>1</v>
      </c>
      <c r="M66" s="16">
        <f t="shared" si="7"/>
        <v>156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156</v>
      </c>
    </row>
    <row r="67" spans="1:19">
      <c r="A67" s="8" t="s">
        <v>109</v>
      </c>
      <c r="B67" s="15">
        <f>'[1]16'!B69</f>
        <v>265</v>
      </c>
      <c r="C67" s="16">
        <f>'[1]16'!C69</f>
        <v>0</v>
      </c>
      <c r="D67" s="16">
        <f>'[1]16'!D69</f>
        <v>55</v>
      </c>
      <c r="E67" s="16">
        <f>'[1]16'!E69</f>
        <v>0</v>
      </c>
      <c r="F67" s="15">
        <f t="shared" si="6"/>
        <v>320</v>
      </c>
      <c r="G67" s="15">
        <f>'[1]16'!H69</f>
        <v>156</v>
      </c>
      <c r="H67" s="16">
        <f>'[1]16'!I69</f>
        <v>0</v>
      </c>
      <c r="I67" s="16">
        <f>'[1]16'!J69</f>
        <v>0</v>
      </c>
      <c r="J67" s="16">
        <f>'[1]16'!K69</f>
        <v>0</v>
      </c>
      <c r="K67" s="15">
        <f t="shared" si="4"/>
        <v>156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156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156</v>
      </c>
    </row>
    <row r="68" spans="1:19">
      <c r="A68" s="8" t="s">
        <v>110</v>
      </c>
      <c r="B68" s="15">
        <f>'[1]16'!B70</f>
        <v>265</v>
      </c>
      <c r="C68" s="16">
        <f>'[1]16'!C70</f>
        <v>0</v>
      </c>
      <c r="D68" s="16">
        <f>'[1]16'!D70</f>
        <v>55</v>
      </c>
      <c r="E68" s="16">
        <f>'[1]16'!E70</f>
        <v>0</v>
      </c>
      <c r="F68" s="15">
        <f t="shared" si="6"/>
        <v>320</v>
      </c>
      <c r="G68" s="15">
        <f>'[1]16'!H70</f>
        <v>156</v>
      </c>
      <c r="H68" s="16">
        <f>'[1]16'!I70</f>
        <v>0</v>
      </c>
      <c r="I68" s="16">
        <f>'[1]16'!J70</f>
        <v>0</v>
      </c>
      <c r="J68" s="16">
        <f>'[1]16'!K70</f>
        <v>0</v>
      </c>
      <c r="K68" s="15">
        <f t="shared" ref="K68:K98" si="15">SUM(G68:J68)</f>
        <v>156</v>
      </c>
      <c r="L68" s="18">
        <f>frq!C68</f>
        <v>1</v>
      </c>
      <c r="M68" s="16">
        <f t="shared" si="11"/>
        <v>156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156</v>
      </c>
    </row>
    <row r="69" spans="1:19">
      <c r="A69" s="8" t="s">
        <v>111</v>
      </c>
      <c r="B69" s="15">
        <f>'[1]16'!B71</f>
        <v>265</v>
      </c>
      <c r="C69" s="16">
        <f>'[1]16'!C71</f>
        <v>0</v>
      </c>
      <c r="D69" s="16">
        <f>'[1]16'!D71</f>
        <v>55</v>
      </c>
      <c r="E69" s="16">
        <f>'[1]16'!E71</f>
        <v>0</v>
      </c>
      <c r="F69" s="15">
        <f t="shared" ref="F69:F98" si="17">SUM(B69:E69)</f>
        <v>320</v>
      </c>
      <c r="G69" s="15">
        <f>'[1]16'!H71</f>
        <v>156</v>
      </c>
      <c r="H69" s="16">
        <f>'[1]16'!I71</f>
        <v>0</v>
      </c>
      <c r="I69" s="16">
        <f>'[1]16'!J71</f>
        <v>0</v>
      </c>
      <c r="J69" s="16">
        <f>'[1]16'!K71</f>
        <v>0</v>
      </c>
      <c r="K69" s="15">
        <f t="shared" si="15"/>
        <v>156</v>
      </c>
      <c r="L69" s="18">
        <f>frq!C69</f>
        <v>1</v>
      </c>
      <c r="M69" s="16">
        <f t="shared" si="11"/>
        <v>156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156</v>
      </c>
      <c r="S69">
        <f>96*4</f>
        <v>384</v>
      </c>
    </row>
    <row r="70" spans="1:19">
      <c r="A70" s="8" t="s">
        <v>112</v>
      </c>
      <c r="B70" s="15">
        <f>'[1]16'!B72</f>
        <v>265</v>
      </c>
      <c r="C70" s="16">
        <f>'[1]16'!C72</f>
        <v>0</v>
      </c>
      <c r="D70" s="16">
        <f>'[1]16'!D72</f>
        <v>55</v>
      </c>
      <c r="E70" s="16">
        <f>'[1]16'!E72</f>
        <v>0</v>
      </c>
      <c r="F70" s="15">
        <f t="shared" si="17"/>
        <v>320</v>
      </c>
      <c r="G70" s="15">
        <f>'[1]16'!H72</f>
        <v>156</v>
      </c>
      <c r="H70" s="16">
        <f>'[1]16'!I72</f>
        <v>0</v>
      </c>
      <c r="I70" s="16">
        <f>'[1]16'!J72</f>
        <v>0</v>
      </c>
      <c r="J70" s="16">
        <f>'[1]16'!K72</f>
        <v>0</v>
      </c>
      <c r="K70" s="15">
        <f t="shared" si="15"/>
        <v>156</v>
      </c>
      <c r="L70" s="18">
        <f>frq!C70</f>
        <v>1</v>
      </c>
      <c r="M70" s="16">
        <f t="shared" si="11"/>
        <v>156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156</v>
      </c>
    </row>
    <row r="71" spans="1:19">
      <c r="A71" s="8" t="s">
        <v>113</v>
      </c>
      <c r="B71" s="15">
        <f>'[1]16'!B73</f>
        <v>265</v>
      </c>
      <c r="C71" s="16">
        <f>'[1]16'!C73</f>
        <v>0</v>
      </c>
      <c r="D71" s="16">
        <f>'[1]16'!D73</f>
        <v>55</v>
      </c>
      <c r="E71" s="16">
        <f>'[1]16'!E73</f>
        <v>0</v>
      </c>
      <c r="F71" s="15">
        <f t="shared" si="17"/>
        <v>320</v>
      </c>
      <c r="G71" s="15">
        <f>'[1]16'!H73</f>
        <v>156</v>
      </c>
      <c r="H71" s="16">
        <f>'[1]16'!I73</f>
        <v>0</v>
      </c>
      <c r="I71" s="16">
        <f>'[1]16'!J73</f>
        <v>0</v>
      </c>
      <c r="J71" s="16">
        <f>'[1]16'!K73</f>
        <v>0</v>
      </c>
      <c r="K71" s="15">
        <f t="shared" si="15"/>
        <v>156</v>
      </c>
      <c r="L71" s="18">
        <f>frq!C71</f>
        <v>1</v>
      </c>
      <c r="M71" s="16">
        <f t="shared" si="11"/>
        <v>156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156</v>
      </c>
    </row>
    <row r="72" spans="1:19">
      <c r="A72" s="8" t="s">
        <v>114</v>
      </c>
      <c r="B72" s="15">
        <f>'[1]16'!B74</f>
        <v>265</v>
      </c>
      <c r="C72" s="16">
        <f>'[1]16'!C74</f>
        <v>0</v>
      </c>
      <c r="D72" s="16">
        <f>'[1]16'!D74</f>
        <v>55</v>
      </c>
      <c r="E72" s="16">
        <f>'[1]16'!E74</f>
        <v>0</v>
      </c>
      <c r="F72" s="15">
        <f t="shared" si="17"/>
        <v>320</v>
      </c>
      <c r="G72" s="15">
        <f>'[1]16'!H74</f>
        <v>156</v>
      </c>
      <c r="H72" s="16">
        <f>'[1]16'!I74</f>
        <v>0</v>
      </c>
      <c r="I72" s="16">
        <f>'[1]16'!J74</f>
        <v>0</v>
      </c>
      <c r="J72" s="16">
        <f>'[1]16'!K74</f>
        <v>0</v>
      </c>
      <c r="K72" s="15">
        <f t="shared" si="15"/>
        <v>156</v>
      </c>
      <c r="L72" s="18">
        <f>frq!C72</f>
        <v>1</v>
      </c>
      <c r="M72" s="16">
        <f t="shared" si="11"/>
        <v>156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156</v>
      </c>
    </row>
    <row r="73" spans="1:19">
      <c r="A73" s="8" t="s">
        <v>115</v>
      </c>
      <c r="B73" s="15">
        <f>'[1]16'!B75</f>
        <v>265</v>
      </c>
      <c r="C73" s="16">
        <f>'[1]16'!C75</f>
        <v>0</v>
      </c>
      <c r="D73" s="16">
        <f>'[1]16'!D75</f>
        <v>55</v>
      </c>
      <c r="E73" s="16">
        <f>'[1]16'!E75</f>
        <v>0</v>
      </c>
      <c r="F73" s="15">
        <f t="shared" si="17"/>
        <v>320</v>
      </c>
      <c r="G73" s="15">
        <f>'[1]16'!H75</f>
        <v>156</v>
      </c>
      <c r="H73" s="16">
        <f>'[1]16'!I75</f>
        <v>0</v>
      </c>
      <c r="I73" s="16">
        <f>'[1]16'!J75</f>
        <v>0</v>
      </c>
      <c r="J73" s="16">
        <f>'[1]16'!K75</f>
        <v>0</v>
      </c>
      <c r="K73" s="15">
        <f t="shared" si="15"/>
        <v>156</v>
      </c>
      <c r="L73" s="18">
        <f>frq!C73</f>
        <v>1</v>
      </c>
      <c r="M73" s="16">
        <f t="shared" si="11"/>
        <v>156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156</v>
      </c>
    </row>
    <row r="74" spans="1:19">
      <c r="A74" s="8" t="s">
        <v>116</v>
      </c>
      <c r="B74" s="15">
        <f>'[1]16'!B76</f>
        <v>265</v>
      </c>
      <c r="C74" s="16">
        <f>'[1]16'!C76</f>
        <v>0</v>
      </c>
      <c r="D74" s="16">
        <f>'[1]16'!D76</f>
        <v>55</v>
      </c>
      <c r="E74" s="16">
        <f>'[1]16'!E76</f>
        <v>0</v>
      </c>
      <c r="F74" s="15">
        <f t="shared" si="17"/>
        <v>320</v>
      </c>
      <c r="G74" s="15">
        <f>'[1]16'!H76</f>
        <v>158</v>
      </c>
      <c r="H74" s="16">
        <f>'[1]16'!I76</f>
        <v>0</v>
      </c>
      <c r="I74" s="16">
        <f>'[1]16'!J76</f>
        <v>0</v>
      </c>
      <c r="J74" s="16">
        <f>'[1]16'!K76</f>
        <v>0</v>
      </c>
      <c r="K74" s="15">
        <f t="shared" si="15"/>
        <v>158</v>
      </c>
      <c r="L74" s="18">
        <f>frq!C74</f>
        <v>1</v>
      </c>
      <c r="M74" s="16">
        <f t="shared" si="11"/>
        <v>158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158</v>
      </c>
    </row>
    <row r="75" spans="1:19">
      <c r="A75" s="8" t="s">
        <v>117</v>
      </c>
      <c r="B75" s="15">
        <f>'[1]16'!B77</f>
        <v>265</v>
      </c>
      <c r="C75" s="16">
        <f>'[1]16'!C77</f>
        <v>0</v>
      </c>
      <c r="D75" s="16">
        <f>'[1]16'!D77</f>
        <v>55</v>
      </c>
      <c r="E75" s="16">
        <f>'[1]16'!E77</f>
        <v>0</v>
      </c>
      <c r="F75" s="15">
        <f t="shared" si="17"/>
        <v>320</v>
      </c>
      <c r="G75" s="15">
        <f>'[1]16'!H77</f>
        <v>158</v>
      </c>
      <c r="H75" s="16">
        <f>'[1]16'!I77</f>
        <v>0</v>
      </c>
      <c r="I75" s="16">
        <f>'[1]16'!J77</f>
        <v>0</v>
      </c>
      <c r="J75" s="16">
        <f>'[1]16'!K77</f>
        <v>0</v>
      </c>
      <c r="K75" s="15">
        <f t="shared" si="15"/>
        <v>158</v>
      </c>
      <c r="L75" s="18">
        <f>frq!C75</f>
        <v>1</v>
      </c>
      <c r="M75" s="16">
        <f t="shared" si="11"/>
        <v>158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158</v>
      </c>
    </row>
    <row r="76" spans="1:19">
      <c r="A76" s="8" t="s">
        <v>118</v>
      </c>
      <c r="B76" s="15">
        <f>'[1]16'!B78</f>
        <v>265</v>
      </c>
      <c r="C76" s="16">
        <f>'[1]16'!C78</f>
        <v>0</v>
      </c>
      <c r="D76" s="16">
        <f>'[1]16'!D78</f>
        <v>55</v>
      </c>
      <c r="E76" s="16">
        <f>'[1]16'!E78</f>
        <v>0</v>
      </c>
      <c r="F76" s="15">
        <f t="shared" si="17"/>
        <v>320</v>
      </c>
      <c r="G76" s="15">
        <f>'[1]16'!H78</f>
        <v>158</v>
      </c>
      <c r="H76" s="16">
        <f>'[1]16'!I78</f>
        <v>0</v>
      </c>
      <c r="I76" s="16">
        <f>'[1]16'!J78</f>
        <v>0</v>
      </c>
      <c r="J76" s="16">
        <f>'[1]16'!K78</f>
        <v>0</v>
      </c>
      <c r="K76" s="15">
        <f t="shared" si="15"/>
        <v>158</v>
      </c>
      <c r="L76" s="18">
        <f>frq!C76</f>
        <v>1</v>
      </c>
      <c r="M76" s="16">
        <f t="shared" si="11"/>
        <v>158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158</v>
      </c>
    </row>
    <row r="77" spans="1:19">
      <c r="A77" s="8" t="s">
        <v>119</v>
      </c>
      <c r="B77" s="15">
        <f>'[1]16'!B79</f>
        <v>265</v>
      </c>
      <c r="C77" s="16">
        <f>'[1]16'!C79</f>
        <v>0</v>
      </c>
      <c r="D77" s="16">
        <f>'[1]16'!D79</f>
        <v>55</v>
      </c>
      <c r="E77" s="16">
        <f>'[1]16'!E79</f>
        <v>0</v>
      </c>
      <c r="F77" s="15">
        <f t="shared" si="17"/>
        <v>320</v>
      </c>
      <c r="G77" s="15">
        <f>'[1]16'!H79</f>
        <v>158</v>
      </c>
      <c r="H77" s="16">
        <f>'[1]16'!I79</f>
        <v>0</v>
      </c>
      <c r="I77" s="16">
        <f>'[1]16'!J79</f>
        <v>0</v>
      </c>
      <c r="J77" s="16">
        <f>'[1]16'!K79</f>
        <v>0</v>
      </c>
      <c r="K77" s="15">
        <f t="shared" si="15"/>
        <v>158</v>
      </c>
      <c r="L77" s="18">
        <f>frq!C77</f>
        <v>1</v>
      </c>
      <c r="M77" s="16">
        <f t="shared" si="11"/>
        <v>158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158</v>
      </c>
    </row>
    <row r="78" spans="1:19">
      <c r="A78" s="8" t="s">
        <v>120</v>
      </c>
      <c r="B78" s="15">
        <f>'[1]16'!B80</f>
        <v>265</v>
      </c>
      <c r="C78" s="16">
        <f>'[1]16'!C80</f>
        <v>0</v>
      </c>
      <c r="D78" s="16">
        <f>'[1]16'!D80</f>
        <v>55</v>
      </c>
      <c r="E78" s="16">
        <f>'[1]16'!E80</f>
        <v>0</v>
      </c>
      <c r="F78" s="15">
        <f t="shared" si="17"/>
        <v>320</v>
      </c>
      <c r="G78" s="15">
        <f>'[1]16'!H80</f>
        <v>158</v>
      </c>
      <c r="H78" s="16">
        <f>'[1]16'!I80</f>
        <v>0</v>
      </c>
      <c r="I78" s="16">
        <f>'[1]16'!J80</f>
        <v>0</v>
      </c>
      <c r="J78" s="16">
        <f>'[1]16'!K80</f>
        <v>0</v>
      </c>
      <c r="K78" s="15">
        <f t="shared" si="15"/>
        <v>158</v>
      </c>
      <c r="L78" s="18">
        <f>frq!C78</f>
        <v>1</v>
      </c>
      <c r="M78" s="16">
        <f t="shared" si="11"/>
        <v>158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158</v>
      </c>
    </row>
    <row r="79" spans="1:19">
      <c r="A79" s="8" t="s">
        <v>121</v>
      </c>
      <c r="B79" s="15">
        <f>'[1]16'!B81</f>
        <v>265</v>
      </c>
      <c r="C79" s="16">
        <f>'[1]16'!C81</f>
        <v>0</v>
      </c>
      <c r="D79" s="16">
        <f>'[1]16'!D81</f>
        <v>55</v>
      </c>
      <c r="E79" s="16">
        <f>'[1]16'!E81</f>
        <v>0</v>
      </c>
      <c r="F79" s="15">
        <f t="shared" si="17"/>
        <v>320</v>
      </c>
      <c r="G79" s="15">
        <f>'[1]16'!H81</f>
        <v>158</v>
      </c>
      <c r="H79" s="16">
        <f>'[1]16'!I81</f>
        <v>0</v>
      </c>
      <c r="I79" s="16">
        <f>'[1]16'!J81</f>
        <v>0</v>
      </c>
      <c r="J79" s="16">
        <f>'[1]16'!K81</f>
        <v>0</v>
      </c>
      <c r="K79" s="15">
        <f t="shared" si="15"/>
        <v>158</v>
      </c>
      <c r="L79" s="18">
        <f>frq!C79</f>
        <v>1</v>
      </c>
      <c r="M79" s="16">
        <f t="shared" si="11"/>
        <v>158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158</v>
      </c>
    </row>
    <row r="80" spans="1:19">
      <c r="A80" s="8" t="s">
        <v>122</v>
      </c>
      <c r="B80" s="15">
        <f>'[1]16'!B82</f>
        <v>265</v>
      </c>
      <c r="C80" s="16">
        <f>'[1]16'!C82</f>
        <v>0</v>
      </c>
      <c r="D80" s="16">
        <f>'[1]16'!D82</f>
        <v>55</v>
      </c>
      <c r="E80" s="16">
        <f>'[1]16'!E82</f>
        <v>0</v>
      </c>
      <c r="F80" s="15">
        <f t="shared" si="17"/>
        <v>320</v>
      </c>
      <c r="G80" s="15">
        <f>'[1]16'!H82</f>
        <v>158</v>
      </c>
      <c r="H80" s="16">
        <f>'[1]16'!I82</f>
        <v>0</v>
      </c>
      <c r="I80" s="16">
        <f>'[1]16'!J82</f>
        <v>0</v>
      </c>
      <c r="J80" s="16">
        <f>'[1]16'!K82</f>
        <v>0</v>
      </c>
      <c r="K80" s="15">
        <f t="shared" si="15"/>
        <v>158</v>
      </c>
      <c r="L80" s="18">
        <f>frq!C80</f>
        <v>1</v>
      </c>
      <c r="M80" s="16">
        <f t="shared" si="11"/>
        <v>158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158</v>
      </c>
    </row>
    <row r="81" spans="1:17">
      <c r="A81" s="8" t="s">
        <v>123</v>
      </c>
      <c r="B81" s="15">
        <f>'[1]16'!B83</f>
        <v>265</v>
      </c>
      <c r="C81" s="16">
        <f>'[1]16'!C83</f>
        <v>0</v>
      </c>
      <c r="D81" s="16">
        <f>'[1]16'!D83</f>
        <v>55</v>
      </c>
      <c r="E81" s="16">
        <f>'[1]16'!E83</f>
        <v>0</v>
      </c>
      <c r="F81" s="15">
        <f t="shared" si="17"/>
        <v>320</v>
      </c>
      <c r="G81" s="15">
        <f>'[1]16'!H83</f>
        <v>160</v>
      </c>
      <c r="H81" s="16">
        <f>'[1]16'!I83</f>
        <v>0</v>
      </c>
      <c r="I81" s="16">
        <f>'[1]16'!J83</f>
        <v>0</v>
      </c>
      <c r="J81" s="16">
        <f>'[1]16'!K83</f>
        <v>0</v>
      </c>
      <c r="K81" s="15">
        <f t="shared" si="15"/>
        <v>160</v>
      </c>
      <c r="L81" s="18">
        <f>frq!C81</f>
        <v>1</v>
      </c>
      <c r="M81" s="16">
        <f t="shared" si="11"/>
        <v>160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160</v>
      </c>
    </row>
    <row r="82" spans="1:17">
      <c r="A82" s="8" t="s">
        <v>124</v>
      </c>
      <c r="B82" s="15">
        <f>'[1]16'!B84</f>
        <v>265</v>
      </c>
      <c r="C82" s="16">
        <f>'[1]16'!C84</f>
        <v>0</v>
      </c>
      <c r="D82" s="16">
        <f>'[1]16'!D84</f>
        <v>55</v>
      </c>
      <c r="E82" s="16">
        <f>'[1]16'!E84</f>
        <v>0</v>
      </c>
      <c r="F82" s="15">
        <f t="shared" si="17"/>
        <v>320</v>
      </c>
      <c r="G82" s="15">
        <f>'[1]16'!H84</f>
        <v>160</v>
      </c>
      <c r="H82" s="16">
        <f>'[1]16'!I84</f>
        <v>0</v>
      </c>
      <c r="I82" s="16">
        <f>'[1]16'!J84</f>
        <v>0</v>
      </c>
      <c r="J82" s="16">
        <f>'[1]16'!K84</f>
        <v>0</v>
      </c>
      <c r="K82" s="15">
        <f t="shared" si="15"/>
        <v>160</v>
      </c>
      <c r="L82" s="18">
        <f>frq!C82</f>
        <v>1</v>
      </c>
      <c r="M82" s="16">
        <f t="shared" si="11"/>
        <v>160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160</v>
      </c>
    </row>
    <row r="83" spans="1:17">
      <c r="A83" s="8" t="s">
        <v>125</v>
      </c>
      <c r="B83" s="15">
        <f>'[1]16'!B85</f>
        <v>265</v>
      </c>
      <c r="C83" s="16">
        <f>'[1]16'!C85</f>
        <v>0</v>
      </c>
      <c r="D83" s="16">
        <f>'[1]16'!D85</f>
        <v>55</v>
      </c>
      <c r="E83" s="16">
        <f>'[1]16'!E85</f>
        <v>0</v>
      </c>
      <c r="F83" s="15">
        <f t="shared" si="17"/>
        <v>320</v>
      </c>
      <c r="G83" s="15">
        <f>'[1]16'!H85</f>
        <v>160</v>
      </c>
      <c r="H83" s="16">
        <f>'[1]16'!I85</f>
        <v>0</v>
      </c>
      <c r="I83" s="16">
        <f>'[1]16'!J85</f>
        <v>0</v>
      </c>
      <c r="J83" s="16">
        <f>'[1]16'!K85</f>
        <v>0</v>
      </c>
      <c r="K83" s="15">
        <f t="shared" si="15"/>
        <v>160</v>
      </c>
      <c r="L83" s="18">
        <f>frq!C83</f>
        <v>1</v>
      </c>
      <c r="M83" s="16">
        <f t="shared" si="11"/>
        <v>160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160</v>
      </c>
    </row>
    <row r="84" spans="1:17">
      <c r="A84" s="8" t="s">
        <v>126</v>
      </c>
      <c r="B84" s="15">
        <f>'[1]16'!B86</f>
        <v>265</v>
      </c>
      <c r="C84" s="16">
        <f>'[1]16'!C86</f>
        <v>0</v>
      </c>
      <c r="D84" s="16">
        <f>'[1]16'!D86</f>
        <v>55</v>
      </c>
      <c r="E84" s="16">
        <f>'[1]16'!E86</f>
        <v>0</v>
      </c>
      <c r="F84" s="15">
        <f t="shared" si="17"/>
        <v>320</v>
      </c>
      <c r="G84" s="15">
        <f>'[1]16'!H86</f>
        <v>160</v>
      </c>
      <c r="H84" s="16">
        <f>'[1]16'!I86</f>
        <v>0</v>
      </c>
      <c r="I84" s="16">
        <f>'[1]16'!J86</f>
        <v>0</v>
      </c>
      <c r="J84" s="16">
        <f>'[1]16'!K86</f>
        <v>0</v>
      </c>
      <c r="K84" s="15">
        <f t="shared" si="15"/>
        <v>160</v>
      </c>
      <c r="L84" s="18">
        <f>frq!C84</f>
        <v>1</v>
      </c>
      <c r="M84" s="16">
        <f t="shared" si="11"/>
        <v>160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160</v>
      </c>
    </row>
    <row r="85" spans="1:17">
      <c r="A85" s="8" t="s">
        <v>127</v>
      </c>
      <c r="B85" s="15">
        <f>'[1]16'!B87</f>
        <v>265</v>
      </c>
      <c r="C85" s="16">
        <f>'[1]16'!C87</f>
        <v>0</v>
      </c>
      <c r="D85" s="16">
        <f>'[1]16'!D87</f>
        <v>55</v>
      </c>
      <c r="E85" s="16">
        <f>'[1]16'!E87</f>
        <v>0</v>
      </c>
      <c r="F85" s="15">
        <f t="shared" si="17"/>
        <v>320</v>
      </c>
      <c r="G85" s="15">
        <f>'[1]16'!H87</f>
        <v>160</v>
      </c>
      <c r="H85" s="16">
        <f>'[1]16'!I87</f>
        <v>0</v>
      </c>
      <c r="I85" s="16">
        <f>'[1]16'!J87</f>
        <v>0</v>
      </c>
      <c r="J85" s="16">
        <f>'[1]16'!K87</f>
        <v>0</v>
      </c>
      <c r="K85" s="15">
        <f t="shared" si="15"/>
        <v>160</v>
      </c>
      <c r="L85" s="18">
        <f>frq!C85</f>
        <v>1</v>
      </c>
      <c r="M85" s="16">
        <f t="shared" si="11"/>
        <v>160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160</v>
      </c>
    </row>
    <row r="86" spans="1:17">
      <c r="A86" s="8" t="s">
        <v>128</v>
      </c>
      <c r="B86" s="15">
        <f>'[1]16'!B88</f>
        <v>265</v>
      </c>
      <c r="C86" s="16">
        <f>'[1]16'!C88</f>
        <v>0</v>
      </c>
      <c r="D86" s="16">
        <f>'[1]16'!D88</f>
        <v>55</v>
      </c>
      <c r="E86" s="16">
        <f>'[1]16'!E88</f>
        <v>0</v>
      </c>
      <c r="F86" s="15">
        <f t="shared" si="17"/>
        <v>320</v>
      </c>
      <c r="G86" s="15">
        <f>'[1]16'!H88</f>
        <v>160</v>
      </c>
      <c r="H86" s="16">
        <f>'[1]16'!I88</f>
        <v>0</v>
      </c>
      <c r="I86" s="16">
        <f>'[1]16'!J88</f>
        <v>0</v>
      </c>
      <c r="J86" s="16">
        <f>'[1]16'!K88</f>
        <v>0</v>
      </c>
      <c r="K86" s="15">
        <f t="shared" si="15"/>
        <v>160</v>
      </c>
      <c r="L86" s="18">
        <f>frq!C86</f>
        <v>1</v>
      </c>
      <c r="M86" s="16">
        <f t="shared" si="11"/>
        <v>160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160</v>
      </c>
    </row>
    <row r="87" spans="1:17">
      <c r="A87" s="8" t="s">
        <v>129</v>
      </c>
      <c r="B87" s="15">
        <f>'[1]16'!B89</f>
        <v>265</v>
      </c>
      <c r="C87" s="16">
        <f>'[1]16'!C89</f>
        <v>0</v>
      </c>
      <c r="D87" s="16">
        <f>'[1]16'!D89</f>
        <v>55</v>
      </c>
      <c r="E87" s="16">
        <f>'[1]16'!E89</f>
        <v>0</v>
      </c>
      <c r="F87" s="15">
        <f t="shared" si="17"/>
        <v>320</v>
      </c>
      <c r="G87" s="15">
        <f>'[1]16'!H89</f>
        <v>162</v>
      </c>
      <c r="H87" s="16">
        <f>'[1]16'!I89</f>
        <v>0</v>
      </c>
      <c r="I87" s="16">
        <f>'[1]16'!J89</f>
        <v>0</v>
      </c>
      <c r="J87" s="16">
        <f>'[1]16'!K89</f>
        <v>0</v>
      </c>
      <c r="K87" s="15">
        <f t="shared" si="15"/>
        <v>162</v>
      </c>
      <c r="L87" s="18">
        <f>frq!C87</f>
        <v>1</v>
      </c>
      <c r="M87" s="16">
        <f t="shared" si="11"/>
        <v>162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162</v>
      </c>
    </row>
    <row r="88" spans="1:17">
      <c r="A88" s="8" t="s">
        <v>130</v>
      </c>
      <c r="B88" s="15">
        <f>'[1]16'!B90</f>
        <v>265</v>
      </c>
      <c r="C88" s="16">
        <f>'[1]16'!C90</f>
        <v>0</v>
      </c>
      <c r="D88" s="16">
        <f>'[1]16'!D90</f>
        <v>55</v>
      </c>
      <c r="E88" s="16">
        <f>'[1]16'!E90</f>
        <v>0</v>
      </c>
      <c r="F88" s="15">
        <f t="shared" si="17"/>
        <v>320</v>
      </c>
      <c r="G88" s="15">
        <f>'[1]16'!H90</f>
        <v>162</v>
      </c>
      <c r="H88" s="16">
        <f>'[1]16'!I90</f>
        <v>0</v>
      </c>
      <c r="I88" s="16">
        <f>'[1]16'!J90</f>
        <v>0</v>
      </c>
      <c r="J88" s="16">
        <f>'[1]16'!K90</f>
        <v>0</v>
      </c>
      <c r="K88" s="15">
        <f t="shared" si="15"/>
        <v>162</v>
      </c>
      <c r="L88" s="18">
        <f>frq!C88</f>
        <v>1</v>
      </c>
      <c r="M88" s="16">
        <f t="shared" si="11"/>
        <v>162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162</v>
      </c>
    </row>
    <row r="89" spans="1:17">
      <c r="A89" s="8" t="s">
        <v>131</v>
      </c>
      <c r="B89" s="15">
        <f>'[1]16'!B91</f>
        <v>265</v>
      </c>
      <c r="C89" s="16">
        <f>'[1]16'!C91</f>
        <v>0</v>
      </c>
      <c r="D89" s="16">
        <f>'[1]16'!D91</f>
        <v>55</v>
      </c>
      <c r="E89" s="16">
        <f>'[1]16'!E91</f>
        <v>0</v>
      </c>
      <c r="F89" s="15">
        <f t="shared" si="17"/>
        <v>320</v>
      </c>
      <c r="G89" s="15">
        <f>'[1]16'!H91</f>
        <v>162</v>
      </c>
      <c r="H89" s="16">
        <f>'[1]16'!I91</f>
        <v>0</v>
      </c>
      <c r="I89" s="16">
        <f>'[1]16'!J91</f>
        <v>0</v>
      </c>
      <c r="J89" s="16">
        <f>'[1]16'!K91</f>
        <v>0</v>
      </c>
      <c r="K89" s="15">
        <f t="shared" si="15"/>
        <v>162</v>
      </c>
      <c r="L89" s="18">
        <f>frq!C89</f>
        <v>1</v>
      </c>
      <c r="M89" s="16">
        <f t="shared" si="11"/>
        <v>162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162</v>
      </c>
    </row>
    <row r="90" spans="1:17">
      <c r="A90" s="8" t="s">
        <v>132</v>
      </c>
      <c r="B90" s="15">
        <f>'[1]16'!B92</f>
        <v>265</v>
      </c>
      <c r="C90" s="16">
        <f>'[1]16'!C92</f>
        <v>0</v>
      </c>
      <c r="D90" s="16">
        <f>'[1]16'!D92</f>
        <v>55</v>
      </c>
      <c r="E90" s="16">
        <f>'[1]16'!E92</f>
        <v>0</v>
      </c>
      <c r="F90" s="15">
        <f t="shared" si="17"/>
        <v>320</v>
      </c>
      <c r="G90" s="15">
        <f>'[1]16'!H92</f>
        <v>162</v>
      </c>
      <c r="H90" s="16">
        <f>'[1]16'!I92</f>
        <v>0</v>
      </c>
      <c r="I90" s="16">
        <f>'[1]16'!J92</f>
        <v>0</v>
      </c>
      <c r="J90" s="16">
        <f>'[1]16'!K92</f>
        <v>0</v>
      </c>
      <c r="K90" s="15">
        <f t="shared" si="15"/>
        <v>162</v>
      </c>
      <c r="L90" s="18">
        <f>frq!C90</f>
        <v>1</v>
      </c>
      <c r="M90" s="16">
        <f t="shared" si="11"/>
        <v>162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162</v>
      </c>
    </row>
    <row r="91" spans="1:17">
      <c r="A91" s="8" t="s">
        <v>133</v>
      </c>
      <c r="B91" s="15">
        <f>'[1]16'!B93</f>
        <v>265</v>
      </c>
      <c r="C91" s="16">
        <f>'[1]16'!C93</f>
        <v>0</v>
      </c>
      <c r="D91" s="16">
        <f>'[1]16'!D93</f>
        <v>55</v>
      </c>
      <c r="E91" s="16">
        <f>'[1]16'!E93</f>
        <v>0</v>
      </c>
      <c r="F91" s="15">
        <f t="shared" si="17"/>
        <v>320</v>
      </c>
      <c r="G91" s="15">
        <f>'[1]16'!H93</f>
        <v>162</v>
      </c>
      <c r="H91" s="16">
        <f>'[1]16'!I93</f>
        <v>0</v>
      </c>
      <c r="I91" s="16">
        <f>'[1]16'!J93</f>
        <v>0</v>
      </c>
      <c r="J91" s="16">
        <f>'[1]16'!K93</f>
        <v>0</v>
      </c>
      <c r="K91" s="15">
        <f t="shared" si="15"/>
        <v>162</v>
      </c>
      <c r="L91" s="18">
        <f>frq!C91</f>
        <v>1</v>
      </c>
      <c r="M91" s="16">
        <f t="shared" si="11"/>
        <v>162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162</v>
      </c>
    </row>
    <row r="92" spans="1:17">
      <c r="A92" s="8" t="s">
        <v>134</v>
      </c>
      <c r="B92" s="15">
        <f>'[1]16'!B94</f>
        <v>265</v>
      </c>
      <c r="C92" s="16">
        <f>'[1]16'!C94</f>
        <v>0</v>
      </c>
      <c r="D92" s="16">
        <f>'[1]16'!D94</f>
        <v>55</v>
      </c>
      <c r="E92" s="16">
        <f>'[1]16'!E94</f>
        <v>0</v>
      </c>
      <c r="F92" s="15">
        <f t="shared" si="17"/>
        <v>320</v>
      </c>
      <c r="G92" s="15">
        <f>'[1]16'!H94</f>
        <v>162</v>
      </c>
      <c r="H92" s="16">
        <f>'[1]16'!I94</f>
        <v>0</v>
      </c>
      <c r="I92" s="16">
        <f>'[1]16'!J94</f>
        <v>0</v>
      </c>
      <c r="J92" s="16">
        <f>'[1]16'!K94</f>
        <v>0</v>
      </c>
      <c r="K92" s="15">
        <f t="shared" si="15"/>
        <v>162</v>
      </c>
      <c r="L92" s="18">
        <f>frq!C92</f>
        <v>1</v>
      </c>
      <c r="M92" s="16">
        <f t="shared" si="11"/>
        <v>162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162</v>
      </c>
    </row>
    <row r="93" spans="1:17">
      <c r="A93" s="8" t="s">
        <v>135</v>
      </c>
      <c r="B93" s="15">
        <f>'[1]16'!B95</f>
        <v>265</v>
      </c>
      <c r="C93" s="16">
        <f>'[1]16'!C95</f>
        <v>0</v>
      </c>
      <c r="D93" s="16">
        <f>'[1]16'!D95</f>
        <v>55</v>
      </c>
      <c r="E93" s="16">
        <f>'[1]16'!E95</f>
        <v>0</v>
      </c>
      <c r="F93" s="15">
        <f t="shared" si="17"/>
        <v>320</v>
      </c>
      <c r="G93" s="15">
        <f>'[1]16'!H95</f>
        <v>162</v>
      </c>
      <c r="H93" s="16">
        <f>'[1]16'!I95</f>
        <v>0</v>
      </c>
      <c r="I93" s="16">
        <f>'[1]16'!J95</f>
        <v>0</v>
      </c>
      <c r="J93" s="16">
        <f>'[1]16'!K95</f>
        <v>0</v>
      </c>
      <c r="K93" s="15">
        <f t="shared" si="15"/>
        <v>162</v>
      </c>
      <c r="L93" s="18">
        <f>frq!C93</f>
        <v>1</v>
      </c>
      <c r="M93" s="16">
        <f t="shared" si="11"/>
        <v>162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162</v>
      </c>
    </row>
    <row r="94" spans="1:17">
      <c r="A94" s="8" t="s">
        <v>136</v>
      </c>
      <c r="B94" s="15">
        <f>'[1]16'!B96</f>
        <v>265</v>
      </c>
      <c r="C94" s="16">
        <f>'[1]16'!C96</f>
        <v>0</v>
      </c>
      <c r="D94" s="16">
        <f>'[1]16'!D96</f>
        <v>55</v>
      </c>
      <c r="E94" s="16">
        <f>'[1]16'!E96</f>
        <v>0</v>
      </c>
      <c r="F94" s="15">
        <f t="shared" si="17"/>
        <v>320</v>
      </c>
      <c r="G94" s="15">
        <f>'[1]16'!H96</f>
        <v>162</v>
      </c>
      <c r="H94" s="16">
        <f>'[1]16'!I96</f>
        <v>0</v>
      </c>
      <c r="I94" s="16">
        <f>'[1]16'!J96</f>
        <v>0</v>
      </c>
      <c r="J94" s="16">
        <f>'[1]16'!K96</f>
        <v>0</v>
      </c>
      <c r="K94" s="15">
        <f t="shared" si="15"/>
        <v>162</v>
      </c>
      <c r="L94" s="18">
        <f>frq!C94</f>
        <v>1</v>
      </c>
      <c r="M94" s="16">
        <f t="shared" si="11"/>
        <v>162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162</v>
      </c>
    </row>
    <row r="95" spans="1:17">
      <c r="A95" s="8" t="s">
        <v>137</v>
      </c>
      <c r="B95" s="15">
        <f>'[1]16'!B97</f>
        <v>265</v>
      </c>
      <c r="C95" s="16">
        <f>'[1]16'!C97</f>
        <v>0</v>
      </c>
      <c r="D95" s="16">
        <f>'[1]16'!D97</f>
        <v>55</v>
      </c>
      <c r="E95" s="16">
        <f>'[1]16'!E97</f>
        <v>0</v>
      </c>
      <c r="F95" s="15">
        <f t="shared" si="17"/>
        <v>320</v>
      </c>
      <c r="G95" s="15">
        <f>'[1]16'!H97</f>
        <v>162</v>
      </c>
      <c r="H95" s="16">
        <f>'[1]16'!I97</f>
        <v>0</v>
      </c>
      <c r="I95" s="16">
        <f>'[1]16'!J97</f>
        <v>0</v>
      </c>
      <c r="J95" s="16">
        <f>'[1]16'!K97</f>
        <v>0</v>
      </c>
      <c r="K95" s="15">
        <f t="shared" si="15"/>
        <v>162</v>
      </c>
      <c r="L95" s="18">
        <f>frq!C95</f>
        <v>1</v>
      </c>
      <c r="M95" s="16">
        <f t="shared" si="11"/>
        <v>162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162</v>
      </c>
    </row>
    <row r="96" spans="1:17">
      <c r="A96" s="8" t="s">
        <v>138</v>
      </c>
      <c r="B96" s="15">
        <f>'[1]16'!B98</f>
        <v>265</v>
      </c>
      <c r="C96" s="16">
        <f>'[1]16'!C98</f>
        <v>0</v>
      </c>
      <c r="D96" s="16">
        <f>'[1]16'!D98</f>
        <v>55</v>
      </c>
      <c r="E96" s="16">
        <f>'[1]16'!E98</f>
        <v>0</v>
      </c>
      <c r="F96" s="15">
        <f t="shared" si="17"/>
        <v>320</v>
      </c>
      <c r="G96" s="15">
        <f>'[1]16'!H98</f>
        <v>162</v>
      </c>
      <c r="H96" s="16">
        <f>'[1]16'!I98</f>
        <v>0</v>
      </c>
      <c r="I96" s="16">
        <f>'[1]16'!J98</f>
        <v>0</v>
      </c>
      <c r="J96" s="16">
        <f>'[1]16'!K98</f>
        <v>0</v>
      </c>
      <c r="K96" s="15">
        <f t="shared" si="15"/>
        <v>162</v>
      </c>
      <c r="L96" s="18">
        <f>frq!C96</f>
        <v>1</v>
      </c>
      <c r="M96" s="16">
        <f t="shared" si="11"/>
        <v>162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162</v>
      </c>
    </row>
    <row r="97" spans="1:17">
      <c r="A97" s="8" t="s">
        <v>139</v>
      </c>
      <c r="B97" s="15">
        <f>'[1]16'!B99</f>
        <v>265</v>
      </c>
      <c r="C97" s="16">
        <f>'[1]16'!C99</f>
        <v>0</v>
      </c>
      <c r="D97" s="16">
        <f>'[1]16'!D99</f>
        <v>55</v>
      </c>
      <c r="E97" s="16">
        <f>'[1]16'!E99</f>
        <v>0</v>
      </c>
      <c r="F97" s="15">
        <f t="shared" si="17"/>
        <v>320</v>
      </c>
      <c r="G97" s="15">
        <f>'[1]16'!H99</f>
        <v>162</v>
      </c>
      <c r="H97" s="16">
        <f>'[1]16'!I99</f>
        <v>0</v>
      </c>
      <c r="I97" s="16">
        <f>'[1]16'!J99</f>
        <v>0</v>
      </c>
      <c r="J97" s="16">
        <f>'[1]16'!K99</f>
        <v>0</v>
      </c>
      <c r="K97" s="15">
        <f t="shared" si="15"/>
        <v>162</v>
      </c>
      <c r="L97" s="18">
        <f>frq!C97</f>
        <v>1</v>
      </c>
      <c r="M97" s="16">
        <f t="shared" si="11"/>
        <v>162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162</v>
      </c>
    </row>
    <row r="98" spans="1:17">
      <c r="A98" s="8" t="s">
        <v>140</v>
      </c>
      <c r="B98" s="15">
        <f>'[1]16'!B100</f>
        <v>265</v>
      </c>
      <c r="C98" s="16">
        <f>'[1]16'!C100</f>
        <v>0</v>
      </c>
      <c r="D98" s="16">
        <f>'[1]16'!D100</f>
        <v>55</v>
      </c>
      <c r="E98" s="16">
        <f>'[1]16'!E100</f>
        <v>0</v>
      </c>
      <c r="F98" s="15">
        <f t="shared" si="17"/>
        <v>320</v>
      </c>
      <c r="G98" s="15">
        <f>'[1]16'!H100</f>
        <v>162</v>
      </c>
      <c r="H98" s="16">
        <f>'[1]16'!I100</f>
        <v>0</v>
      </c>
      <c r="I98" s="16">
        <f>'[1]16'!J100</f>
        <v>0</v>
      </c>
      <c r="J98" s="16">
        <f>'[1]16'!K100</f>
        <v>0</v>
      </c>
      <c r="K98" s="15">
        <f t="shared" si="15"/>
        <v>162</v>
      </c>
      <c r="L98" s="18">
        <f>frq!C98</f>
        <v>1</v>
      </c>
      <c r="M98" s="16">
        <f t="shared" si="11"/>
        <v>162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162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1.32</v>
      </c>
      <c r="E99" s="15">
        <f t="shared" si="18"/>
        <v>0</v>
      </c>
      <c r="F99" s="15">
        <f t="shared" si="18"/>
        <v>7.68</v>
      </c>
      <c r="G99" s="15">
        <f t="shared" si="18"/>
        <v>3.7614999999999998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3.7614999999999998</v>
      </c>
      <c r="L99" s="15">
        <f t="shared" si="18"/>
        <v>2.4E-2</v>
      </c>
      <c r="M99" s="15">
        <f t="shared" si="18"/>
        <v>3.7614999999999998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3.7614999999999998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4">
        <f>Allocation_SG!A1</f>
        <v>45215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5">
        <f>'[2]16'!B5</f>
        <v>42</v>
      </c>
      <c r="C3" s="196">
        <f>'[2]16'!C5</f>
        <v>30</v>
      </c>
      <c r="D3" s="196">
        <f>'[2]16'!D5</f>
        <v>0</v>
      </c>
      <c r="E3" s="196">
        <f>'[2]16'!E5</f>
        <v>0</v>
      </c>
      <c r="F3" s="15">
        <f>SUM(B3:E3)</f>
        <v>72</v>
      </c>
      <c r="G3" s="195">
        <f>'[2]16'!H5</f>
        <v>37</v>
      </c>
      <c r="H3" s="196">
        <f>'[2]16'!I5</f>
        <v>0</v>
      </c>
      <c r="I3" s="196">
        <f>'[2]16'!J5</f>
        <v>0</v>
      </c>
      <c r="J3" s="196">
        <f>'[2]16'!K5</f>
        <v>0</v>
      </c>
      <c r="K3" s="15">
        <f>SUM(G3:J3)</f>
        <v>37</v>
      </c>
      <c r="L3" s="18">
        <f>frq!C3</f>
        <v>1</v>
      </c>
      <c r="M3" s="124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195">
        <f>'[2]16'!B6</f>
        <v>42</v>
      </c>
      <c r="C4" s="196">
        <f>'[2]16'!C6</f>
        <v>30</v>
      </c>
      <c r="D4" s="196">
        <f>'[2]16'!D6</f>
        <v>0</v>
      </c>
      <c r="E4" s="196">
        <f>'[2]16'!E6</f>
        <v>0</v>
      </c>
      <c r="F4" s="15">
        <f>SUM(B4:E4)</f>
        <v>72</v>
      </c>
      <c r="G4" s="195">
        <f>'[2]16'!H6</f>
        <v>37</v>
      </c>
      <c r="H4" s="196">
        <f>'[2]16'!I6</f>
        <v>0</v>
      </c>
      <c r="I4" s="196">
        <f>'[2]16'!J6</f>
        <v>0</v>
      </c>
      <c r="J4" s="196">
        <f>'[2]16'!K6</f>
        <v>0</v>
      </c>
      <c r="K4" s="15">
        <f t="shared" ref="K4:K67" si="3">SUM(G4:J4)</f>
        <v>37</v>
      </c>
      <c r="L4" s="18">
        <f>frq!C4</f>
        <v>1</v>
      </c>
      <c r="M4" s="124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195">
        <f>'[2]16'!B7</f>
        <v>42</v>
      </c>
      <c r="C5" s="196">
        <f>'[2]16'!C7</f>
        <v>30</v>
      </c>
      <c r="D5" s="196">
        <f>'[2]16'!D7</f>
        <v>0</v>
      </c>
      <c r="E5" s="196">
        <f>'[2]16'!E7</f>
        <v>0</v>
      </c>
      <c r="F5" s="15">
        <f t="shared" ref="F5:F68" si="6">SUM(B5:E5)</f>
        <v>72</v>
      </c>
      <c r="G5" s="195">
        <f>'[2]16'!H7</f>
        <v>37</v>
      </c>
      <c r="H5" s="196">
        <f>'[2]16'!I7</f>
        <v>0</v>
      </c>
      <c r="I5" s="196">
        <f>'[2]16'!J7</f>
        <v>0</v>
      </c>
      <c r="J5" s="196">
        <f>'[2]16'!K7</f>
        <v>0</v>
      </c>
      <c r="K5" s="15">
        <f t="shared" si="3"/>
        <v>37</v>
      </c>
      <c r="L5" s="18">
        <f>frq!C5</f>
        <v>1</v>
      </c>
      <c r="M5" s="124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195">
        <f>'[2]16'!B8</f>
        <v>42</v>
      </c>
      <c r="C6" s="196">
        <f>'[2]16'!C8</f>
        <v>30</v>
      </c>
      <c r="D6" s="196">
        <f>'[2]16'!D8</f>
        <v>0</v>
      </c>
      <c r="E6" s="196">
        <f>'[2]16'!E8</f>
        <v>0</v>
      </c>
      <c r="F6" s="15">
        <f t="shared" si="6"/>
        <v>72</v>
      </c>
      <c r="G6" s="195">
        <f>'[2]16'!H8</f>
        <v>37</v>
      </c>
      <c r="H6" s="196">
        <f>'[2]16'!I8</f>
        <v>0</v>
      </c>
      <c r="I6" s="196">
        <f>'[2]16'!J8</f>
        <v>0</v>
      </c>
      <c r="J6" s="196">
        <f>'[2]16'!K8</f>
        <v>0</v>
      </c>
      <c r="K6" s="15">
        <f t="shared" si="3"/>
        <v>37</v>
      </c>
      <c r="L6" s="18">
        <f>frq!C6</f>
        <v>1</v>
      </c>
      <c r="M6" s="124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195">
        <f>'[2]16'!B9</f>
        <v>42</v>
      </c>
      <c r="C7" s="196">
        <f>'[2]16'!C9</f>
        <v>30</v>
      </c>
      <c r="D7" s="196">
        <f>'[2]16'!D9</f>
        <v>0</v>
      </c>
      <c r="E7" s="196">
        <f>'[2]16'!E9</f>
        <v>0</v>
      </c>
      <c r="F7" s="15">
        <f t="shared" si="6"/>
        <v>72</v>
      </c>
      <c r="G7" s="195">
        <f>'[2]16'!H9</f>
        <v>37</v>
      </c>
      <c r="H7" s="196">
        <f>'[2]16'!I9</f>
        <v>0</v>
      </c>
      <c r="I7" s="196">
        <f>'[2]16'!J9</f>
        <v>0</v>
      </c>
      <c r="J7" s="196">
        <f>'[2]16'!K9</f>
        <v>0</v>
      </c>
      <c r="K7" s="15">
        <f t="shared" si="3"/>
        <v>37</v>
      </c>
      <c r="L7" s="18">
        <f>frq!C7</f>
        <v>1</v>
      </c>
      <c r="M7" s="124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95">
        <f>'[2]16'!B10</f>
        <v>42</v>
      </c>
      <c r="C8" s="196">
        <f>'[2]16'!C10</f>
        <v>30</v>
      </c>
      <c r="D8" s="196">
        <f>'[2]16'!D10</f>
        <v>0</v>
      </c>
      <c r="E8" s="196">
        <f>'[2]16'!E10</f>
        <v>0</v>
      </c>
      <c r="F8" s="15">
        <f t="shared" si="6"/>
        <v>72</v>
      </c>
      <c r="G8" s="195">
        <f>'[2]16'!H10</f>
        <v>37</v>
      </c>
      <c r="H8" s="196">
        <f>'[2]16'!I10</f>
        <v>0</v>
      </c>
      <c r="I8" s="196">
        <f>'[2]16'!J10</f>
        <v>0</v>
      </c>
      <c r="J8" s="196">
        <f>'[2]16'!K10</f>
        <v>0</v>
      </c>
      <c r="K8" s="15">
        <f t="shared" si="3"/>
        <v>37</v>
      </c>
      <c r="L8" s="18">
        <f>frq!C8</f>
        <v>1</v>
      </c>
      <c r="M8" s="124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95">
        <f>'[2]16'!B11</f>
        <v>42</v>
      </c>
      <c r="C9" s="196">
        <f>'[2]16'!C11</f>
        <v>30</v>
      </c>
      <c r="D9" s="196">
        <f>'[2]16'!D11</f>
        <v>0</v>
      </c>
      <c r="E9" s="196">
        <f>'[2]16'!E11</f>
        <v>0</v>
      </c>
      <c r="F9" s="15">
        <f t="shared" si="6"/>
        <v>72</v>
      </c>
      <c r="G9" s="195">
        <f>'[2]16'!H11</f>
        <v>37</v>
      </c>
      <c r="H9" s="196">
        <f>'[2]16'!I11</f>
        <v>0</v>
      </c>
      <c r="I9" s="196">
        <f>'[2]16'!J11</f>
        <v>0</v>
      </c>
      <c r="J9" s="196">
        <f>'[2]16'!K11</f>
        <v>0</v>
      </c>
      <c r="K9" s="15">
        <f t="shared" si="3"/>
        <v>37</v>
      </c>
      <c r="L9" s="18">
        <f>frq!C9</f>
        <v>1</v>
      </c>
      <c r="M9" s="124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195">
        <f>'[2]16'!B12</f>
        <v>42</v>
      </c>
      <c r="C10" s="196">
        <f>'[2]16'!C12</f>
        <v>30</v>
      </c>
      <c r="D10" s="196">
        <f>'[2]16'!D12</f>
        <v>0</v>
      </c>
      <c r="E10" s="196">
        <f>'[2]16'!E12</f>
        <v>0</v>
      </c>
      <c r="F10" s="15">
        <f t="shared" si="6"/>
        <v>72</v>
      </c>
      <c r="G10" s="195">
        <f>'[2]16'!H12</f>
        <v>37</v>
      </c>
      <c r="H10" s="196">
        <f>'[2]16'!I12</f>
        <v>0</v>
      </c>
      <c r="I10" s="196">
        <f>'[2]16'!J12</f>
        <v>0</v>
      </c>
      <c r="J10" s="196">
        <f>'[2]16'!K12</f>
        <v>0</v>
      </c>
      <c r="K10" s="15">
        <f t="shared" si="3"/>
        <v>37</v>
      </c>
      <c r="L10" s="18">
        <f>frq!C10</f>
        <v>1</v>
      </c>
      <c r="M10" s="124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195">
        <f>'[2]16'!B13</f>
        <v>42</v>
      </c>
      <c r="C11" s="196">
        <f>'[2]16'!C13</f>
        <v>30</v>
      </c>
      <c r="D11" s="196">
        <f>'[2]16'!D13</f>
        <v>0</v>
      </c>
      <c r="E11" s="196">
        <f>'[2]16'!E13</f>
        <v>0</v>
      </c>
      <c r="F11" s="15">
        <f t="shared" si="6"/>
        <v>72</v>
      </c>
      <c r="G11" s="195">
        <f>'[2]16'!H13</f>
        <v>37</v>
      </c>
      <c r="H11" s="196">
        <f>'[2]16'!I13</f>
        <v>0</v>
      </c>
      <c r="I11" s="196">
        <f>'[2]16'!J13</f>
        <v>0</v>
      </c>
      <c r="J11" s="196">
        <f>'[2]16'!K13</f>
        <v>0</v>
      </c>
      <c r="K11" s="15">
        <f t="shared" si="3"/>
        <v>37</v>
      </c>
      <c r="L11" s="18">
        <f>frq!C11</f>
        <v>1</v>
      </c>
      <c r="M11" s="124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195">
        <f>'[2]16'!B14</f>
        <v>42</v>
      </c>
      <c r="C12" s="196">
        <f>'[2]16'!C14</f>
        <v>30</v>
      </c>
      <c r="D12" s="196">
        <f>'[2]16'!D14</f>
        <v>0</v>
      </c>
      <c r="E12" s="196">
        <f>'[2]16'!E14</f>
        <v>0</v>
      </c>
      <c r="F12" s="15">
        <f t="shared" si="6"/>
        <v>72</v>
      </c>
      <c r="G12" s="195">
        <f>'[2]16'!H14</f>
        <v>37</v>
      </c>
      <c r="H12" s="196">
        <f>'[2]16'!I14</f>
        <v>0</v>
      </c>
      <c r="I12" s="196">
        <f>'[2]16'!J14</f>
        <v>0</v>
      </c>
      <c r="J12" s="196">
        <f>'[2]16'!K14</f>
        <v>0</v>
      </c>
      <c r="K12" s="15">
        <f t="shared" si="3"/>
        <v>37</v>
      </c>
      <c r="L12" s="18">
        <f>frq!C12</f>
        <v>1</v>
      </c>
      <c r="M12" s="124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195">
        <f>'[2]16'!B15</f>
        <v>42</v>
      </c>
      <c r="C13" s="196">
        <f>'[2]16'!C15</f>
        <v>30</v>
      </c>
      <c r="D13" s="196">
        <f>'[2]16'!D15</f>
        <v>0</v>
      </c>
      <c r="E13" s="196">
        <f>'[2]16'!E15</f>
        <v>0</v>
      </c>
      <c r="F13" s="15">
        <f t="shared" si="6"/>
        <v>72</v>
      </c>
      <c r="G13" s="195">
        <f>'[2]16'!H15</f>
        <v>37</v>
      </c>
      <c r="H13" s="196">
        <f>'[2]16'!I15</f>
        <v>0</v>
      </c>
      <c r="I13" s="196">
        <f>'[2]16'!J15</f>
        <v>0</v>
      </c>
      <c r="J13" s="196">
        <f>'[2]16'!K15</f>
        <v>0</v>
      </c>
      <c r="K13" s="15">
        <f t="shared" si="3"/>
        <v>37</v>
      </c>
      <c r="L13" s="18">
        <f>frq!C13</f>
        <v>1</v>
      </c>
      <c r="M13" s="124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195">
        <f>'[2]16'!B16</f>
        <v>42</v>
      </c>
      <c r="C14" s="196">
        <f>'[2]16'!C16</f>
        <v>30</v>
      </c>
      <c r="D14" s="196">
        <f>'[2]16'!D16</f>
        <v>0</v>
      </c>
      <c r="E14" s="196">
        <f>'[2]16'!E16</f>
        <v>0</v>
      </c>
      <c r="F14" s="15">
        <f t="shared" si="6"/>
        <v>72</v>
      </c>
      <c r="G14" s="195">
        <f>'[2]16'!H16</f>
        <v>37</v>
      </c>
      <c r="H14" s="196">
        <f>'[2]16'!I16</f>
        <v>0</v>
      </c>
      <c r="I14" s="196">
        <f>'[2]16'!J16</f>
        <v>0</v>
      </c>
      <c r="J14" s="196">
        <f>'[2]16'!K16</f>
        <v>0</v>
      </c>
      <c r="K14" s="15">
        <f t="shared" si="3"/>
        <v>37</v>
      </c>
      <c r="L14" s="18">
        <f>frq!C14</f>
        <v>1</v>
      </c>
      <c r="M14" s="124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195">
        <f>'[2]16'!B17</f>
        <v>42</v>
      </c>
      <c r="C15" s="196">
        <f>'[2]16'!C17</f>
        <v>30</v>
      </c>
      <c r="D15" s="196">
        <f>'[2]16'!D17</f>
        <v>0</v>
      </c>
      <c r="E15" s="196">
        <f>'[2]16'!E17</f>
        <v>0</v>
      </c>
      <c r="F15" s="15">
        <f t="shared" si="6"/>
        <v>72</v>
      </c>
      <c r="G15" s="195">
        <f>'[2]16'!H17</f>
        <v>38</v>
      </c>
      <c r="H15" s="196">
        <f>'[2]16'!I17</f>
        <v>0</v>
      </c>
      <c r="I15" s="196">
        <f>'[2]16'!J17</f>
        <v>0</v>
      </c>
      <c r="J15" s="196">
        <f>'[2]16'!K17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5">
        <f>'[2]16'!B18</f>
        <v>42</v>
      </c>
      <c r="C16" s="196">
        <f>'[2]16'!C18</f>
        <v>30</v>
      </c>
      <c r="D16" s="196">
        <f>'[2]16'!D18</f>
        <v>0</v>
      </c>
      <c r="E16" s="196">
        <f>'[2]16'!E18</f>
        <v>0</v>
      </c>
      <c r="F16" s="15">
        <f t="shared" si="6"/>
        <v>72</v>
      </c>
      <c r="G16" s="195">
        <f>'[2]16'!H18</f>
        <v>38</v>
      </c>
      <c r="H16" s="196">
        <f>'[2]16'!I18</f>
        <v>0</v>
      </c>
      <c r="I16" s="196">
        <f>'[2]16'!J18</f>
        <v>0</v>
      </c>
      <c r="J16" s="196">
        <f>'[2]16'!K18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5">
        <f>'[2]16'!B19</f>
        <v>42</v>
      </c>
      <c r="C17" s="196">
        <f>'[2]16'!C19</f>
        <v>30</v>
      </c>
      <c r="D17" s="196">
        <f>'[2]16'!D19</f>
        <v>0</v>
      </c>
      <c r="E17" s="196">
        <f>'[2]16'!E19</f>
        <v>0</v>
      </c>
      <c r="F17" s="15">
        <f t="shared" si="6"/>
        <v>72</v>
      </c>
      <c r="G17" s="195">
        <f>'[2]16'!H19</f>
        <v>38</v>
      </c>
      <c r="H17" s="196">
        <f>'[2]16'!I19</f>
        <v>0</v>
      </c>
      <c r="I17" s="196">
        <f>'[2]16'!J19</f>
        <v>0</v>
      </c>
      <c r="J17" s="196">
        <f>'[2]16'!K19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5">
        <f>'[2]16'!B20</f>
        <v>42</v>
      </c>
      <c r="C18" s="196">
        <f>'[2]16'!C20</f>
        <v>30</v>
      </c>
      <c r="D18" s="196">
        <f>'[2]16'!D20</f>
        <v>0</v>
      </c>
      <c r="E18" s="196">
        <f>'[2]16'!E20</f>
        <v>0</v>
      </c>
      <c r="F18" s="15">
        <f t="shared" si="6"/>
        <v>72</v>
      </c>
      <c r="G18" s="195">
        <f>'[2]16'!H20</f>
        <v>38</v>
      </c>
      <c r="H18" s="196">
        <f>'[2]16'!I20</f>
        <v>0</v>
      </c>
      <c r="I18" s="196">
        <f>'[2]16'!J20</f>
        <v>0</v>
      </c>
      <c r="J18" s="196">
        <f>'[2]16'!K20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5">
        <f>'[2]16'!B21</f>
        <v>42</v>
      </c>
      <c r="C19" s="196">
        <f>'[2]16'!C21</f>
        <v>30</v>
      </c>
      <c r="D19" s="196">
        <f>'[2]16'!D21</f>
        <v>0</v>
      </c>
      <c r="E19" s="196">
        <f>'[2]16'!E21</f>
        <v>0</v>
      </c>
      <c r="F19" s="15">
        <f t="shared" si="6"/>
        <v>72</v>
      </c>
      <c r="G19" s="195">
        <f>'[2]16'!H21</f>
        <v>38</v>
      </c>
      <c r="H19" s="196">
        <f>'[2]16'!I21</f>
        <v>0</v>
      </c>
      <c r="I19" s="196">
        <f>'[2]16'!J21</f>
        <v>0</v>
      </c>
      <c r="J19" s="196">
        <f>'[2]16'!K21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5">
        <f>'[2]16'!B22</f>
        <v>42</v>
      </c>
      <c r="C20" s="196">
        <f>'[2]16'!C22</f>
        <v>30</v>
      </c>
      <c r="D20" s="196">
        <f>'[2]16'!D22</f>
        <v>0</v>
      </c>
      <c r="E20" s="196">
        <f>'[2]16'!E22</f>
        <v>0</v>
      </c>
      <c r="F20" s="15">
        <f t="shared" si="6"/>
        <v>72</v>
      </c>
      <c r="G20" s="195">
        <f>'[2]16'!H22</f>
        <v>38</v>
      </c>
      <c r="H20" s="196">
        <f>'[2]16'!I22</f>
        <v>0</v>
      </c>
      <c r="I20" s="196">
        <f>'[2]16'!J22</f>
        <v>0</v>
      </c>
      <c r="J20" s="196">
        <f>'[2]16'!K22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5">
        <f>'[2]16'!B23</f>
        <v>42</v>
      </c>
      <c r="C21" s="196">
        <f>'[2]16'!C23</f>
        <v>30</v>
      </c>
      <c r="D21" s="196">
        <f>'[2]16'!D23</f>
        <v>0</v>
      </c>
      <c r="E21" s="196">
        <f>'[2]16'!E23</f>
        <v>0</v>
      </c>
      <c r="F21" s="15">
        <f t="shared" si="6"/>
        <v>72</v>
      </c>
      <c r="G21" s="195">
        <f>'[2]16'!H23</f>
        <v>38</v>
      </c>
      <c r="H21" s="196">
        <f>'[2]16'!I23</f>
        <v>0</v>
      </c>
      <c r="I21" s="196">
        <f>'[2]16'!J23</f>
        <v>0</v>
      </c>
      <c r="J21" s="196">
        <f>'[2]16'!K23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5">
        <f>'[2]16'!B24</f>
        <v>42</v>
      </c>
      <c r="C22" s="196">
        <f>'[2]16'!C24</f>
        <v>30</v>
      </c>
      <c r="D22" s="196">
        <f>'[2]16'!D24</f>
        <v>0</v>
      </c>
      <c r="E22" s="196">
        <f>'[2]16'!E24</f>
        <v>0</v>
      </c>
      <c r="F22" s="15">
        <f t="shared" si="6"/>
        <v>72</v>
      </c>
      <c r="G22" s="195">
        <f>'[2]16'!H24</f>
        <v>38</v>
      </c>
      <c r="H22" s="196">
        <f>'[2]16'!I24</f>
        <v>0</v>
      </c>
      <c r="I22" s="196">
        <f>'[2]16'!J24</f>
        <v>0</v>
      </c>
      <c r="J22" s="196">
        <f>'[2]16'!K24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5">
        <f>'[2]16'!B25</f>
        <v>42</v>
      </c>
      <c r="C23" s="196">
        <f>'[2]16'!C25</f>
        <v>30</v>
      </c>
      <c r="D23" s="196">
        <f>'[2]16'!D25</f>
        <v>0</v>
      </c>
      <c r="E23" s="196">
        <f>'[2]16'!E25</f>
        <v>0</v>
      </c>
      <c r="F23" s="15">
        <f t="shared" si="6"/>
        <v>72</v>
      </c>
      <c r="G23" s="195">
        <f>'[2]16'!H25</f>
        <v>38</v>
      </c>
      <c r="H23" s="196">
        <f>'[2]16'!I25</f>
        <v>0</v>
      </c>
      <c r="I23" s="196">
        <f>'[2]16'!J25</f>
        <v>0</v>
      </c>
      <c r="J23" s="196">
        <f>'[2]16'!K25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5">
        <f>'[2]16'!B26</f>
        <v>42</v>
      </c>
      <c r="C24" s="196">
        <f>'[2]16'!C26</f>
        <v>30</v>
      </c>
      <c r="D24" s="196">
        <f>'[2]16'!D26</f>
        <v>0</v>
      </c>
      <c r="E24" s="196">
        <f>'[2]16'!E26</f>
        <v>0</v>
      </c>
      <c r="F24" s="15">
        <f t="shared" si="6"/>
        <v>72</v>
      </c>
      <c r="G24" s="195">
        <f>'[2]16'!H26</f>
        <v>38</v>
      </c>
      <c r="H24" s="196">
        <f>'[2]16'!I26</f>
        <v>0</v>
      </c>
      <c r="I24" s="196">
        <f>'[2]16'!J26</f>
        <v>0</v>
      </c>
      <c r="J24" s="196">
        <f>'[2]16'!K26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5">
        <f>'[2]16'!B27</f>
        <v>42</v>
      </c>
      <c r="C25" s="196">
        <f>'[2]16'!C27</f>
        <v>30</v>
      </c>
      <c r="D25" s="196">
        <f>'[2]16'!D27</f>
        <v>0</v>
      </c>
      <c r="E25" s="196">
        <f>'[2]16'!E27</f>
        <v>0</v>
      </c>
      <c r="F25" s="15">
        <f t="shared" si="6"/>
        <v>72</v>
      </c>
      <c r="G25" s="195">
        <f>'[2]16'!H27</f>
        <v>38</v>
      </c>
      <c r="H25" s="196">
        <f>'[2]16'!I27</f>
        <v>0</v>
      </c>
      <c r="I25" s="196">
        <f>'[2]16'!J27</f>
        <v>0</v>
      </c>
      <c r="J25" s="196">
        <f>'[2]16'!K27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5">
        <f>'[2]16'!B28</f>
        <v>42</v>
      </c>
      <c r="C26" s="196">
        <f>'[2]16'!C28</f>
        <v>30</v>
      </c>
      <c r="D26" s="196">
        <f>'[2]16'!D28</f>
        <v>0</v>
      </c>
      <c r="E26" s="196">
        <f>'[2]16'!E28</f>
        <v>0</v>
      </c>
      <c r="F26" s="15">
        <f t="shared" si="6"/>
        <v>72</v>
      </c>
      <c r="G26" s="195">
        <f>'[2]16'!H28</f>
        <v>38</v>
      </c>
      <c r="H26" s="196">
        <f>'[2]16'!I28</f>
        <v>0</v>
      </c>
      <c r="I26" s="196">
        <f>'[2]16'!J28</f>
        <v>0</v>
      </c>
      <c r="J26" s="196">
        <f>'[2]16'!K28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5">
        <f>'[2]16'!B29</f>
        <v>42</v>
      </c>
      <c r="C27" s="196">
        <f>'[2]16'!C29</f>
        <v>30</v>
      </c>
      <c r="D27" s="196">
        <f>'[2]16'!D29</f>
        <v>0</v>
      </c>
      <c r="E27" s="196">
        <f>'[2]16'!E29</f>
        <v>0</v>
      </c>
      <c r="F27" s="15">
        <f t="shared" si="6"/>
        <v>72</v>
      </c>
      <c r="G27" s="195">
        <f>'[2]16'!H29</f>
        <v>37</v>
      </c>
      <c r="H27" s="196">
        <f>'[2]16'!I29</f>
        <v>0</v>
      </c>
      <c r="I27" s="196">
        <f>'[2]16'!J29</f>
        <v>0</v>
      </c>
      <c r="J27" s="196">
        <f>'[2]16'!K29</f>
        <v>0</v>
      </c>
      <c r="K27" s="15">
        <f t="shared" si="3"/>
        <v>37</v>
      </c>
      <c r="L27" s="18">
        <f>frq!C27</f>
        <v>1</v>
      </c>
      <c r="M27" s="124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195">
        <f>'[2]16'!B30</f>
        <v>42</v>
      </c>
      <c r="C28" s="196">
        <f>'[2]16'!C30</f>
        <v>30</v>
      </c>
      <c r="D28" s="196">
        <f>'[2]16'!D30</f>
        <v>0</v>
      </c>
      <c r="E28" s="196">
        <f>'[2]16'!E30</f>
        <v>0</v>
      </c>
      <c r="F28" s="15">
        <f t="shared" si="6"/>
        <v>72</v>
      </c>
      <c r="G28" s="195">
        <f>'[2]16'!H30</f>
        <v>37</v>
      </c>
      <c r="H28" s="196">
        <f>'[2]16'!I30</f>
        <v>0</v>
      </c>
      <c r="I28" s="196">
        <f>'[2]16'!J30</f>
        <v>0</v>
      </c>
      <c r="J28" s="196">
        <f>'[2]16'!K30</f>
        <v>0</v>
      </c>
      <c r="K28" s="15">
        <f t="shared" si="3"/>
        <v>37</v>
      </c>
      <c r="L28" s="18">
        <f>frq!C28</f>
        <v>1</v>
      </c>
      <c r="M28" s="124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195">
        <f>'[2]16'!B31</f>
        <v>42</v>
      </c>
      <c r="C29" s="196">
        <f>'[2]16'!C31</f>
        <v>30</v>
      </c>
      <c r="D29" s="196">
        <f>'[2]16'!D31</f>
        <v>0</v>
      </c>
      <c r="E29" s="196">
        <f>'[2]16'!E31</f>
        <v>0</v>
      </c>
      <c r="F29" s="15">
        <f t="shared" si="6"/>
        <v>72</v>
      </c>
      <c r="G29" s="195">
        <f>'[2]16'!H31</f>
        <v>37</v>
      </c>
      <c r="H29" s="196">
        <f>'[2]16'!I31</f>
        <v>0</v>
      </c>
      <c r="I29" s="196">
        <f>'[2]16'!J31</f>
        <v>0</v>
      </c>
      <c r="J29" s="196">
        <f>'[2]16'!K31</f>
        <v>0</v>
      </c>
      <c r="K29" s="15">
        <f t="shared" si="3"/>
        <v>37</v>
      </c>
      <c r="L29" s="18">
        <f>frq!C29</f>
        <v>1</v>
      </c>
      <c r="M29" s="124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195">
        <f>'[2]16'!B32</f>
        <v>42</v>
      </c>
      <c r="C30" s="196">
        <f>'[2]16'!C32</f>
        <v>30</v>
      </c>
      <c r="D30" s="196">
        <f>'[2]16'!D32</f>
        <v>0</v>
      </c>
      <c r="E30" s="196">
        <f>'[2]16'!E32</f>
        <v>0</v>
      </c>
      <c r="F30" s="15">
        <f t="shared" si="6"/>
        <v>72</v>
      </c>
      <c r="G30" s="195">
        <f>'[2]16'!H32</f>
        <v>37</v>
      </c>
      <c r="H30" s="196">
        <f>'[2]16'!I32</f>
        <v>0</v>
      </c>
      <c r="I30" s="196">
        <f>'[2]16'!J32</f>
        <v>0</v>
      </c>
      <c r="J30" s="196">
        <f>'[2]16'!K32</f>
        <v>0</v>
      </c>
      <c r="K30" s="15">
        <f t="shared" si="3"/>
        <v>37</v>
      </c>
      <c r="L30" s="18">
        <f>frq!C30</f>
        <v>1</v>
      </c>
      <c r="M30" s="124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5">
        <f>'[2]16'!B33</f>
        <v>42</v>
      </c>
      <c r="C31" s="196">
        <f>'[2]16'!C33</f>
        <v>30</v>
      </c>
      <c r="D31" s="196">
        <f>'[2]16'!D33</f>
        <v>0</v>
      </c>
      <c r="E31" s="196">
        <f>'[2]16'!E33</f>
        <v>0</v>
      </c>
      <c r="F31" s="15">
        <f t="shared" si="6"/>
        <v>72</v>
      </c>
      <c r="G31" s="195">
        <f>'[2]16'!H33</f>
        <v>37</v>
      </c>
      <c r="H31" s="196">
        <f>'[2]16'!I33</f>
        <v>0</v>
      </c>
      <c r="I31" s="196">
        <f>'[2]16'!J33</f>
        <v>0</v>
      </c>
      <c r="J31" s="196">
        <f>'[2]16'!K33</f>
        <v>0</v>
      </c>
      <c r="K31" s="15">
        <f t="shared" si="3"/>
        <v>37</v>
      </c>
      <c r="L31" s="18">
        <f>frq!C31</f>
        <v>1</v>
      </c>
      <c r="M31" s="124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5">
        <f>'[2]16'!B34</f>
        <v>42</v>
      </c>
      <c r="C32" s="196">
        <f>'[2]16'!C34</f>
        <v>30</v>
      </c>
      <c r="D32" s="196">
        <f>'[2]16'!D34</f>
        <v>0</v>
      </c>
      <c r="E32" s="196">
        <f>'[2]16'!E34</f>
        <v>0</v>
      </c>
      <c r="F32" s="15">
        <f t="shared" si="6"/>
        <v>72</v>
      </c>
      <c r="G32" s="195">
        <f>'[2]16'!H34</f>
        <v>37</v>
      </c>
      <c r="H32" s="196">
        <f>'[2]16'!I34</f>
        <v>0</v>
      </c>
      <c r="I32" s="196">
        <f>'[2]16'!J34</f>
        <v>0</v>
      </c>
      <c r="J32" s="196">
        <f>'[2]16'!K34</f>
        <v>0</v>
      </c>
      <c r="K32" s="15">
        <f t="shared" si="3"/>
        <v>37</v>
      </c>
      <c r="L32" s="18">
        <f>frq!C32</f>
        <v>1</v>
      </c>
      <c r="M32" s="124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5">
        <f>'[2]16'!B35</f>
        <v>42</v>
      </c>
      <c r="C33" s="196">
        <f>'[2]16'!C35</f>
        <v>30</v>
      </c>
      <c r="D33" s="196">
        <f>'[2]16'!D35</f>
        <v>0</v>
      </c>
      <c r="E33" s="196">
        <f>'[2]16'!E35</f>
        <v>0</v>
      </c>
      <c r="F33" s="15">
        <f t="shared" si="6"/>
        <v>72</v>
      </c>
      <c r="G33" s="195">
        <f>'[2]16'!H35</f>
        <v>37</v>
      </c>
      <c r="H33" s="196">
        <f>'[2]16'!I35</f>
        <v>0</v>
      </c>
      <c r="I33" s="196">
        <f>'[2]16'!J35</f>
        <v>0</v>
      </c>
      <c r="J33" s="196">
        <f>'[2]16'!K35</f>
        <v>0</v>
      </c>
      <c r="K33" s="15">
        <f t="shared" si="3"/>
        <v>37</v>
      </c>
      <c r="L33" s="18">
        <f>frq!C33</f>
        <v>1</v>
      </c>
      <c r="M33" s="124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5">
        <f>'[2]16'!B36</f>
        <v>42</v>
      </c>
      <c r="C34" s="196">
        <f>'[2]16'!C36</f>
        <v>30</v>
      </c>
      <c r="D34" s="196">
        <f>'[2]16'!D36</f>
        <v>0</v>
      </c>
      <c r="E34" s="196">
        <f>'[2]16'!E36</f>
        <v>0</v>
      </c>
      <c r="F34" s="15">
        <f t="shared" si="6"/>
        <v>72</v>
      </c>
      <c r="G34" s="195">
        <f>'[2]16'!H36</f>
        <v>37</v>
      </c>
      <c r="H34" s="196">
        <f>'[2]16'!I36</f>
        <v>0</v>
      </c>
      <c r="I34" s="196">
        <f>'[2]16'!J36</f>
        <v>0</v>
      </c>
      <c r="J34" s="196">
        <f>'[2]16'!K36</f>
        <v>0</v>
      </c>
      <c r="K34" s="15">
        <f t="shared" si="3"/>
        <v>37</v>
      </c>
      <c r="L34" s="18">
        <f>frq!C34</f>
        <v>1</v>
      </c>
      <c r="M34" s="124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5">
        <f>'[2]16'!B37</f>
        <v>42</v>
      </c>
      <c r="C35" s="196">
        <f>'[2]16'!C37</f>
        <v>30</v>
      </c>
      <c r="D35" s="196">
        <f>'[2]16'!D37</f>
        <v>0</v>
      </c>
      <c r="E35" s="196">
        <f>'[2]16'!E37</f>
        <v>0</v>
      </c>
      <c r="F35" s="15">
        <f t="shared" si="6"/>
        <v>72</v>
      </c>
      <c r="G35" s="195">
        <f>'[2]16'!H37</f>
        <v>37</v>
      </c>
      <c r="H35" s="196">
        <f>'[2]16'!I37</f>
        <v>0</v>
      </c>
      <c r="I35" s="196">
        <f>'[2]16'!J37</f>
        <v>0</v>
      </c>
      <c r="J35" s="196">
        <f>'[2]16'!K37</f>
        <v>0</v>
      </c>
      <c r="K35" s="15">
        <f t="shared" si="3"/>
        <v>37</v>
      </c>
      <c r="L35" s="18">
        <f>frq!C35</f>
        <v>1</v>
      </c>
      <c r="M35" s="124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5">
        <f>'[2]16'!B38</f>
        <v>42</v>
      </c>
      <c r="C36" s="196">
        <f>'[2]16'!C38</f>
        <v>30</v>
      </c>
      <c r="D36" s="196">
        <f>'[2]16'!D38</f>
        <v>0</v>
      </c>
      <c r="E36" s="196">
        <f>'[2]16'!E38</f>
        <v>0</v>
      </c>
      <c r="F36" s="15">
        <f t="shared" si="6"/>
        <v>72</v>
      </c>
      <c r="G36" s="195">
        <f>'[2]16'!H38</f>
        <v>37</v>
      </c>
      <c r="H36" s="196">
        <f>'[2]16'!I38</f>
        <v>0</v>
      </c>
      <c r="I36" s="196">
        <f>'[2]16'!J38</f>
        <v>0</v>
      </c>
      <c r="J36" s="196">
        <f>'[2]16'!K38</f>
        <v>0</v>
      </c>
      <c r="K36" s="15">
        <f t="shared" si="3"/>
        <v>37</v>
      </c>
      <c r="L36" s="18">
        <f>frq!C36</f>
        <v>1</v>
      </c>
      <c r="M36" s="124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5">
        <f>'[2]16'!B39</f>
        <v>42</v>
      </c>
      <c r="C37" s="196">
        <f>'[2]16'!C39</f>
        <v>30</v>
      </c>
      <c r="D37" s="196">
        <f>'[2]16'!D39</f>
        <v>0</v>
      </c>
      <c r="E37" s="196">
        <f>'[2]16'!E39</f>
        <v>0</v>
      </c>
      <c r="F37" s="15">
        <f t="shared" si="6"/>
        <v>72</v>
      </c>
      <c r="G37" s="195">
        <f>'[2]16'!H39</f>
        <v>36</v>
      </c>
      <c r="H37" s="196">
        <f>'[2]16'!I39</f>
        <v>0</v>
      </c>
      <c r="I37" s="196">
        <f>'[2]16'!J39</f>
        <v>0</v>
      </c>
      <c r="J37" s="196">
        <f>'[2]16'!K39</f>
        <v>0</v>
      </c>
      <c r="K37" s="15">
        <f t="shared" si="3"/>
        <v>36</v>
      </c>
      <c r="L37" s="18">
        <f>frq!C37</f>
        <v>1</v>
      </c>
      <c r="M37" s="124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195">
        <f>'[2]16'!B40</f>
        <v>42</v>
      </c>
      <c r="C38" s="196">
        <f>'[2]16'!C40</f>
        <v>30</v>
      </c>
      <c r="D38" s="196">
        <f>'[2]16'!D40</f>
        <v>0</v>
      </c>
      <c r="E38" s="196">
        <f>'[2]16'!E40</f>
        <v>0</v>
      </c>
      <c r="F38" s="15">
        <f t="shared" si="6"/>
        <v>72</v>
      </c>
      <c r="G38" s="195">
        <f>'[2]16'!H40</f>
        <v>36</v>
      </c>
      <c r="H38" s="196">
        <f>'[2]16'!I40</f>
        <v>0</v>
      </c>
      <c r="I38" s="196">
        <f>'[2]16'!J40</f>
        <v>0</v>
      </c>
      <c r="J38" s="196">
        <f>'[2]16'!K40</f>
        <v>0</v>
      </c>
      <c r="K38" s="15">
        <f t="shared" si="3"/>
        <v>36</v>
      </c>
      <c r="L38" s="18">
        <f>frq!C38</f>
        <v>1</v>
      </c>
      <c r="M38" s="124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195">
        <f>'[2]16'!B41</f>
        <v>42</v>
      </c>
      <c r="C39" s="196">
        <f>'[2]16'!C41</f>
        <v>30</v>
      </c>
      <c r="D39" s="196">
        <f>'[2]16'!D41</f>
        <v>0</v>
      </c>
      <c r="E39" s="196">
        <f>'[2]16'!E41</f>
        <v>0</v>
      </c>
      <c r="F39" s="15">
        <f t="shared" si="6"/>
        <v>72</v>
      </c>
      <c r="G39" s="195">
        <f>'[2]16'!H41</f>
        <v>36</v>
      </c>
      <c r="H39" s="196">
        <f>'[2]16'!I41</f>
        <v>0</v>
      </c>
      <c r="I39" s="196">
        <f>'[2]16'!J41</f>
        <v>0</v>
      </c>
      <c r="J39" s="196">
        <f>'[2]16'!K41</f>
        <v>0</v>
      </c>
      <c r="K39" s="15">
        <f t="shared" si="3"/>
        <v>36</v>
      </c>
      <c r="L39" s="18">
        <f>frq!C39</f>
        <v>1</v>
      </c>
      <c r="M39" s="124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195">
        <f>'[2]16'!B42</f>
        <v>42</v>
      </c>
      <c r="C40" s="196">
        <f>'[2]16'!C42</f>
        <v>30</v>
      </c>
      <c r="D40" s="196">
        <f>'[2]16'!D42</f>
        <v>0</v>
      </c>
      <c r="E40" s="196">
        <f>'[2]16'!E42</f>
        <v>0</v>
      </c>
      <c r="F40" s="15">
        <f t="shared" si="6"/>
        <v>72</v>
      </c>
      <c r="G40" s="195">
        <f>'[2]16'!H42</f>
        <v>35</v>
      </c>
      <c r="H40" s="196">
        <f>'[2]16'!I42</f>
        <v>0</v>
      </c>
      <c r="I40" s="196">
        <f>'[2]16'!J42</f>
        <v>0</v>
      </c>
      <c r="J40" s="196">
        <f>'[2]16'!K42</f>
        <v>0</v>
      </c>
      <c r="K40" s="15">
        <f t="shared" si="3"/>
        <v>35</v>
      </c>
      <c r="L40" s="18">
        <f>frq!C40</f>
        <v>1</v>
      </c>
      <c r="M40" s="124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195">
        <f>'[2]16'!B43</f>
        <v>42</v>
      </c>
      <c r="C41" s="196">
        <f>'[2]16'!C43</f>
        <v>30</v>
      </c>
      <c r="D41" s="196">
        <f>'[2]16'!D43</f>
        <v>0</v>
      </c>
      <c r="E41" s="196">
        <f>'[2]16'!E43</f>
        <v>0</v>
      </c>
      <c r="F41" s="15">
        <f t="shared" si="6"/>
        <v>72</v>
      </c>
      <c r="G41" s="195">
        <f>'[2]16'!H43</f>
        <v>35</v>
      </c>
      <c r="H41" s="196">
        <f>'[2]16'!I43</f>
        <v>0</v>
      </c>
      <c r="I41" s="196">
        <f>'[2]16'!J43</f>
        <v>0</v>
      </c>
      <c r="J41" s="196">
        <f>'[2]16'!K43</f>
        <v>0</v>
      </c>
      <c r="K41" s="15">
        <f t="shared" si="3"/>
        <v>35</v>
      </c>
      <c r="L41" s="18">
        <f>frq!C41</f>
        <v>1</v>
      </c>
      <c r="M41" s="124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195">
        <f>'[2]16'!B44</f>
        <v>42</v>
      </c>
      <c r="C42" s="196">
        <f>'[2]16'!C44</f>
        <v>30</v>
      </c>
      <c r="D42" s="196">
        <f>'[2]16'!D44</f>
        <v>0</v>
      </c>
      <c r="E42" s="196">
        <f>'[2]16'!E44</f>
        <v>0</v>
      </c>
      <c r="F42" s="15">
        <f t="shared" si="6"/>
        <v>72</v>
      </c>
      <c r="G42" s="195">
        <f>'[2]16'!H44</f>
        <v>35</v>
      </c>
      <c r="H42" s="196">
        <f>'[2]16'!I44</f>
        <v>0</v>
      </c>
      <c r="I42" s="196">
        <f>'[2]16'!J44</f>
        <v>0</v>
      </c>
      <c r="J42" s="196">
        <f>'[2]16'!K44</f>
        <v>0</v>
      </c>
      <c r="K42" s="15">
        <f t="shared" si="3"/>
        <v>35</v>
      </c>
      <c r="L42" s="18">
        <f>frq!C42</f>
        <v>1</v>
      </c>
      <c r="M42" s="124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195">
        <f>'[2]16'!B45</f>
        <v>42</v>
      </c>
      <c r="C43" s="196">
        <f>'[2]16'!C45</f>
        <v>30</v>
      </c>
      <c r="D43" s="196">
        <f>'[2]16'!D45</f>
        <v>0</v>
      </c>
      <c r="E43" s="196">
        <f>'[2]16'!E45</f>
        <v>0</v>
      </c>
      <c r="F43" s="15">
        <f t="shared" si="6"/>
        <v>72</v>
      </c>
      <c r="G43" s="195">
        <f>'[2]16'!H45</f>
        <v>35</v>
      </c>
      <c r="H43" s="196">
        <f>'[2]16'!I45</f>
        <v>0</v>
      </c>
      <c r="I43" s="196">
        <f>'[2]16'!J45</f>
        <v>0</v>
      </c>
      <c r="J43" s="196">
        <f>'[2]16'!K45</f>
        <v>0</v>
      </c>
      <c r="K43" s="15">
        <f t="shared" si="3"/>
        <v>35</v>
      </c>
      <c r="L43" s="18">
        <f>frq!C43</f>
        <v>1</v>
      </c>
      <c r="M43" s="124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195">
        <f>'[2]16'!B46</f>
        <v>42</v>
      </c>
      <c r="C44" s="196">
        <f>'[2]16'!C46</f>
        <v>30</v>
      </c>
      <c r="D44" s="196">
        <f>'[2]16'!D46</f>
        <v>0</v>
      </c>
      <c r="E44" s="196">
        <f>'[2]16'!E46</f>
        <v>0</v>
      </c>
      <c r="F44" s="15">
        <f t="shared" si="6"/>
        <v>72</v>
      </c>
      <c r="G44" s="195">
        <f>'[2]16'!H46</f>
        <v>35</v>
      </c>
      <c r="H44" s="196">
        <f>'[2]16'!I46</f>
        <v>0</v>
      </c>
      <c r="I44" s="196">
        <f>'[2]16'!J46</f>
        <v>0</v>
      </c>
      <c r="J44" s="196">
        <f>'[2]16'!K46</f>
        <v>0</v>
      </c>
      <c r="K44" s="15">
        <f t="shared" si="3"/>
        <v>35</v>
      </c>
      <c r="L44" s="18">
        <f>frq!C44</f>
        <v>1</v>
      </c>
      <c r="M44" s="124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195">
        <f>'[2]16'!B47</f>
        <v>42</v>
      </c>
      <c r="C45" s="196">
        <f>'[2]16'!C47</f>
        <v>30</v>
      </c>
      <c r="D45" s="196">
        <f>'[2]16'!D47</f>
        <v>0</v>
      </c>
      <c r="E45" s="196">
        <f>'[2]16'!E47</f>
        <v>0</v>
      </c>
      <c r="F45" s="15">
        <f t="shared" si="6"/>
        <v>72</v>
      </c>
      <c r="G45" s="195">
        <f>'[2]16'!H47</f>
        <v>35</v>
      </c>
      <c r="H45" s="196">
        <f>'[2]16'!I47</f>
        <v>0</v>
      </c>
      <c r="I45" s="196">
        <f>'[2]16'!J47</f>
        <v>0</v>
      </c>
      <c r="J45" s="196">
        <f>'[2]16'!K47</f>
        <v>0</v>
      </c>
      <c r="K45" s="15">
        <f t="shared" si="3"/>
        <v>35</v>
      </c>
      <c r="L45" s="18">
        <f>frq!C45</f>
        <v>1</v>
      </c>
      <c r="M45" s="124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195">
        <f>'[2]16'!B48</f>
        <v>42</v>
      </c>
      <c r="C46" s="196">
        <f>'[2]16'!C48</f>
        <v>30</v>
      </c>
      <c r="D46" s="196">
        <f>'[2]16'!D48</f>
        <v>0</v>
      </c>
      <c r="E46" s="196">
        <f>'[2]16'!E48</f>
        <v>0</v>
      </c>
      <c r="F46" s="15">
        <f t="shared" si="6"/>
        <v>72</v>
      </c>
      <c r="G46" s="195">
        <f>'[2]16'!H48</f>
        <v>34</v>
      </c>
      <c r="H46" s="196">
        <f>'[2]16'!I48</f>
        <v>0</v>
      </c>
      <c r="I46" s="196">
        <f>'[2]16'!J48</f>
        <v>0</v>
      </c>
      <c r="J46" s="196">
        <f>'[2]16'!K48</f>
        <v>0</v>
      </c>
      <c r="K46" s="15">
        <f t="shared" si="3"/>
        <v>34</v>
      </c>
      <c r="L46" s="18">
        <f>frq!C46</f>
        <v>1</v>
      </c>
      <c r="M46" s="124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195">
        <f>'[2]16'!B49</f>
        <v>42</v>
      </c>
      <c r="C47" s="196">
        <f>'[2]16'!C49</f>
        <v>30</v>
      </c>
      <c r="D47" s="196">
        <f>'[2]16'!D49</f>
        <v>0</v>
      </c>
      <c r="E47" s="196">
        <f>'[2]16'!E49</f>
        <v>0</v>
      </c>
      <c r="F47" s="15">
        <f t="shared" si="6"/>
        <v>72</v>
      </c>
      <c r="G47" s="195">
        <f>'[2]16'!H49</f>
        <v>34</v>
      </c>
      <c r="H47" s="196">
        <f>'[2]16'!I49</f>
        <v>0</v>
      </c>
      <c r="I47" s="196">
        <f>'[2]16'!J49</f>
        <v>0</v>
      </c>
      <c r="J47" s="196">
        <f>'[2]16'!K49</f>
        <v>0</v>
      </c>
      <c r="K47" s="15">
        <f t="shared" si="3"/>
        <v>34</v>
      </c>
      <c r="L47" s="18">
        <f>frq!C47</f>
        <v>1</v>
      </c>
      <c r="M47" s="124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195">
        <f>'[2]16'!B50</f>
        <v>42</v>
      </c>
      <c r="C48" s="196">
        <f>'[2]16'!C50</f>
        <v>30</v>
      </c>
      <c r="D48" s="196">
        <f>'[2]16'!D50</f>
        <v>0</v>
      </c>
      <c r="E48" s="196">
        <f>'[2]16'!E50</f>
        <v>0</v>
      </c>
      <c r="F48" s="15">
        <f t="shared" si="6"/>
        <v>72</v>
      </c>
      <c r="G48" s="195">
        <f>'[2]16'!H50</f>
        <v>35</v>
      </c>
      <c r="H48" s="196">
        <f>'[2]16'!I50</f>
        <v>0</v>
      </c>
      <c r="I48" s="196">
        <f>'[2]16'!J50</f>
        <v>0</v>
      </c>
      <c r="J48" s="196">
        <f>'[2]16'!K50</f>
        <v>0</v>
      </c>
      <c r="K48" s="15">
        <f t="shared" si="3"/>
        <v>35</v>
      </c>
      <c r="L48" s="18">
        <f>frq!C48</f>
        <v>1</v>
      </c>
      <c r="M48" s="124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195">
        <f>'[2]16'!B51</f>
        <v>42</v>
      </c>
      <c r="C49" s="196">
        <f>'[2]16'!C51</f>
        <v>30</v>
      </c>
      <c r="D49" s="196">
        <f>'[2]16'!D51</f>
        <v>0</v>
      </c>
      <c r="E49" s="196">
        <f>'[2]16'!E51</f>
        <v>0</v>
      </c>
      <c r="F49" s="15">
        <f t="shared" si="6"/>
        <v>72</v>
      </c>
      <c r="G49" s="195">
        <f>'[2]16'!H51</f>
        <v>35</v>
      </c>
      <c r="H49" s="196">
        <f>'[2]16'!I51</f>
        <v>0</v>
      </c>
      <c r="I49" s="196">
        <f>'[2]16'!J51</f>
        <v>0</v>
      </c>
      <c r="J49" s="196">
        <f>'[2]16'!K51</f>
        <v>0</v>
      </c>
      <c r="K49" s="15">
        <f t="shared" si="3"/>
        <v>35</v>
      </c>
      <c r="L49" s="18">
        <f>frq!C49</f>
        <v>1</v>
      </c>
      <c r="M49" s="124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195">
        <f>'[2]16'!B52</f>
        <v>42</v>
      </c>
      <c r="C50" s="196">
        <f>'[2]16'!C52</f>
        <v>30</v>
      </c>
      <c r="D50" s="196">
        <f>'[2]16'!D52</f>
        <v>0</v>
      </c>
      <c r="E50" s="196">
        <f>'[2]16'!E52</f>
        <v>0</v>
      </c>
      <c r="F50" s="15">
        <f t="shared" si="6"/>
        <v>72</v>
      </c>
      <c r="G50" s="195">
        <f>'[2]16'!H52</f>
        <v>35</v>
      </c>
      <c r="H50" s="196">
        <f>'[2]16'!I52</f>
        <v>0</v>
      </c>
      <c r="I50" s="196">
        <f>'[2]16'!J52</f>
        <v>0</v>
      </c>
      <c r="J50" s="196">
        <f>'[2]16'!K52</f>
        <v>0</v>
      </c>
      <c r="K50" s="15">
        <f t="shared" si="3"/>
        <v>35</v>
      </c>
      <c r="L50" s="18">
        <f>frq!C50</f>
        <v>1</v>
      </c>
      <c r="M50" s="124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</row>
    <row r="51" spans="1:18">
      <c r="A51" s="8" t="s">
        <v>93</v>
      </c>
      <c r="B51" s="195">
        <f>'[2]16'!B53</f>
        <v>42</v>
      </c>
      <c r="C51" s="196">
        <f>'[2]16'!C53</f>
        <v>30</v>
      </c>
      <c r="D51" s="196">
        <f>'[2]16'!D53</f>
        <v>0</v>
      </c>
      <c r="E51" s="196">
        <f>'[2]16'!E53</f>
        <v>0</v>
      </c>
      <c r="F51" s="15">
        <f t="shared" si="6"/>
        <v>72</v>
      </c>
      <c r="G51" s="195">
        <f>'[2]16'!H53</f>
        <v>36</v>
      </c>
      <c r="H51" s="196">
        <f>'[2]16'!I53</f>
        <v>0</v>
      </c>
      <c r="I51" s="196">
        <f>'[2]16'!J53</f>
        <v>0</v>
      </c>
      <c r="J51" s="196">
        <f>'[2]16'!K53</f>
        <v>0</v>
      </c>
      <c r="K51" s="15">
        <f t="shared" si="3"/>
        <v>36</v>
      </c>
      <c r="L51" s="18">
        <f>frq!C51</f>
        <v>1</v>
      </c>
      <c r="M51" s="124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</row>
    <row r="52" spans="1:18">
      <c r="A52" s="8" t="s">
        <v>94</v>
      </c>
      <c r="B52" s="195">
        <f>'[2]16'!B54</f>
        <v>42</v>
      </c>
      <c r="C52" s="196">
        <f>'[2]16'!C54</f>
        <v>30</v>
      </c>
      <c r="D52" s="196">
        <f>'[2]16'!D54</f>
        <v>0</v>
      </c>
      <c r="E52" s="196">
        <f>'[2]16'!E54</f>
        <v>0</v>
      </c>
      <c r="F52" s="15">
        <f t="shared" si="6"/>
        <v>72</v>
      </c>
      <c r="G52" s="195">
        <f>'[2]16'!H54</f>
        <v>36</v>
      </c>
      <c r="H52" s="196">
        <f>'[2]16'!I54</f>
        <v>0</v>
      </c>
      <c r="I52" s="196">
        <f>'[2]16'!J54</f>
        <v>0</v>
      </c>
      <c r="J52" s="196">
        <f>'[2]16'!K54</f>
        <v>0</v>
      </c>
      <c r="K52" s="15">
        <f t="shared" si="3"/>
        <v>36</v>
      </c>
      <c r="L52" s="18">
        <f>frq!C52</f>
        <v>1</v>
      </c>
      <c r="M52" s="124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</row>
    <row r="53" spans="1:18">
      <c r="A53" s="8" t="s">
        <v>95</v>
      </c>
      <c r="B53" s="195">
        <f>'[2]16'!B55</f>
        <v>42</v>
      </c>
      <c r="C53" s="196">
        <f>'[2]16'!C55</f>
        <v>30</v>
      </c>
      <c r="D53" s="196">
        <f>'[2]16'!D55</f>
        <v>0</v>
      </c>
      <c r="E53" s="196">
        <f>'[2]16'!E55</f>
        <v>0</v>
      </c>
      <c r="F53" s="15">
        <f t="shared" si="6"/>
        <v>72</v>
      </c>
      <c r="G53" s="195">
        <f>'[2]16'!H55</f>
        <v>36</v>
      </c>
      <c r="H53" s="196">
        <f>'[2]16'!I55</f>
        <v>0</v>
      </c>
      <c r="I53" s="196">
        <f>'[2]16'!J55</f>
        <v>0</v>
      </c>
      <c r="J53" s="196">
        <f>'[2]16'!K55</f>
        <v>0</v>
      </c>
      <c r="K53" s="15">
        <f t="shared" si="3"/>
        <v>36</v>
      </c>
      <c r="L53" s="18">
        <f>frq!C53</f>
        <v>1</v>
      </c>
      <c r="M53" s="124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</row>
    <row r="54" spans="1:18">
      <c r="A54" s="8" t="s">
        <v>96</v>
      </c>
      <c r="B54" s="195">
        <f>'[2]16'!B56</f>
        <v>0</v>
      </c>
      <c r="C54" s="196">
        <f>'[2]16'!C56</f>
        <v>60</v>
      </c>
      <c r="D54" s="196">
        <f>'[2]16'!D56</f>
        <v>0</v>
      </c>
      <c r="E54" s="196">
        <f>'[2]16'!E56</f>
        <v>0</v>
      </c>
      <c r="F54" s="15">
        <f t="shared" si="6"/>
        <v>60</v>
      </c>
      <c r="G54" s="195">
        <f>'[2]16'!H56</f>
        <v>0</v>
      </c>
      <c r="H54" s="196">
        <f>'[2]16'!I56</f>
        <v>0</v>
      </c>
      <c r="I54" s="196">
        <f>'[2]16'!J56</f>
        <v>0</v>
      </c>
      <c r="J54" s="196">
        <f>'[2]16'!K56</f>
        <v>0</v>
      </c>
      <c r="K54" s="15">
        <f t="shared" si="3"/>
        <v>0</v>
      </c>
      <c r="L54" s="18">
        <f>frq!C54</f>
        <v>1</v>
      </c>
      <c r="M54" s="124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</row>
    <row r="55" spans="1:18">
      <c r="A55" s="8" t="s">
        <v>97</v>
      </c>
      <c r="B55" s="195">
        <f>'[2]16'!B57</f>
        <v>0</v>
      </c>
      <c r="C55" s="196">
        <f>'[2]16'!C57</f>
        <v>60</v>
      </c>
      <c r="D55" s="196">
        <f>'[2]16'!D57</f>
        <v>0</v>
      </c>
      <c r="E55" s="196">
        <f>'[2]16'!E57</f>
        <v>0</v>
      </c>
      <c r="F55" s="15">
        <f t="shared" si="6"/>
        <v>60</v>
      </c>
      <c r="G55" s="195">
        <f>'[2]16'!H57</f>
        <v>0</v>
      </c>
      <c r="H55" s="196">
        <f>'[2]16'!I57</f>
        <v>0</v>
      </c>
      <c r="I55" s="196">
        <f>'[2]16'!J57</f>
        <v>0</v>
      </c>
      <c r="J55" s="196">
        <f>'[2]16'!K57</f>
        <v>0</v>
      </c>
      <c r="K55" s="15">
        <f t="shared" si="3"/>
        <v>0</v>
      </c>
      <c r="L55" s="18">
        <f>frq!C55</f>
        <v>1</v>
      </c>
      <c r="M55" s="124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</row>
    <row r="56" spans="1:18">
      <c r="A56" s="8" t="s">
        <v>98</v>
      </c>
      <c r="B56" s="195">
        <f>'[2]16'!B58</f>
        <v>0</v>
      </c>
      <c r="C56" s="196">
        <f>'[2]16'!C58</f>
        <v>60</v>
      </c>
      <c r="D56" s="196">
        <f>'[2]16'!D58</f>
        <v>0</v>
      </c>
      <c r="E56" s="196">
        <f>'[2]16'!E58</f>
        <v>0</v>
      </c>
      <c r="F56" s="15">
        <f t="shared" si="6"/>
        <v>60</v>
      </c>
      <c r="G56" s="195">
        <f>'[2]16'!H58</f>
        <v>0</v>
      </c>
      <c r="H56" s="196">
        <f>'[2]16'!I58</f>
        <v>0</v>
      </c>
      <c r="I56" s="196">
        <f>'[2]16'!J58</f>
        <v>0</v>
      </c>
      <c r="J56" s="196">
        <f>'[2]16'!K58</f>
        <v>0</v>
      </c>
      <c r="K56" s="15">
        <f t="shared" si="3"/>
        <v>0</v>
      </c>
      <c r="L56" s="18">
        <f>frq!C56</f>
        <v>1</v>
      </c>
      <c r="M56" s="124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</row>
    <row r="57" spans="1:18">
      <c r="A57" s="8" t="s">
        <v>99</v>
      </c>
      <c r="B57" s="195">
        <f>'[2]16'!B59</f>
        <v>0</v>
      </c>
      <c r="C57" s="196">
        <f>'[2]16'!C59</f>
        <v>60</v>
      </c>
      <c r="D57" s="196">
        <f>'[2]16'!D59</f>
        <v>0</v>
      </c>
      <c r="E57" s="196">
        <f>'[2]16'!E59</f>
        <v>0</v>
      </c>
      <c r="F57" s="15">
        <f t="shared" si="6"/>
        <v>60</v>
      </c>
      <c r="G57" s="195">
        <f>'[2]16'!H59</f>
        <v>0</v>
      </c>
      <c r="H57" s="196">
        <f>'[2]16'!I59</f>
        <v>0</v>
      </c>
      <c r="I57" s="196">
        <f>'[2]16'!J59</f>
        <v>0</v>
      </c>
      <c r="J57" s="196">
        <f>'[2]16'!K59</f>
        <v>0</v>
      </c>
      <c r="K57" s="15">
        <f t="shared" si="3"/>
        <v>0</v>
      </c>
      <c r="L57" s="18">
        <f>frq!C57</f>
        <v>1</v>
      </c>
      <c r="M57" s="124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</row>
    <row r="58" spans="1:18">
      <c r="A58" s="8" t="s">
        <v>100</v>
      </c>
      <c r="B58" s="195">
        <f>'[2]16'!B60</f>
        <v>0</v>
      </c>
      <c r="C58" s="196">
        <f>'[2]16'!C60</f>
        <v>60</v>
      </c>
      <c r="D58" s="196">
        <f>'[2]16'!D60</f>
        <v>0</v>
      </c>
      <c r="E58" s="196">
        <f>'[2]16'!E60</f>
        <v>0</v>
      </c>
      <c r="F58" s="15">
        <f t="shared" si="6"/>
        <v>60</v>
      </c>
      <c r="G58" s="195">
        <f>'[2]16'!H60</f>
        <v>0</v>
      </c>
      <c r="H58" s="196">
        <f>'[2]16'!I60</f>
        <v>0</v>
      </c>
      <c r="I58" s="196">
        <f>'[2]16'!J60</f>
        <v>0</v>
      </c>
      <c r="J58" s="196">
        <f>'[2]16'!K60</f>
        <v>0</v>
      </c>
      <c r="K58" s="15">
        <f t="shared" si="3"/>
        <v>0</v>
      </c>
      <c r="L58" s="18">
        <f>frq!C58</f>
        <v>1</v>
      </c>
      <c r="M58" s="124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</row>
    <row r="59" spans="1:18">
      <c r="A59" s="8" t="s">
        <v>101</v>
      </c>
      <c r="B59" s="195">
        <f>'[2]16'!B61</f>
        <v>0</v>
      </c>
      <c r="C59" s="196">
        <f>'[2]16'!C61</f>
        <v>60</v>
      </c>
      <c r="D59" s="196">
        <f>'[2]16'!D61</f>
        <v>0</v>
      </c>
      <c r="E59" s="196">
        <f>'[2]16'!E61</f>
        <v>0</v>
      </c>
      <c r="F59" s="15">
        <f t="shared" si="6"/>
        <v>60</v>
      </c>
      <c r="G59" s="195">
        <f>'[2]16'!H61</f>
        <v>0</v>
      </c>
      <c r="H59" s="196">
        <f>'[2]16'!I61</f>
        <v>0</v>
      </c>
      <c r="I59" s="196">
        <f>'[2]16'!J61</f>
        <v>0</v>
      </c>
      <c r="J59" s="196">
        <f>'[2]16'!K61</f>
        <v>0</v>
      </c>
      <c r="K59" s="15">
        <f t="shared" si="3"/>
        <v>0</v>
      </c>
      <c r="L59" s="18">
        <f>frq!C59</f>
        <v>1</v>
      </c>
      <c r="M59" s="124">
        <f t="shared" si="4"/>
        <v>-0.7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-0.7</v>
      </c>
      <c r="R59" s="18">
        <v>0.7</v>
      </c>
    </row>
    <row r="60" spans="1:18">
      <c r="A60" s="8" t="s">
        <v>102</v>
      </c>
      <c r="B60" s="195">
        <f>'[2]16'!B62</f>
        <v>0</v>
      </c>
      <c r="C60" s="196">
        <f>'[2]16'!C62</f>
        <v>60</v>
      </c>
      <c r="D60" s="196">
        <f>'[2]16'!D62</f>
        <v>0</v>
      </c>
      <c r="E60" s="196">
        <f>'[2]16'!E62</f>
        <v>0</v>
      </c>
      <c r="F60" s="15">
        <f t="shared" si="6"/>
        <v>60</v>
      </c>
      <c r="G60" s="195">
        <f>'[2]16'!H62</f>
        <v>0</v>
      </c>
      <c r="H60" s="196">
        <f>'[2]16'!I62</f>
        <v>0</v>
      </c>
      <c r="I60" s="196">
        <f>'[2]16'!J62</f>
        <v>0</v>
      </c>
      <c r="J60" s="196">
        <f>'[2]16'!K62</f>
        <v>0</v>
      </c>
      <c r="K60" s="15">
        <f t="shared" si="3"/>
        <v>0</v>
      </c>
      <c r="L60" s="18">
        <f>frq!C60</f>
        <v>1</v>
      </c>
      <c r="M60" s="124">
        <f t="shared" si="4"/>
        <v>-0.7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-0.7</v>
      </c>
      <c r="R60" s="18">
        <v>0.7</v>
      </c>
    </row>
    <row r="61" spans="1:18">
      <c r="A61" s="8" t="s">
        <v>103</v>
      </c>
      <c r="B61" s="195">
        <f>'[2]16'!B63</f>
        <v>0</v>
      </c>
      <c r="C61" s="196">
        <f>'[2]16'!C63</f>
        <v>60</v>
      </c>
      <c r="D61" s="196">
        <f>'[2]16'!D63</f>
        <v>0</v>
      </c>
      <c r="E61" s="196">
        <f>'[2]16'!E63</f>
        <v>0</v>
      </c>
      <c r="F61" s="15">
        <f t="shared" si="6"/>
        <v>60</v>
      </c>
      <c r="G61" s="195">
        <f>'[2]16'!H63</f>
        <v>0</v>
      </c>
      <c r="H61" s="196">
        <f>'[2]16'!I63</f>
        <v>0</v>
      </c>
      <c r="I61" s="196">
        <f>'[2]16'!J63</f>
        <v>0</v>
      </c>
      <c r="J61" s="196">
        <f>'[2]16'!K63</f>
        <v>0</v>
      </c>
      <c r="K61" s="15">
        <f t="shared" si="3"/>
        <v>0</v>
      </c>
      <c r="L61" s="18">
        <f>frq!C61</f>
        <v>1</v>
      </c>
      <c r="M61" s="124">
        <f t="shared" si="4"/>
        <v>-0.7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-0.7</v>
      </c>
      <c r="R61" s="18">
        <v>0.7</v>
      </c>
    </row>
    <row r="62" spans="1:18">
      <c r="A62" s="8" t="s">
        <v>104</v>
      </c>
      <c r="B62" s="195">
        <f>'[2]16'!B64</f>
        <v>0</v>
      </c>
      <c r="C62" s="196">
        <f>'[2]16'!C64</f>
        <v>60</v>
      </c>
      <c r="D62" s="196">
        <f>'[2]16'!D64</f>
        <v>0</v>
      </c>
      <c r="E62" s="196">
        <f>'[2]16'!E64</f>
        <v>0</v>
      </c>
      <c r="F62" s="15">
        <f t="shared" si="6"/>
        <v>60</v>
      </c>
      <c r="G62" s="195">
        <f>'[2]16'!H64</f>
        <v>0</v>
      </c>
      <c r="H62" s="196">
        <f>'[2]16'!I64</f>
        <v>0</v>
      </c>
      <c r="I62" s="196">
        <f>'[2]16'!J64</f>
        <v>0</v>
      </c>
      <c r="J62" s="196">
        <f>'[2]16'!K64</f>
        <v>0</v>
      </c>
      <c r="K62" s="15">
        <f t="shared" si="3"/>
        <v>0</v>
      </c>
      <c r="L62" s="18">
        <f>frq!C62</f>
        <v>1</v>
      </c>
      <c r="M62" s="124">
        <f t="shared" si="4"/>
        <v>-0.7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-0.7</v>
      </c>
      <c r="R62" s="18">
        <v>0.7</v>
      </c>
    </row>
    <row r="63" spans="1:18">
      <c r="A63" s="8" t="s">
        <v>105</v>
      </c>
      <c r="B63" s="195">
        <f>'[2]16'!B65</f>
        <v>0</v>
      </c>
      <c r="C63" s="196">
        <f>'[2]16'!C65</f>
        <v>60</v>
      </c>
      <c r="D63" s="196">
        <f>'[2]16'!D65</f>
        <v>0</v>
      </c>
      <c r="E63" s="196">
        <f>'[2]16'!E65</f>
        <v>0</v>
      </c>
      <c r="F63" s="15">
        <f t="shared" si="6"/>
        <v>60</v>
      </c>
      <c r="G63" s="195">
        <f>'[2]16'!H65</f>
        <v>0</v>
      </c>
      <c r="H63" s="196">
        <f>'[2]16'!I65</f>
        <v>0</v>
      </c>
      <c r="I63" s="196">
        <f>'[2]16'!J65</f>
        <v>0</v>
      </c>
      <c r="J63" s="196">
        <f>'[2]16'!K65</f>
        <v>0</v>
      </c>
      <c r="K63" s="15">
        <f t="shared" si="3"/>
        <v>0</v>
      </c>
      <c r="L63" s="18">
        <f>frq!C63</f>
        <v>1</v>
      </c>
      <c r="M63" s="124">
        <f t="shared" si="4"/>
        <v>-0.7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-0.7</v>
      </c>
      <c r="R63" s="18">
        <v>0.7</v>
      </c>
    </row>
    <row r="64" spans="1:18">
      <c r="A64" s="8" t="s">
        <v>106</v>
      </c>
      <c r="B64" s="195">
        <f>'[2]16'!B66</f>
        <v>0</v>
      </c>
      <c r="C64" s="196">
        <f>'[2]16'!C66</f>
        <v>60</v>
      </c>
      <c r="D64" s="196">
        <f>'[2]16'!D66</f>
        <v>0</v>
      </c>
      <c r="E64" s="196">
        <f>'[2]16'!E66</f>
        <v>0</v>
      </c>
      <c r="F64" s="15">
        <f t="shared" si="6"/>
        <v>60</v>
      </c>
      <c r="G64" s="195">
        <f>'[2]16'!H66</f>
        <v>0</v>
      </c>
      <c r="H64" s="196">
        <f>'[2]16'!I66</f>
        <v>0</v>
      </c>
      <c r="I64" s="196">
        <f>'[2]16'!J66</f>
        <v>0</v>
      </c>
      <c r="J64" s="196">
        <f>'[2]16'!K66</f>
        <v>0</v>
      </c>
      <c r="K64" s="15">
        <f t="shared" si="3"/>
        <v>0</v>
      </c>
      <c r="L64" s="18">
        <f>frq!C64</f>
        <v>1</v>
      </c>
      <c r="M64" s="124">
        <f t="shared" si="4"/>
        <v>-0.7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-0.7</v>
      </c>
      <c r="R64" s="18">
        <v>0.7</v>
      </c>
    </row>
    <row r="65" spans="1:18">
      <c r="A65" s="8" t="s">
        <v>107</v>
      </c>
      <c r="B65" s="195">
        <f>'[2]16'!B67</f>
        <v>0</v>
      </c>
      <c r="C65" s="196">
        <f>'[2]16'!C67</f>
        <v>60</v>
      </c>
      <c r="D65" s="196">
        <f>'[2]16'!D67</f>
        <v>0</v>
      </c>
      <c r="E65" s="196">
        <f>'[2]16'!E67</f>
        <v>0</v>
      </c>
      <c r="F65" s="15">
        <f t="shared" si="6"/>
        <v>60</v>
      </c>
      <c r="G65" s="195">
        <f>'[2]16'!H67</f>
        <v>0</v>
      </c>
      <c r="H65" s="196">
        <f>'[2]16'!I67</f>
        <v>0</v>
      </c>
      <c r="I65" s="196">
        <f>'[2]16'!J67</f>
        <v>0</v>
      </c>
      <c r="J65" s="196">
        <f>'[2]16'!K67</f>
        <v>0</v>
      </c>
      <c r="K65" s="15">
        <f t="shared" si="3"/>
        <v>0</v>
      </c>
      <c r="L65" s="18">
        <f>frq!C65</f>
        <v>1</v>
      </c>
      <c r="M65" s="124">
        <f t="shared" si="4"/>
        <v>-0.7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-0.7</v>
      </c>
      <c r="R65" s="18">
        <v>0.7</v>
      </c>
    </row>
    <row r="66" spans="1:18">
      <c r="A66" s="8" t="s">
        <v>108</v>
      </c>
      <c r="B66" s="195">
        <f>'[2]16'!B68</f>
        <v>0</v>
      </c>
      <c r="C66" s="196">
        <f>'[2]16'!C68</f>
        <v>60</v>
      </c>
      <c r="D66" s="196">
        <f>'[2]16'!D68</f>
        <v>0</v>
      </c>
      <c r="E66" s="196">
        <f>'[2]16'!E68</f>
        <v>0</v>
      </c>
      <c r="F66" s="15">
        <f t="shared" si="6"/>
        <v>60</v>
      </c>
      <c r="G66" s="195">
        <f>'[2]16'!H68</f>
        <v>0</v>
      </c>
      <c r="H66" s="196">
        <f>'[2]16'!I68</f>
        <v>0</v>
      </c>
      <c r="I66" s="196">
        <f>'[2]16'!J68</f>
        <v>0</v>
      </c>
      <c r="J66" s="196">
        <f>'[2]16'!K68</f>
        <v>0</v>
      </c>
      <c r="K66" s="15">
        <f t="shared" si="3"/>
        <v>0</v>
      </c>
      <c r="L66" s="18">
        <f>frq!C66</f>
        <v>1</v>
      </c>
      <c r="M66" s="124">
        <f t="shared" si="4"/>
        <v>-0.7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-0.7</v>
      </c>
      <c r="R66" s="18">
        <v>0.7</v>
      </c>
    </row>
    <row r="67" spans="1:18">
      <c r="A67" s="8" t="s">
        <v>109</v>
      </c>
      <c r="B67" s="195">
        <f>'[2]16'!B69</f>
        <v>0</v>
      </c>
      <c r="C67" s="196">
        <f>'[2]16'!C69</f>
        <v>60</v>
      </c>
      <c r="D67" s="196">
        <f>'[2]16'!D69</f>
        <v>0</v>
      </c>
      <c r="E67" s="196">
        <f>'[2]16'!E69</f>
        <v>0</v>
      </c>
      <c r="F67" s="15">
        <f t="shared" si="6"/>
        <v>60</v>
      </c>
      <c r="G67" s="195">
        <f>'[2]16'!H69</f>
        <v>0</v>
      </c>
      <c r="H67" s="196">
        <f>'[2]16'!I69</f>
        <v>0</v>
      </c>
      <c r="I67" s="196">
        <f>'[2]16'!J69</f>
        <v>0</v>
      </c>
      <c r="J67" s="196">
        <f>'[2]16'!K69</f>
        <v>0</v>
      </c>
      <c r="K67" s="15">
        <f t="shared" si="3"/>
        <v>0</v>
      </c>
      <c r="L67" s="18">
        <f>frq!C67</f>
        <v>1</v>
      </c>
      <c r="M67" s="124">
        <f t="shared" si="4"/>
        <v>-0.7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-0.7</v>
      </c>
      <c r="R67" s="18">
        <v>0.7</v>
      </c>
    </row>
    <row r="68" spans="1:18">
      <c r="A68" s="8" t="s">
        <v>110</v>
      </c>
      <c r="B68" s="195">
        <f>'[2]16'!B70</f>
        <v>0</v>
      </c>
      <c r="C68" s="196">
        <f>'[2]16'!C70</f>
        <v>60</v>
      </c>
      <c r="D68" s="196">
        <f>'[2]16'!D70</f>
        <v>0</v>
      </c>
      <c r="E68" s="196">
        <f>'[2]16'!E70</f>
        <v>0</v>
      </c>
      <c r="F68" s="15">
        <f t="shared" si="6"/>
        <v>60</v>
      </c>
      <c r="G68" s="195">
        <f>'[2]16'!H70</f>
        <v>0</v>
      </c>
      <c r="H68" s="196">
        <f>'[2]16'!I70</f>
        <v>0</v>
      </c>
      <c r="I68" s="196">
        <f>'[2]16'!J70</f>
        <v>0</v>
      </c>
      <c r="J68" s="196">
        <f>'[2]16'!K70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-0.7</v>
      </c>
      <c r="R68" s="18">
        <v>0.7</v>
      </c>
    </row>
    <row r="69" spans="1:18">
      <c r="A69" s="8" t="s">
        <v>111</v>
      </c>
      <c r="B69" s="195">
        <f>'[2]16'!B71</f>
        <v>0</v>
      </c>
      <c r="C69" s="196">
        <f>'[2]16'!C71</f>
        <v>60</v>
      </c>
      <c r="D69" s="196">
        <f>'[2]16'!D71</f>
        <v>0</v>
      </c>
      <c r="E69" s="196">
        <f>'[2]16'!E71</f>
        <v>0</v>
      </c>
      <c r="F69" s="15">
        <f t="shared" ref="F69:F98" si="16">SUM(B69:E69)</f>
        <v>60</v>
      </c>
      <c r="G69" s="195">
        <f>'[2]16'!H71</f>
        <v>0</v>
      </c>
      <c r="H69" s="196">
        <f>'[2]16'!I71</f>
        <v>0</v>
      </c>
      <c r="I69" s="196">
        <f>'[2]16'!J71</f>
        <v>0</v>
      </c>
      <c r="J69" s="196">
        <f>'[2]16'!K71</f>
        <v>0</v>
      </c>
      <c r="K69" s="15">
        <f t="shared" si="13"/>
        <v>0</v>
      </c>
      <c r="L69" s="18">
        <f>frq!C69</f>
        <v>1</v>
      </c>
      <c r="M69" s="124">
        <f t="shared" si="14"/>
        <v>-0.7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-0.7</v>
      </c>
      <c r="R69" s="18">
        <v>0.7</v>
      </c>
    </row>
    <row r="70" spans="1:18">
      <c r="A70" s="8" t="s">
        <v>112</v>
      </c>
      <c r="B70" s="195">
        <f>'[2]16'!B72</f>
        <v>0</v>
      </c>
      <c r="C70" s="196">
        <f>'[2]16'!C72</f>
        <v>60</v>
      </c>
      <c r="D70" s="196">
        <f>'[2]16'!D72</f>
        <v>0</v>
      </c>
      <c r="E70" s="196">
        <f>'[2]16'!E72</f>
        <v>0</v>
      </c>
      <c r="F70" s="15">
        <f t="shared" si="16"/>
        <v>60</v>
      </c>
      <c r="G70" s="195">
        <f>'[2]16'!H72</f>
        <v>0</v>
      </c>
      <c r="H70" s="196">
        <f>'[2]16'!I72</f>
        <v>0</v>
      </c>
      <c r="I70" s="196">
        <f>'[2]16'!J72</f>
        <v>0</v>
      </c>
      <c r="J70" s="196">
        <f>'[2]16'!K72</f>
        <v>0</v>
      </c>
      <c r="K70" s="15">
        <f t="shared" si="13"/>
        <v>0</v>
      </c>
      <c r="L70" s="18">
        <f>frq!C70</f>
        <v>1</v>
      </c>
      <c r="M70" s="124">
        <f t="shared" si="14"/>
        <v>-0.7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-0.7</v>
      </c>
      <c r="R70" s="18">
        <v>0.7</v>
      </c>
    </row>
    <row r="71" spans="1:18">
      <c r="A71" s="8" t="s">
        <v>113</v>
      </c>
      <c r="B71" s="195">
        <f>'[2]16'!B73</f>
        <v>0</v>
      </c>
      <c r="C71" s="196">
        <f>'[2]16'!C73</f>
        <v>60</v>
      </c>
      <c r="D71" s="196">
        <f>'[2]16'!D73</f>
        <v>0</v>
      </c>
      <c r="E71" s="196">
        <f>'[2]16'!E73</f>
        <v>0</v>
      </c>
      <c r="F71" s="15">
        <f t="shared" si="16"/>
        <v>60</v>
      </c>
      <c r="G71" s="195">
        <f>'[2]16'!H73</f>
        <v>0</v>
      </c>
      <c r="H71" s="196">
        <f>'[2]16'!I73</f>
        <v>0</v>
      </c>
      <c r="I71" s="196">
        <f>'[2]16'!J73</f>
        <v>0</v>
      </c>
      <c r="J71" s="196">
        <f>'[2]16'!K73</f>
        <v>0</v>
      </c>
      <c r="K71" s="15">
        <f t="shared" si="13"/>
        <v>0</v>
      </c>
      <c r="L71" s="18">
        <f>frq!C71</f>
        <v>1</v>
      </c>
      <c r="M71" s="124">
        <f t="shared" si="14"/>
        <v>-0.7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-0.7</v>
      </c>
      <c r="R71" s="18">
        <v>0.7</v>
      </c>
    </row>
    <row r="72" spans="1:18">
      <c r="A72" s="8" t="s">
        <v>114</v>
      </c>
      <c r="B72" s="195">
        <f>'[2]16'!B74</f>
        <v>0</v>
      </c>
      <c r="C72" s="196">
        <f>'[2]16'!C74</f>
        <v>60</v>
      </c>
      <c r="D72" s="196">
        <f>'[2]16'!D74</f>
        <v>0</v>
      </c>
      <c r="E72" s="196">
        <f>'[2]16'!E74</f>
        <v>0</v>
      </c>
      <c r="F72" s="15">
        <f t="shared" si="16"/>
        <v>60</v>
      </c>
      <c r="G72" s="195">
        <f>'[2]16'!H74</f>
        <v>0</v>
      </c>
      <c r="H72" s="196">
        <f>'[2]16'!I74</f>
        <v>0</v>
      </c>
      <c r="I72" s="196">
        <f>'[2]16'!J74</f>
        <v>0</v>
      </c>
      <c r="J72" s="196">
        <f>'[2]16'!K74</f>
        <v>0</v>
      </c>
      <c r="K72" s="15">
        <f t="shared" si="13"/>
        <v>0</v>
      </c>
      <c r="L72" s="18">
        <f>frq!C72</f>
        <v>1</v>
      </c>
      <c r="M72" s="124">
        <f t="shared" si="14"/>
        <v>-0.7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-0.7</v>
      </c>
      <c r="R72" s="18">
        <v>0.7</v>
      </c>
    </row>
    <row r="73" spans="1:18">
      <c r="A73" s="8" t="s">
        <v>115</v>
      </c>
      <c r="B73" s="195">
        <f>'[2]16'!B75</f>
        <v>0</v>
      </c>
      <c r="C73" s="196">
        <f>'[2]16'!C75</f>
        <v>60</v>
      </c>
      <c r="D73" s="196">
        <f>'[2]16'!D75</f>
        <v>0</v>
      </c>
      <c r="E73" s="196">
        <f>'[2]16'!E75</f>
        <v>0</v>
      </c>
      <c r="F73" s="15">
        <f t="shared" si="16"/>
        <v>60</v>
      </c>
      <c r="G73" s="195">
        <f>'[2]16'!H75</f>
        <v>0</v>
      </c>
      <c r="H73" s="196">
        <f>'[2]16'!I75</f>
        <v>0</v>
      </c>
      <c r="I73" s="196">
        <f>'[2]16'!J75</f>
        <v>0</v>
      </c>
      <c r="J73" s="196">
        <f>'[2]16'!K75</f>
        <v>0</v>
      </c>
      <c r="K73" s="15">
        <f t="shared" si="13"/>
        <v>0</v>
      </c>
      <c r="L73" s="18">
        <f>frq!C73</f>
        <v>1</v>
      </c>
      <c r="M73" s="124">
        <f t="shared" si="14"/>
        <v>-0.7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-0.7</v>
      </c>
      <c r="R73" s="18">
        <v>0.7</v>
      </c>
    </row>
    <row r="74" spans="1:18">
      <c r="A74" s="8" t="s">
        <v>116</v>
      </c>
      <c r="B74" s="195">
        <f>'[2]16'!B76</f>
        <v>0</v>
      </c>
      <c r="C74" s="196">
        <f>'[2]16'!C76</f>
        <v>60</v>
      </c>
      <c r="D74" s="196">
        <f>'[2]16'!D76</f>
        <v>0</v>
      </c>
      <c r="E74" s="196">
        <f>'[2]16'!E76</f>
        <v>0</v>
      </c>
      <c r="F74" s="15">
        <f t="shared" si="16"/>
        <v>60</v>
      </c>
      <c r="G74" s="195">
        <f>'[2]16'!H76</f>
        <v>0</v>
      </c>
      <c r="H74" s="196">
        <f>'[2]16'!I76</f>
        <v>0</v>
      </c>
      <c r="I74" s="196">
        <f>'[2]16'!J76</f>
        <v>0</v>
      </c>
      <c r="J74" s="196">
        <f>'[2]16'!K76</f>
        <v>0</v>
      </c>
      <c r="K74" s="15">
        <f t="shared" si="13"/>
        <v>0</v>
      </c>
      <c r="L74" s="18">
        <f>frq!C74</f>
        <v>1</v>
      </c>
      <c r="M74" s="124">
        <f t="shared" si="14"/>
        <v>-0.7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-0.7</v>
      </c>
      <c r="R74" s="18">
        <v>0.7</v>
      </c>
    </row>
    <row r="75" spans="1:18">
      <c r="A75" s="8" t="s">
        <v>117</v>
      </c>
      <c r="B75" s="195">
        <f>'[2]16'!B77</f>
        <v>0</v>
      </c>
      <c r="C75" s="196">
        <f>'[2]16'!C77</f>
        <v>60</v>
      </c>
      <c r="D75" s="196">
        <f>'[2]16'!D77</f>
        <v>0</v>
      </c>
      <c r="E75" s="196">
        <f>'[2]16'!E77</f>
        <v>0</v>
      </c>
      <c r="F75" s="15">
        <f t="shared" si="16"/>
        <v>60</v>
      </c>
      <c r="G75" s="195">
        <f>'[2]16'!H77</f>
        <v>0</v>
      </c>
      <c r="H75" s="196">
        <f>'[2]16'!I77</f>
        <v>0</v>
      </c>
      <c r="I75" s="196">
        <f>'[2]16'!J77</f>
        <v>0</v>
      </c>
      <c r="J75" s="196">
        <f>'[2]16'!K77</f>
        <v>0</v>
      </c>
      <c r="K75" s="15">
        <f t="shared" si="13"/>
        <v>0</v>
      </c>
      <c r="L75" s="18">
        <f>frq!C75</f>
        <v>1</v>
      </c>
      <c r="M75" s="124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</row>
    <row r="76" spans="1:18">
      <c r="A76" s="8" t="s">
        <v>118</v>
      </c>
      <c r="B76" s="195">
        <f>'[2]16'!B78</f>
        <v>0</v>
      </c>
      <c r="C76" s="196">
        <f>'[2]16'!C78</f>
        <v>60</v>
      </c>
      <c r="D76" s="196">
        <f>'[2]16'!D78</f>
        <v>0</v>
      </c>
      <c r="E76" s="196">
        <f>'[2]16'!E78</f>
        <v>0</v>
      </c>
      <c r="F76" s="15">
        <f t="shared" si="16"/>
        <v>60</v>
      </c>
      <c r="G76" s="195">
        <f>'[2]16'!H78</f>
        <v>0</v>
      </c>
      <c r="H76" s="196">
        <f>'[2]16'!I78</f>
        <v>27</v>
      </c>
      <c r="I76" s="196">
        <f>'[2]16'!J78</f>
        <v>0</v>
      </c>
      <c r="J76" s="196">
        <f>'[2]16'!K78</f>
        <v>0</v>
      </c>
      <c r="K76" s="15">
        <f t="shared" si="13"/>
        <v>27</v>
      </c>
      <c r="L76" s="18">
        <f>frq!C76</f>
        <v>1</v>
      </c>
      <c r="M76" s="124">
        <f t="shared" si="14"/>
        <v>-0.4</v>
      </c>
      <c r="N76" s="16">
        <f t="shared" si="10"/>
        <v>27</v>
      </c>
      <c r="O76" s="16">
        <f t="shared" si="11"/>
        <v>0</v>
      </c>
      <c r="P76" s="16">
        <f t="shared" si="12"/>
        <v>0</v>
      </c>
      <c r="Q76" s="17">
        <f t="shared" si="15"/>
        <v>26.6</v>
      </c>
      <c r="R76" s="18">
        <v>0.4</v>
      </c>
    </row>
    <row r="77" spans="1:18">
      <c r="A77" s="8" t="s">
        <v>119</v>
      </c>
      <c r="B77" s="195">
        <f>'[2]16'!B79</f>
        <v>0</v>
      </c>
      <c r="C77" s="196">
        <f>'[2]16'!C79</f>
        <v>60</v>
      </c>
      <c r="D77" s="196">
        <f>'[2]16'!D79</f>
        <v>0</v>
      </c>
      <c r="E77" s="196">
        <f>'[2]16'!E79</f>
        <v>0</v>
      </c>
      <c r="F77" s="15">
        <f t="shared" si="16"/>
        <v>60</v>
      </c>
      <c r="G77" s="195">
        <f>'[2]16'!H79</f>
        <v>0</v>
      </c>
      <c r="H77" s="196">
        <f>'[2]16'!I79</f>
        <v>27</v>
      </c>
      <c r="I77" s="196">
        <f>'[2]16'!J79</f>
        <v>0</v>
      </c>
      <c r="J77" s="196">
        <f>'[2]16'!K79</f>
        <v>0</v>
      </c>
      <c r="K77" s="15">
        <f t="shared" si="13"/>
        <v>27</v>
      </c>
      <c r="L77" s="18">
        <f>frq!C77</f>
        <v>1</v>
      </c>
      <c r="M77" s="124">
        <f t="shared" si="14"/>
        <v>-0.4</v>
      </c>
      <c r="N77" s="16">
        <f t="shared" si="10"/>
        <v>27</v>
      </c>
      <c r="O77" s="16">
        <f t="shared" si="11"/>
        <v>0</v>
      </c>
      <c r="P77" s="16">
        <f t="shared" si="12"/>
        <v>0</v>
      </c>
      <c r="Q77" s="17">
        <f t="shared" si="15"/>
        <v>26.6</v>
      </c>
      <c r="R77" s="18">
        <v>0.4</v>
      </c>
    </row>
    <row r="78" spans="1:18">
      <c r="A78" s="8" t="s">
        <v>120</v>
      </c>
      <c r="B78" s="195">
        <f>'[2]16'!B80</f>
        <v>42</v>
      </c>
      <c r="C78" s="196">
        <f>'[2]16'!C80</f>
        <v>60</v>
      </c>
      <c r="D78" s="196">
        <f>'[2]16'!D80</f>
        <v>0</v>
      </c>
      <c r="E78" s="196">
        <f>'[2]16'!E80</f>
        <v>0</v>
      </c>
      <c r="F78" s="15">
        <f t="shared" si="16"/>
        <v>102</v>
      </c>
      <c r="G78" s="195">
        <f>'[2]16'!H80</f>
        <v>30</v>
      </c>
      <c r="H78" s="196">
        <f>'[2]16'!I80</f>
        <v>27</v>
      </c>
      <c r="I78" s="196">
        <f>'[2]16'!J80</f>
        <v>0</v>
      </c>
      <c r="J78" s="196">
        <f>'[2]16'!K80</f>
        <v>0</v>
      </c>
      <c r="K78" s="15">
        <f t="shared" si="13"/>
        <v>57</v>
      </c>
      <c r="L78" s="18">
        <f>frq!C78</f>
        <v>1</v>
      </c>
      <c r="M78" s="124">
        <f t="shared" si="14"/>
        <v>29.6</v>
      </c>
      <c r="N78" s="16">
        <f t="shared" si="10"/>
        <v>27</v>
      </c>
      <c r="O78" s="16">
        <f t="shared" si="11"/>
        <v>0</v>
      </c>
      <c r="P78" s="16">
        <f t="shared" si="12"/>
        <v>0</v>
      </c>
      <c r="Q78" s="17">
        <f t="shared" si="15"/>
        <v>56.6</v>
      </c>
      <c r="R78" s="18">
        <v>0.4</v>
      </c>
    </row>
    <row r="79" spans="1:18">
      <c r="A79" s="8" t="s">
        <v>121</v>
      </c>
      <c r="B79" s="195">
        <f>'[2]16'!B81</f>
        <v>42</v>
      </c>
      <c r="C79" s="196">
        <f>'[2]16'!C81</f>
        <v>30</v>
      </c>
      <c r="D79" s="196">
        <f>'[2]16'!D81</f>
        <v>0</v>
      </c>
      <c r="E79" s="196">
        <f>'[2]16'!E81</f>
        <v>0</v>
      </c>
      <c r="F79" s="15">
        <f t="shared" si="16"/>
        <v>72</v>
      </c>
      <c r="G79" s="195">
        <f>'[2]16'!H81</f>
        <v>30</v>
      </c>
      <c r="H79" s="196">
        <f>'[2]16'!I81</f>
        <v>0</v>
      </c>
      <c r="I79" s="196">
        <f>'[2]16'!J81</f>
        <v>0</v>
      </c>
      <c r="J79" s="196">
        <f>'[2]16'!K81</f>
        <v>0</v>
      </c>
      <c r="K79" s="15">
        <f t="shared" si="13"/>
        <v>30</v>
      </c>
      <c r="L79" s="18">
        <f>frq!C79</f>
        <v>1</v>
      </c>
      <c r="M79" s="124">
        <f t="shared" si="14"/>
        <v>29.6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29.6</v>
      </c>
      <c r="R79" s="18">
        <v>0.4</v>
      </c>
    </row>
    <row r="80" spans="1:18">
      <c r="A80" s="8" t="s">
        <v>122</v>
      </c>
      <c r="B80" s="195">
        <f>'[2]16'!B82</f>
        <v>42</v>
      </c>
      <c r="C80" s="196">
        <f>'[2]16'!C82</f>
        <v>30</v>
      </c>
      <c r="D80" s="196">
        <f>'[2]16'!D82</f>
        <v>0</v>
      </c>
      <c r="E80" s="196">
        <f>'[2]16'!E82</f>
        <v>0</v>
      </c>
      <c r="F80" s="15">
        <f t="shared" si="16"/>
        <v>72</v>
      </c>
      <c r="G80" s="195">
        <f>'[2]16'!H82</f>
        <v>30</v>
      </c>
      <c r="H80" s="196">
        <f>'[2]16'!I82</f>
        <v>0</v>
      </c>
      <c r="I80" s="196">
        <f>'[2]16'!J82</f>
        <v>0</v>
      </c>
      <c r="J80" s="196">
        <f>'[2]16'!K82</f>
        <v>0</v>
      </c>
      <c r="K80" s="15">
        <f t="shared" si="13"/>
        <v>30</v>
      </c>
      <c r="L80" s="18">
        <f>frq!C80</f>
        <v>1</v>
      </c>
      <c r="M80" s="124">
        <f t="shared" si="14"/>
        <v>29.6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29.6</v>
      </c>
      <c r="R80" s="18">
        <v>0.4</v>
      </c>
    </row>
    <row r="81" spans="1:18">
      <c r="A81" s="8" t="s">
        <v>123</v>
      </c>
      <c r="B81" s="195">
        <f>'[2]16'!B83</f>
        <v>42</v>
      </c>
      <c r="C81" s="196">
        <f>'[2]16'!C83</f>
        <v>30</v>
      </c>
      <c r="D81" s="196">
        <f>'[2]16'!D83</f>
        <v>0</v>
      </c>
      <c r="E81" s="196">
        <f>'[2]16'!E83</f>
        <v>0</v>
      </c>
      <c r="F81" s="15">
        <f t="shared" si="16"/>
        <v>72</v>
      </c>
      <c r="G81" s="195">
        <f>'[2]16'!H83</f>
        <v>30</v>
      </c>
      <c r="H81" s="196">
        <f>'[2]16'!I83</f>
        <v>0</v>
      </c>
      <c r="I81" s="196">
        <f>'[2]16'!J83</f>
        <v>0</v>
      </c>
      <c r="J81" s="196">
        <f>'[2]16'!K83</f>
        <v>0</v>
      </c>
      <c r="K81" s="15">
        <f t="shared" si="13"/>
        <v>30</v>
      </c>
      <c r="L81" s="18">
        <f>frq!C81</f>
        <v>1</v>
      </c>
      <c r="M81" s="124">
        <f t="shared" si="14"/>
        <v>29.6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29.6</v>
      </c>
      <c r="R81" s="18">
        <v>0.4</v>
      </c>
    </row>
    <row r="82" spans="1:18">
      <c r="A82" s="8" t="s">
        <v>124</v>
      </c>
      <c r="B82" s="195">
        <f>'[2]16'!B84</f>
        <v>42</v>
      </c>
      <c r="C82" s="196">
        <f>'[2]16'!C84</f>
        <v>30</v>
      </c>
      <c r="D82" s="196">
        <f>'[2]16'!D84</f>
        <v>0</v>
      </c>
      <c r="E82" s="196">
        <f>'[2]16'!E84</f>
        <v>0</v>
      </c>
      <c r="F82" s="15">
        <f t="shared" si="16"/>
        <v>72</v>
      </c>
      <c r="G82" s="195">
        <f>'[2]16'!H84</f>
        <v>30</v>
      </c>
      <c r="H82" s="196">
        <f>'[2]16'!I84</f>
        <v>0</v>
      </c>
      <c r="I82" s="196">
        <f>'[2]16'!J84</f>
        <v>0</v>
      </c>
      <c r="J82" s="196">
        <f>'[2]16'!K84</f>
        <v>0</v>
      </c>
      <c r="K82" s="15">
        <f t="shared" si="13"/>
        <v>30</v>
      </c>
      <c r="L82" s="18">
        <f>frq!C82</f>
        <v>1</v>
      </c>
      <c r="M82" s="124">
        <f t="shared" si="14"/>
        <v>29.6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29.6</v>
      </c>
      <c r="R82" s="18">
        <v>0.4</v>
      </c>
    </row>
    <row r="83" spans="1:18">
      <c r="A83" s="8" t="s">
        <v>125</v>
      </c>
      <c r="B83" s="195">
        <f>'[2]16'!B85</f>
        <v>42</v>
      </c>
      <c r="C83" s="196">
        <f>'[2]16'!C85</f>
        <v>30</v>
      </c>
      <c r="D83" s="196">
        <f>'[2]16'!D85</f>
        <v>0</v>
      </c>
      <c r="E83" s="196">
        <f>'[2]16'!E85</f>
        <v>0</v>
      </c>
      <c r="F83" s="15">
        <f t="shared" si="16"/>
        <v>72</v>
      </c>
      <c r="G83" s="195">
        <f>'[2]16'!H85</f>
        <v>37</v>
      </c>
      <c r="H83" s="196">
        <f>'[2]16'!I85</f>
        <v>0</v>
      </c>
      <c r="I83" s="196">
        <f>'[2]16'!J85</f>
        <v>0</v>
      </c>
      <c r="J83" s="196">
        <f>'[2]16'!K85</f>
        <v>0</v>
      </c>
      <c r="K83" s="15">
        <f t="shared" si="13"/>
        <v>37</v>
      </c>
      <c r="L83" s="18">
        <f>frq!C83</f>
        <v>1</v>
      </c>
      <c r="M83" s="124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195">
        <f>'[2]16'!B86</f>
        <v>42</v>
      </c>
      <c r="C84" s="196">
        <f>'[2]16'!C86</f>
        <v>30</v>
      </c>
      <c r="D84" s="196">
        <f>'[2]16'!D86</f>
        <v>0</v>
      </c>
      <c r="E84" s="196">
        <f>'[2]16'!E86</f>
        <v>0</v>
      </c>
      <c r="F84" s="15">
        <f t="shared" si="16"/>
        <v>72</v>
      </c>
      <c r="G84" s="195">
        <f>'[2]16'!H86</f>
        <v>37</v>
      </c>
      <c r="H84" s="196">
        <f>'[2]16'!I86</f>
        <v>0</v>
      </c>
      <c r="I84" s="196">
        <f>'[2]16'!J86</f>
        <v>0</v>
      </c>
      <c r="J84" s="196">
        <f>'[2]16'!K86</f>
        <v>0</v>
      </c>
      <c r="K84" s="15">
        <f t="shared" si="13"/>
        <v>37</v>
      </c>
      <c r="L84" s="18">
        <f>frq!C84</f>
        <v>1</v>
      </c>
      <c r="M84" s="124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195">
        <f>'[2]16'!B87</f>
        <v>42</v>
      </c>
      <c r="C85" s="196">
        <f>'[2]16'!C87</f>
        <v>30</v>
      </c>
      <c r="D85" s="196">
        <f>'[2]16'!D87</f>
        <v>0</v>
      </c>
      <c r="E85" s="196">
        <f>'[2]16'!E87</f>
        <v>0</v>
      </c>
      <c r="F85" s="15">
        <f t="shared" si="16"/>
        <v>72</v>
      </c>
      <c r="G85" s="195">
        <f>'[2]16'!H87</f>
        <v>37</v>
      </c>
      <c r="H85" s="196">
        <f>'[2]16'!I87</f>
        <v>0</v>
      </c>
      <c r="I85" s="196">
        <f>'[2]16'!J87</f>
        <v>0</v>
      </c>
      <c r="J85" s="196">
        <f>'[2]16'!K87</f>
        <v>0</v>
      </c>
      <c r="K85" s="15">
        <f t="shared" si="13"/>
        <v>37</v>
      </c>
      <c r="L85" s="18">
        <f>frq!C85</f>
        <v>1</v>
      </c>
      <c r="M85" s="124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195">
        <f>'[2]16'!B88</f>
        <v>42</v>
      </c>
      <c r="C86" s="196">
        <f>'[2]16'!C88</f>
        <v>30</v>
      </c>
      <c r="D86" s="196">
        <f>'[2]16'!D88</f>
        <v>0</v>
      </c>
      <c r="E86" s="196">
        <f>'[2]16'!E88</f>
        <v>0</v>
      </c>
      <c r="F86" s="15">
        <f t="shared" si="16"/>
        <v>72</v>
      </c>
      <c r="G86" s="195">
        <f>'[2]16'!H88</f>
        <v>37</v>
      </c>
      <c r="H86" s="196">
        <f>'[2]16'!I88</f>
        <v>0</v>
      </c>
      <c r="I86" s="196">
        <f>'[2]16'!J88</f>
        <v>0</v>
      </c>
      <c r="J86" s="196">
        <f>'[2]16'!K88</f>
        <v>0</v>
      </c>
      <c r="K86" s="15">
        <f t="shared" si="13"/>
        <v>37</v>
      </c>
      <c r="L86" s="18">
        <f>frq!C86</f>
        <v>1</v>
      </c>
      <c r="M86" s="124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195">
        <f>'[2]16'!B89</f>
        <v>42</v>
      </c>
      <c r="C87" s="196">
        <f>'[2]16'!C89</f>
        <v>30</v>
      </c>
      <c r="D87" s="196">
        <f>'[2]16'!D89</f>
        <v>0</v>
      </c>
      <c r="E87" s="196">
        <f>'[2]16'!E89</f>
        <v>0</v>
      </c>
      <c r="F87" s="15">
        <f t="shared" si="16"/>
        <v>72</v>
      </c>
      <c r="G87" s="195">
        <f>'[2]16'!H89</f>
        <v>37</v>
      </c>
      <c r="H87" s="196">
        <f>'[2]16'!I89</f>
        <v>0</v>
      </c>
      <c r="I87" s="196">
        <f>'[2]16'!J89</f>
        <v>0</v>
      </c>
      <c r="J87" s="196">
        <f>'[2]16'!K89</f>
        <v>0</v>
      </c>
      <c r="K87" s="15">
        <f t="shared" si="13"/>
        <v>37</v>
      </c>
      <c r="L87" s="18">
        <f>frq!C87</f>
        <v>1</v>
      </c>
      <c r="M87" s="124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195">
        <f>'[2]16'!B90</f>
        <v>42</v>
      </c>
      <c r="C88" s="196">
        <f>'[2]16'!C90</f>
        <v>30</v>
      </c>
      <c r="D88" s="196">
        <f>'[2]16'!D90</f>
        <v>0</v>
      </c>
      <c r="E88" s="196">
        <f>'[2]16'!E90</f>
        <v>0</v>
      </c>
      <c r="F88" s="15">
        <f t="shared" si="16"/>
        <v>72</v>
      </c>
      <c r="G88" s="195">
        <f>'[2]16'!H90</f>
        <v>37</v>
      </c>
      <c r="H88" s="196">
        <f>'[2]16'!I90</f>
        <v>0</v>
      </c>
      <c r="I88" s="196">
        <f>'[2]16'!J90</f>
        <v>0</v>
      </c>
      <c r="J88" s="196">
        <f>'[2]16'!K90</f>
        <v>0</v>
      </c>
      <c r="K88" s="15">
        <f t="shared" si="13"/>
        <v>37</v>
      </c>
      <c r="L88" s="18">
        <f>frq!C88</f>
        <v>1</v>
      </c>
      <c r="M88" s="124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195">
        <f>'[2]16'!B91</f>
        <v>42</v>
      </c>
      <c r="C89" s="196">
        <f>'[2]16'!C91</f>
        <v>30</v>
      </c>
      <c r="D89" s="196">
        <f>'[2]16'!D91</f>
        <v>0</v>
      </c>
      <c r="E89" s="196">
        <f>'[2]16'!E91</f>
        <v>0</v>
      </c>
      <c r="F89" s="15">
        <f t="shared" si="16"/>
        <v>72</v>
      </c>
      <c r="G89" s="195">
        <f>'[2]16'!H91</f>
        <v>37</v>
      </c>
      <c r="H89" s="196">
        <f>'[2]16'!I91</f>
        <v>0</v>
      </c>
      <c r="I89" s="196">
        <f>'[2]16'!J91</f>
        <v>0</v>
      </c>
      <c r="J89" s="196">
        <f>'[2]16'!K91</f>
        <v>0</v>
      </c>
      <c r="K89" s="15">
        <f t="shared" si="13"/>
        <v>37</v>
      </c>
      <c r="L89" s="18">
        <f>frq!C89</f>
        <v>1</v>
      </c>
      <c r="M89" s="124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195">
        <f>'[2]16'!B92</f>
        <v>42</v>
      </c>
      <c r="C90" s="196">
        <f>'[2]16'!C92</f>
        <v>30</v>
      </c>
      <c r="D90" s="196">
        <f>'[2]16'!D92</f>
        <v>0</v>
      </c>
      <c r="E90" s="196">
        <f>'[2]16'!E92</f>
        <v>0</v>
      </c>
      <c r="F90" s="15">
        <f t="shared" si="16"/>
        <v>72</v>
      </c>
      <c r="G90" s="195">
        <f>'[2]16'!H92</f>
        <v>37</v>
      </c>
      <c r="H90" s="196">
        <f>'[2]16'!I92</f>
        <v>0</v>
      </c>
      <c r="I90" s="196">
        <f>'[2]16'!J92</f>
        <v>0</v>
      </c>
      <c r="J90" s="196">
        <f>'[2]16'!K92</f>
        <v>0</v>
      </c>
      <c r="K90" s="15">
        <f t="shared" si="13"/>
        <v>37</v>
      </c>
      <c r="L90" s="18">
        <f>frq!C90</f>
        <v>1</v>
      </c>
      <c r="M90" s="124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195">
        <f>'[2]16'!B93</f>
        <v>42</v>
      </c>
      <c r="C91" s="196">
        <f>'[2]16'!C93</f>
        <v>30</v>
      </c>
      <c r="D91" s="196">
        <f>'[2]16'!D93</f>
        <v>0</v>
      </c>
      <c r="E91" s="196">
        <f>'[2]16'!E93</f>
        <v>0</v>
      </c>
      <c r="F91" s="15">
        <f t="shared" si="16"/>
        <v>72</v>
      </c>
      <c r="G91" s="195">
        <f>'[2]16'!H93</f>
        <v>37</v>
      </c>
      <c r="H91" s="196">
        <f>'[2]16'!I93</f>
        <v>0</v>
      </c>
      <c r="I91" s="196">
        <f>'[2]16'!J93</f>
        <v>0</v>
      </c>
      <c r="J91" s="196">
        <f>'[2]16'!K93</f>
        <v>0</v>
      </c>
      <c r="K91" s="15">
        <f t="shared" si="13"/>
        <v>37</v>
      </c>
      <c r="L91" s="18">
        <f>frq!C91</f>
        <v>1</v>
      </c>
      <c r="M91" s="124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195">
        <f>'[2]16'!B94</f>
        <v>42</v>
      </c>
      <c r="C92" s="196">
        <f>'[2]16'!C94</f>
        <v>30</v>
      </c>
      <c r="D92" s="196">
        <f>'[2]16'!D94</f>
        <v>0</v>
      </c>
      <c r="E92" s="196">
        <f>'[2]16'!E94</f>
        <v>0</v>
      </c>
      <c r="F92" s="15">
        <f t="shared" si="16"/>
        <v>72</v>
      </c>
      <c r="G92" s="195">
        <f>'[2]16'!H94</f>
        <v>37</v>
      </c>
      <c r="H92" s="196">
        <f>'[2]16'!I94</f>
        <v>0</v>
      </c>
      <c r="I92" s="196">
        <f>'[2]16'!J94</f>
        <v>0</v>
      </c>
      <c r="J92" s="196">
        <f>'[2]16'!K94</f>
        <v>0</v>
      </c>
      <c r="K92" s="15">
        <f t="shared" si="13"/>
        <v>37</v>
      </c>
      <c r="L92" s="18">
        <f>frq!C92</f>
        <v>1</v>
      </c>
      <c r="M92" s="124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195">
        <f>'[2]16'!B95</f>
        <v>42</v>
      </c>
      <c r="C93" s="196">
        <f>'[2]16'!C95</f>
        <v>30</v>
      </c>
      <c r="D93" s="196">
        <f>'[2]16'!D95</f>
        <v>0</v>
      </c>
      <c r="E93" s="196">
        <f>'[2]16'!E95</f>
        <v>0</v>
      </c>
      <c r="F93" s="15">
        <f t="shared" si="16"/>
        <v>72</v>
      </c>
      <c r="G93" s="195">
        <f>'[2]16'!H95</f>
        <v>37</v>
      </c>
      <c r="H93" s="196">
        <f>'[2]16'!I95</f>
        <v>0</v>
      </c>
      <c r="I93" s="196">
        <f>'[2]16'!J95</f>
        <v>0</v>
      </c>
      <c r="J93" s="196">
        <f>'[2]16'!K95</f>
        <v>0</v>
      </c>
      <c r="K93" s="15">
        <f t="shared" si="13"/>
        <v>37</v>
      </c>
      <c r="L93" s="18">
        <f>frq!C93</f>
        <v>1</v>
      </c>
      <c r="M93" s="124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195">
        <f>'[2]16'!B96</f>
        <v>42</v>
      </c>
      <c r="C94" s="196">
        <f>'[2]16'!C96</f>
        <v>30</v>
      </c>
      <c r="D94" s="196">
        <f>'[2]16'!D96</f>
        <v>0</v>
      </c>
      <c r="E94" s="196">
        <f>'[2]16'!E96</f>
        <v>0</v>
      </c>
      <c r="F94" s="15">
        <f t="shared" si="16"/>
        <v>72</v>
      </c>
      <c r="G94" s="195">
        <f>'[2]16'!H96</f>
        <v>37</v>
      </c>
      <c r="H94" s="196">
        <f>'[2]16'!I96</f>
        <v>0</v>
      </c>
      <c r="I94" s="196">
        <f>'[2]16'!J96</f>
        <v>0</v>
      </c>
      <c r="J94" s="196">
        <f>'[2]16'!K96</f>
        <v>0</v>
      </c>
      <c r="K94" s="15">
        <f t="shared" si="13"/>
        <v>37</v>
      </c>
      <c r="L94" s="18">
        <f>frq!C94</f>
        <v>1</v>
      </c>
      <c r="M94" s="124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195">
        <f>'[2]16'!B97</f>
        <v>42</v>
      </c>
      <c r="C95" s="196">
        <f>'[2]16'!C97</f>
        <v>30</v>
      </c>
      <c r="D95" s="196">
        <f>'[2]16'!D97</f>
        <v>0</v>
      </c>
      <c r="E95" s="196">
        <f>'[2]16'!E97</f>
        <v>0</v>
      </c>
      <c r="F95" s="15">
        <f t="shared" si="16"/>
        <v>72</v>
      </c>
      <c r="G95" s="195">
        <f>'[2]16'!H97</f>
        <v>37</v>
      </c>
      <c r="H95" s="196">
        <f>'[2]16'!I97</f>
        <v>0</v>
      </c>
      <c r="I95" s="196">
        <f>'[2]16'!J97</f>
        <v>0</v>
      </c>
      <c r="J95" s="196">
        <f>'[2]16'!K97</f>
        <v>0</v>
      </c>
      <c r="K95" s="15">
        <f t="shared" si="13"/>
        <v>37</v>
      </c>
      <c r="L95" s="18">
        <f>frq!C95</f>
        <v>1</v>
      </c>
      <c r="M95" s="124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195">
        <f>'[2]16'!B98</f>
        <v>42</v>
      </c>
      <c r="C96" s="196">
        <f>'[2]16'!C98</f>
        <v>30</v>
      </c>
      <c r="D96" s="196">
        <f>'[2]16'!D98</f>
        <v>0</v>
      </c>
      <c r="E96" s="196">
        <f>'[2]16'!E98</f>
        <v>0</v>
      </c>
      <c r="F96" s="15">
        <f t="shared" si="16"/>
        <v>72</v>
      </c>
      <c r="G96" s="195">
        <f>'[2]16'!H98</f>
        <v>37</v>
      </c>
      <c r="H96" s="196">
        <f>'[2]16'!I98</f>
        <v>0</v>
      </c>
      <c r="I96" s="196">
        <f>'[2]16'!J98</f>
        <v>0</v>
      </c>
      <c r="J96" s="196">
        <f>'[2]16'!K98</f>
        <v>0</v>
      </c>
      <c r="K96" s="15">
        <f t="shared" si="13"/>
        <v>37</v>
      </c>
      <c r="L96" s="18">
        <f>frq!C96</f>
        <v>1</v>
      </c>
      <c r="M96" s="124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195">
        <f>'[2]16'!B99</f>
        <v>42</v>
      </c>
      <c r="C97" s="196">
        <f>'[2]16'!C99</f>
        <v>30</v>
      </c>
      <c r="D97" s="196">
        <f>'[2]16'!D99</f>
        <v>0</v>
      </c>
      <c r="E97" s="196">
        <f>'[2]16'!E99</f>
        <v>0</v>
      </c>
      <c r="F97" s="15">
        <f t="shared" si="16"/>
        <v>72</v>
      </c>
      <c r="G97" s="195">
        <f>'[2]16'!H99</f>
        <v>37</v>
      </c>
      <c r="H97" s="196">
        <f>'[2]16'!I99</f>
        <v>0</v>
      </c>
      <c r="I97" s="196">
        <f>'[2]16'!J99</f>
        <v>0</v>
      </c>
      <c r="J97" s="196">
        <f>'[2]16'!K99</f>
        <v>0</v>
      </c>
      <c r="K97" s="15">
        <f t="shared" si="13"/>
        <v>37</v>
      </c>
      <c r="L97" s="18">
        <f>frq!C97</f>
        <v>1</v>
      </c>
      <c r="M97" s="124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195">
        <f>'[2]16'!B100</f>
        <v>42</v>
      </c>
      <c r="C98" s="196">
        <f>'[2]16'!C100</f>
        <v>30</v>
      </c>
      <c r="D98" s="196">
        <f>'[2]16'!D100</f>
        <v>0</v>
      </c>
      <c r="E98" s="196">
        <f>'[2]16'!E100</f>
        <v>0</v>
      </c>
      <c r="F98" s="15">
        <f t="shared" si="16"/>
        <v>72</v>
      </c>
      <c r="G98" s="195">
        <f>'[2]16'!H100</f>
        <v>37</v>
      </c>
      <c r="H98" s="196">
        <f>'[2]16'!I100</f>
        <v>0</v>
      </c>
      <c r="I98" s="196">
        <f>'[2]16'!J100</f>
        <v>0</v>
      </c>
      <c r="J98" s="196">
        <f>'[2]16'!K100</f>
        <v>0</v>
      </c>
      <c r="K98" s="15">
        <f t="shared" si="13"/>
        <v>37</v>
      </c>
      <c r="L98" s="18">
        <f>frq!C98</f>
        <v>1</v>
      </c>
      <c r="M98" s="124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0.75600000000000001</v>
      </c>
      <c r="C99" s="128">
        <f t="shared" si="17"/>
        <v>0.90749999999999997</v>
      </c>
      <c r="D99" s="128">
        <f t="shared" si="17"/>
        <v>0</v>
      </c>
      <c r="E99" s="128">
        <f t="shared" si="17"/>
        <v>0</v>
      </c>
      <c r="F99" s="128">
        <f t="shared" si="17"/>
        <v>1.6635</v>
      </c>
      <c r="G99" s="128">
        <f t="shared" si="17"/>
        <v>0.65275000000000005</v>
      </c>
      <c r="H99" s="128">
        <f t="shared" si="17"/>
        <v>2.0250000000000001E-2</v>
      </c>
      <c r="I99" s="128">
        <f t="shared" si="17"/>
        <v>0</v>
      </c>
      <c r="J99" s="128">
        <f t="shared" si="17"/>
        <v>0</v>
      </c>
      <c r="K99" s="128">
        <f t="shared" si="17"/>
        <v>0.67300000000000004</v>
      </c>
      <c r="L99" s="128">
        <f t="shared" si="17"/>
        <v>2.4E-2</v>
      </c>
      <c r="M99" s="128">
        <f t="shared" si="17"/>
        <v>0.64044999999999908</v>
      </c>
      <c r="N99" s="128">
        <f t="shared" si="17"/>
        <v>2.0250000000000001E-2</v>
      </c>
      <c r="O99" s="128">
        <f t="shared" si="17"/>
        <v>0</v>
      </c>
      <c r="P99" s="128">
        <f t="shared" si="17"/>
        <v>0</v>
      </c>
      <c r="Q99" s="128">
        <f t="shared" si="17"/>
        <v>0.66069999999999907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45215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'[3]16'!B5</f>
        <v>320</v>
      </c>
      <c r="C3" s="16">
        <f>'[3]16'!C5</f>
        <v>0</v>
      </c>
      <c r="D3" s="16">
        <f>'[3]16'!D5</f>
        <v>0</v>
      </c>
      <c r="E3" s="16">
        <f>'[3]16'!E5</f>
        <v>0</v>
      </c>
      <c r="F3" s="16">
        <f>'[3]16'!F5</f>
        <v>980</v>
      </c>
      <c r="G3" s="16">
        <f>'[3]16'!G5</f>
        <v>0</v>
      </c>
      <c r="H3" s="17">
        <f>SUM(B3:G3)</f>
        <v>1300</v>
      </c>
      <c r="I3" s="15">
        <f>'[3]16'!J5</f>
        <v>320</v>
      </c>
      <c r="J3" s="16">
        <f>'[3]16'!K5</f>
        <v>0</v>
      </c>
      <c r="K3" s="16">
        <f>'[3]16'!L5</f>
        <v>0</v>
      </c>
      <c r="L3" s="16">
        <f>'[3]16'!M5</f>
        <v>0</v>
      </c>
      <c r="M3" s="16">
        <f>'[3]16'!N5</f>
        <v>531.32000000000005</v>
      </c>
      <c r="N3" s="16">
        <f>'[3]16'!O5</f>
        <v>0</v>
      </c>
      <c r="O3" s="17">
        <f>SUM(I3:N3)</f>
        <v>851.32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531.32000000000005</v>
      </c>
      <c r="V3" s="16">
        <f t="shared" si="0"/>
        <v>0</v>
      </c>
      <c r="W3" s="17">
        <f>SUM(Q3:V3)</f>
        <v>851.32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2.1800000000000002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2.1800000000000002</v>
      </c>
      <c r="AL3" s="8">
        <f t="shared" ref="AL3:AQ18" si="3">Q3-X3-AE3</f>
        <v>285.82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531.32000000000005</v>
      </c>
      <c r="AQ3" s="8">
        <f t="shared" si="3"/>
        <v>0</v>
      </c>
      <c r="AR3" s="8">
        <f>SUM(AL3:AQ3)</f>
        <v>817.1400000000001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2.1800000000000002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2.1800000000000002</v>
      </c>
      <c r="BL3" s="8">
        <f>AT3</f>
        <v>0</v>
      </c>
      <c r="BM3" s="8">
        <f>AU3</f>
        <v>0</v>
      </c>
      <c r="BN3" s="8">
        <f>BC3</f>
        <v>32</v>
      </c>
      <c r="BO3" s="8">
        <f>BJ3</f>
        <v>2.1800000000000002</v>
      </c>
      <c r="BP3" s="139">
        <f>BL3-BN3</f>
        <v>-32</v>
      </c>
      <c r="BQ3" s="139">
        <f>BM3-BO3</f>
        <v>-2.1800000000000002</v>
      </c>
    </row>
    <row r="4" spans="1:69">
      <c r="A4" s="8" t="s">
        <v>46</v>
      </c>
      <c r="B4" s="15">
        <f>'[3]16'!B6</f>
        <v>320</v>
      </c>
      <c r="C4" s="16">
        <f>'[3]16'!C6</f>
        <v>0</v>
      </c>
      <c r="D4" s="16">
        <f>'[3]16'!D6</f>
        <v>0</v>
      </c>
      <c r="E4" s="16">
        <f>'[3]16'!E6</f>
        <v>0</v>
      </c>
      <c r="F4" s="16">
        <f>'[3]16'!F6</f>
        <v>980</v>
      </c>
      <c r="G4" s="16">
        <f>'[3]16'!G6</f>
        <v>0</v>
      </c>
      <c r="H4" s="17">
        <f>SUM(B4:G4)</f>
        <v>1300</v>
      </c>
      <c r="I4" s="15">
        <f>'[3]16'!J6</f>
        <v>320</v>
      </c>
      <c r="J4" s="16">
        <f>'[3]16'!K6</f>
        <v>0</v>
      </c>
      <c r="K4" s="16">
        <f>'[3]16'!L6</f>
        <v>0</v>
      </c>
      <c r="L4" s="16">
        <f>'[3]16'!M6</f>
        <v>0</v>
      </c>
      <c r="M4" s="16">
        <f>'[3]16'!N6</f>
        <v>531.32000000000005</v>
      </c>
      <c r="N4" s="16">
        <f>'[3]16'!O6</f>
        <v>0</v>
      </c>
      <c r="O4" s="17">
        <f>SUM(I4:N4)</f>
        <v>851.32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531.32000000000005</v>
      </c>
      <c r="V4" s="16">
        <f>IF($P4=1,N4,IF(AND($P4=0.985,N4&gt;0.985*G4),G4*0.985,IF(AND($P4=0.965,N4&gt;0.965*G4),0.965*G4,N4)))</f>
        <v>0</v>
      </c>
      <c r="W4" s="17">
        <f>SUM(Q4:V4)</f>
        <v>851.32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2.1800000000000002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2.1800000000000002</v>
      </c>
      <c r="AL4" s="8">
        <f t="shared" si="3"/>
        <v>285.82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531.32000000000005</v>
      </c>
      <c r="AQ4" s="8">
        <f t="shared" si="3"/>
        <v>0</v>
      </c>
      <c r="AR4" s="8">
        <f t="shared" ref="AR4:AR67" si="18">SUM(AL4:AQ4)</f>
        <v>817.1400000000001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2.1800000000000002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2.1800000000000002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32</v>
      </c>
      <c r="BO4" s="8">
        <f t="shared" ref="BO4:BO67" si="24">BJ4</f>
        <v>2.1800000000000002</v>
      </c>
      <c r="BP4" s="139">
        <f t="shared" ref="BP4:BP67" si="25">BL4-BN4</f>
        <v>-32</v>
      </c>
      <c r="BQ4" s="139">
        <f t="shared" ref="BQ4:BQ67" si="26">BM4-BO4</f>
        <v>-2.1800000000000002</v>
      </c>
    </row>
    <row r="5" spans="1:69">
      <c r="A5" s="8" t="s">
        <v>47</v>
      </c>
      <c r="B5" s="15">
        <f>'[3]16'!B7</f>
        <v>320</v>
      </c>
      <c r="C5" s="16">
        <f>'[3]16'!C7</f>
        <v>0</v>
      </c>
      <c r="D5" s="16">
        <f>'[3]16'!D7</f>
        <v>0</v>
      </c>
      <c r="E5" s="16">
        <f>'[3]16'!E7</f>
        <v>0</v>
      </c>
      <c r="F5" s="16">
        <f>'[3]16'!F7</f>
        <v>980</v>
      </c>
      <c r="G5" s="16">
        <f>'[3]16'!G7</f>
        <v>0</v>
      </c>
      <c r="H5" s="17">
        <f t="shared" ref="H5:H68" si="27">SUM(B5:G5)</f>
        <v>1300</v>
      </c>
      <c r="I5" s="15">
        <f>'[3]16'!J7</f>
        <v>320</v>
      </c>
      <c r="J5" s="16">
        <f>'[3]16'!K7</f>
        <v>0</v>
      </c>
      <c r="K5" s="16">
        <f>'[3]16'!L7</f>
        <v>0</v>
      </c>
      <c r="L5" s="16">
        <f>'[3]16'!M7</f>
        <v>0</v>
      </c>
      <c r="M5" s="16">
        <f>'[3]16'!N7</f>
        <v>490</v>
      </c>
      <c r="N5" s="16">
        <f>'[3]16'!O7</f>
        <v>0</v>
      </c>
      <c r="O5" s="17">
        <f t="shared" ref="O5:O68" si="28">SUM(I5:N5)</f>
        <v>810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490</v>
      </c>
      <c r="V5" s="16">
        <f t="shared" si="0"/>
        <v>0</v>
      </c>
      <c r="W5" s="17">
        <f t="shared" ref="W5:W68" si="30">SUM(Q5:V5)</f>
        <v>810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2.1800000000000002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2.1800000000000002</v>
      </c>
      <c r="AL5" s="8">
        <f t="shared" si="3"/>
        <v>285.82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490</v>
      </c>
      <c r="AQ5" s="8">
        <f t="shared" si="3"/>
        <v>0</v>
      </c>
      <c r="AR5" s="8">
        <f t="shared" si="18"/>
        <v>775.81999999999994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2.1800000000000002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2.1800000000000002</v>
      </c>
      <c r="BL5" s="8">
        <f t="shared" si="21"/>
        <v>0</v>
      </c>
      <c r="BM5" s="8">
        <f t="shared" si="22"/>
        <v>0</v>
      </c>
      <c r="BN5" s="8">
        <f t="shared" si="23"/>
        <v>32</v>
      </c>
      <c r="BO5" s="8">
        <f t="shared" si="24"/>
        <v>2.1800000000000002</v>
      </c>
      <c r="BP5" s="139">
        <f t="shared" si="25"/>
        <v>-32</v>
      </c>
      <c r="BQ5" s="139">
        <f t="shared" si="26"/>
        <v>-2.1800000000000002</v>
      </c>
    </row>
    <row r="6" spans="1:69">
      <c r="A6" s="8" t="s">
        <v>48</v>
      </c>
      <c r="B6" s="15">
        <f>'[3]16'!B8</f>
        <v>320</v>
      </c>
      <c r="C6" s="16">
        <f>'[3]16'!C8</f>
        <v>0</v>
      </c>
      <c r="D6" s="16">
        <f>'[3]16'!D8</f>
        <v>0</v>
      </c>
      <c r="E6" s="16">
        <f>'[3]16'!E8</f>
        <v>0</v>
      </c>
      <c r="F6" s="16">
        <f>'[3]16'!F8</f>
        <v>980</v>
      </c>
      <c r="G6" s="16">
        <f>'[3]16'!G8</f>
        <v>0</v>
      </c>
      <c r="H6" s="17">
        <f t="shared" si="27"/>
        <v>1300</v>
      </c>
      <c r="I6" s="15">
        <f>'[3]16'!J8</f>
        <v>320</v>
      </c>
      <c r="J6" s="16">
        <f>'[3]16'!K8</f>
        <v>0</v>
      </c>
      <c r="K6" s="16">
        <f>'[3]16'!L8</f>
        <v>0</v>
      </c>
      <c r="L6" s="16">
        <f>'[3]16'!M8</f>
        <v>0</v>
      </c>
      <c r="M6" s="16">
        <f>'[3]16'!N8</f>
        <v>490</v>
      </c>
      <c r="N6" s="16">
        <f>'[3]16'!O8</f>
        <v>0</v>
      </c>
      <c r="O6" s="17">
        <f t="shared" si="28"/>
        <v>810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490</v>
      </c>
      <c r="V6" s="16">
        <f t="shared" si="0"/>
        <v>0</v>
      </c>
      <c r="W6" s="17">
        <f t="shared" si="30"/>
        <v>810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2.1800000000000002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2.1800000000000002</v>
      </c>
      <c r="AL6" s="8">
        <f t="shared" si="3"/>
        <v>285.82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490</v>
      </c>
      <c r="AQ6" s="8">
        <f t="shared" si="3"/>
        <v>0</v>
      </c>
      <c r="AR6" s="8">
        <f t="shared" si="18"/>
        <v>775.81999999999994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2.1800000000000002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2.1800000000000002</v>
      </c>
      <c r="BL6" s="8">
        <f t="shared" si="21"/>
        <v>0</v>
      </c>
      <c r="BM6" s="8">
        <f t="shared" si="22"/>
        <v>0</v>
      </c>
      <c r="BN6" s="8">
        <f t="shared" si="23"/>
        <v>32</v>
      </c>
      <c r="BO6" s="8">
        <f t="shared" si="24"/>
        <v>2.1800000000000002</v>
      </c>
      <c r="BP6" s="139">
        <f t="shared" si="25"/>
        <v>-32</v>
      </c>
      <c r="BQ6" s="139">
        <f t="shared" si="26"/>
        <v>-2.1800000000000002</v>
      </c>
    </row>
    <row r="7" spans="1:69">
      <c r="A7" s="8" t="s">
        <v>49</v>
      </c>
      <c r="B7" s="15">
        <f>'[3]16'!B9</f>
        <v>320</v>
      </c>
      <c r="C7" s="16">
        <f>'[3]16'!C9</f>
        <v>0</v>
      </c>
      <c r="D7" s="16">
        <f>'[3]16'!D9</f>
        <v>0</v>
      </c>
      <c r="E7" s="16">
        <f>'[3]16'!E9</f>
        <v>0</v>
      </c>
      <c r="F7" s="16">
        <f>'[3]16'!F9</f>
        <v>980</v>
      </c>
      <c r="G7" s="16">
        <f>'[3]16'!G9</f>
        <v>0</v>
      </c>
      <c r="H7" s="17">
        <f t="shared" si="27"/>
        <v>1300</v>
      </c>
      <c r="I7" s="15">
        <f>'[3]16'!J9</f>
        <v>320</v>
      </c>
      <c r="J7" s="16">
        <f>'[3]16'!K9</f>
        <v>0</v>
      </c>
      <c r="K7" s="16">
        <f>'[3]16'!L9</f>
        <v>0</v>
      </c>
      <c r="L7" s="16">
        <f>'[3]16'!M9</f>
        <v>0</v>
      </c>
      <c r="M7" s="16">
        <f>'[3]16'!N9</f>
        <v>510</v>
      </c>
      <c r="N7" s="16">
        <f>'[3]16'!O9</f>
        <v>0</v>
      </c>
      <c r="O7" s="17">
        <f t="shared" si="28"/>
        <v>830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510</v>
      </c>
      <c r="V7" s="16">
        <f t="shared" si="0"/>
        <v>0</v>
      </c>
      <c r="W7" s="17">
        <f t="shared" si="30"/>
        <v>830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2.1800000000000002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2.1800000000000002</v>
      </c>
      <c r="AL7" s="8">
        <f t="shared" si="3"/>
        <v>285.82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510</v>
      </c>
      <c r="AQ7" s="8">
        <f t="shared" si="3"/>
        <v>0</v>
      </c>
      <c r="AR7" s="8">
        <f t="shared" si="18"/>
        <v>795.81999999999994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2.1800000000000002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2.1800000000000002</v>
      </c>
      <c r="BL7" s="8">
        <f t="shared" si="21"/>
        <v>0</v>
      </c>
      <c r="BM7" s="8">
        <f t="shared" si="22"/>
        <v>0</v>
      </c>
      <c r="BN7" s="8">
        <f t="shared" si="23"/>
        <v>32</v>
      </c>
      <c r="BO7" s="8">
        <f t="shared" si="24"/>
        <v>2.1800000000000002</v>
      </c>
      <c r="BP7" s="139">
        <f t="shared" si="25"/>
        <v>-32</v>
      </c>
      <c r="BQ7" s="139">
        <f t="shared" si="26"/>
        <v>-2.1800000000000002</v>
      </c>
    </row>
    <row r="8" spans="1:69">
      <c r="A8" s="8" t="s">
        <v>50</v>
      </c>
      <c r="B8" s="15">
        <f>'[3]16'!B10</f>
        <v>320</v>
      </c>
      <c r="C8" s="16">
        <f>'[3]16'!C10</f>
        <v>0</v>
      </c>
      <c r="D8" s="16">
        <f>'[3]16'!D10</f>
        <v>0</v>
      </c>
      <c r="E8" s="16">
        <f>'[3]16'!E10</f>
        <v>0</v>
      </c>
      <c r="F8" s="16">
        <f>'[3]16'!F10</f>
        <v>980</v>
      </c>
      <c r="G8" s="16">
        <f>'[3]16'!G10</f>
        <v>0</v>
      </c>
      <c r="H8" s="17">
        <f t="shared" si="27"/>
        <v>1300</v>
      </c>
      <c r="I8" s="15">
        <f>'[3]16'!J10</f>
        <v>320</v>
      </c>
      <c r="J8" s="16">
        <f>'[3]16'!K10</f>
        <v>0</v>
      </c>
      <c r="K8" s="16">
        <f>'[3]16'!L10</f>
        <v>0</v>
      </c>
      <c r="L8" s="16">
        <f>'[3]16'!M10</f>
        <v>0</v>
      </c>
      <c r="M8" s="16">
        <f>'[3]16'!N10</f>
        <v>531.32000000000005</v>
      </c>
      <c r="N8" s="16">
        <f>'[3]16'!O10</f>
        <v>0</v>
      </c>
      <c r="O8" s="17">
        <f t="shared" si="28"/>
        <v>851.32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531.32000000000005</v>
      </c>
      <c r="V8" s="16">
        <f t="shared" si="0"/>
        <v>0</v>
      </c>
      <c r="W8" s="17">
        <f t="shared" si="30"/>
        <v>851.32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2.1800000000000002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2.1800000000000002</v>
      </c>
      <c r="AL8" s="8">
        <f t="shared" si="3"/>
        <v>285.82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531.32000000000005</v>
      </c>
      <c r="AQ8" s="8">
        <f t="shared" si="3"/>
        <v>0</v>
      </c>
      <c r="AR8" s="8">
        <f t="shared" si="18"/>
        <v>817.1400000000001</v>
      </c>
      <c r="AW8" s="199">
        <v>32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32</v>
      </c>
      <c r="BD8" s="199">
        <v>2.1800000000000002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2.1800000000000002</v>
      </c>
      <c r="BL8" s="8">
        <f t="shared" si="21"/>
        <v>0</v>
      </c>
      <c r="BM8" s="8">
        <f t="shared" si="22"/>
        <v>0</v>
      </c>
      <c r="BN8" s="8">
        <f t="shared" si="23"/>
        <v>32</v>
      </c>
      <c r="BO8" s="8">
        <f t="shared" si="24"/>
        <v>2.1800000000000002</v>
      </c>
      <c r="BP8" s="139">
        <f t="shared" si="25"/>
        <v>-32</v>
      </c>
      <c r="BQ8" s="139">
        <f t="shared" si="26"/>
        <v>-2.1800000000000002</v>
      </c>
    </row>
    <row r="9" spans="1:69">
      <c r="A9" s="8" t="s">
        <v>51</v>
      </c>
      <c r="B9" s="15">
        <f>'[3]16'!B11</f>
        <v>320</v>
      </c>
      <c r="C9" s="16">
        <f>'[3]16'!C11</f>
        <v>0</v>
      </c>
      <c r="D9" s="16">
        <f>'[3]16'!D11</f>
        <v>0</v>
      </c>
      <c r="E9" s="16">
        <f>'[3]16'!E11</f>
        <v>0</v>
      </c>
      <c r="F9" s="16">
        <f>'[3]16'!F11</f>
        <v>980</v>
      </c>
      <c r="G9" s="16">
        <f>'[3]16'!G11</f>
        <v>0</v>
      </c>
      <c r="H9" s="17">
        <f t="shared" si="27"/>
        <v>1300</v>
      </c>
      <c r="I9" s="15">
        <f>'[3]16'!J11</f>
        <v>320</v>
      </c>
      <c r="J9" s="16">
        <f>'[3]16'!K11</f>
        <v>0</v>
      </c>
      <c r="K9" s="16">
        <f>'[3]16'!L11</f>
        <v>0</v>
      </c>
      <c r="L9" s="16">
        <f>'[3]16'!M11</f>
        <v>0</v>
      </c>
      <c r="M9" s="16">
        <f>'[3]16'!N11</f>
        <v>531.32000000000005</v>
      </c>
      <c r="N9" s="16">
        <f>'[3]16'!O11</f>
        <v>0</v>
      </c>
      <c r="O9" s="17">
        <f t="shared" si="28"/>
        <v>851.32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531.32000000000005</v>
      </c>
      <c r="V9" s="16">
        <f t="shared" si="0"/>
        <v>0</v>
      </c>
      <c r="W9" s="17">
        <f t="shared" si="30"/>
        <v>851.32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2.1800000000000002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2.1800000000000002</v>
      </c>
      <c r="AL9" s="8">
        <f t="shared" si="3"/>
        <v>285.82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531.32000000000005</v>
      </c>
      <c r="AQ9" s="8">
        <f t="shared" si="3"/>
        <v>0</v>
      </c>
      <c r="AR9" s="8">
        <f t="shared" si="18"/>
        <v>817.1400000000001</v>
      </c>
      <c r="AW9" s="199">
        <v>32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32</v>
      </c>
      <c r="BD9" s="199">
        <v>2.1800000000000002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2.1800000000000002</v>
      </c>
      <c r="BL9" s="8">
        <f t="shared" si="21"/>
        <v>0</v>
      </c>
      <c r="BM9" s="8">
        <f t="shared" si="22"/>
        <v>0</v>
      </c>
      <c r="BN9" s="8">
        <f t="shared" si="23"/>
        <v>32</v>
      </c>
      <c r="BO9" s="8">
        <f t="shared" si="24"/>
        <v>2.1800000000000002</v>
      </c>
      <c r="BP9" s="139">
        <f t="shared" si="25"/>
        <v>-32</v>
      </c>
      <c r="BQ9" s="139">
        <f t="shared" si="26"/>
        <v>-2.1800000000000002</v>
      </c>
    </row>
    <row r="10" spans="1:69">
      <c r="A10" s="8" t="s">
        <v>52</v>
      </c>
      <c r="B10" s="15">
        <f>'[3]16'!B12</f>
        <v>320</v>
      </c>
      <c r="C10" s="16">
        <f>'[3]16'!C12</f>
        <v>0</v>
      </c>
      <c r="D10" s="16">
        <f>'[3]16'!D12</f>
        <v>0</v>
      </c>
      <c r="E10" s="16">
        <f>'[3]16'!E12</f>
        <v>0</v>
      </c>
      <c r="F10" s="16">
        <f>'[3]16'!F12</f>
        <v>980</v>
      </c>
      <c r="G10" s="16">
        <f>'[3]16'!G12</f>
        <v>0</v>
      </c>
      <c r="H10" s="17">
        <f t="shared" si="27"/>
        <v>1300</v>
      </c>
      <c r="I10" s="15">
        <f>'[3]16'!J12</f>
        <v>320</v>
      </c>
      <c r="J10" s="16">
        <f>'[3]16'!K12</f>
        <v>0</v>
      </c>
      <c r="K10" s="16">
        <f>'[3]16'!L12</f>
        <v>0</v>
      </c>
      <c r="L10" s="16">
        <f>'[3]16'!M12</f>
        <v>0</v>
      </c>
      <c r="M10" s="16">
        <f>'[3]16'!N12</f>
        <v>531.32000000000005</v>
      </c>
      <c r="N10" s="16">
        <f>'[3]16'!O12</f>
        <v>0</v>
      </c>
      <c r="O10" s="17">
        <f t="shared" si="28"/>
        <v>851.32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531.32000000000005</v>
      </c>
      <c r="V10" s="16">
        <f t="shared" si="0"/>
        <v>0</v>
      </c>
      <c r="W10" s="17">
        <f t="shared" si="30"/>
        <v>851.32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2.1800000000000002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2.1800000000000002</v>
      </c>
      <c r="AL10" s="8">
        <f t="shared" si="3"/>
        <v>285.82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531.32000000000005</v>
      </c>
      <c r="AQ10" s="8">
        <f t="shared" si="3"/>
        <v>0</v>
      </c>
      <c r="AR10" s="8">
        <f t="shared" si="18"/>
        <v>817.1400000000001</v>
      </c>
      <c r="AW10" s="199">
        <v>32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32</v>
      </c>
      <c r="BD10" s="199">
        <v>2.1800000000000002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2.1800000000000002</v>
      </c>
      <c r="BL10" s="8">
        <f t="shared" si="21"/>
        <v>0</v>
      </c>
      <c r="BM10" s="8">
        <f t="shared" si="22"/>
        <v>0</v>
      </c>
      <c r="BN10" s="8">
        <f t="shared" si="23"/>
        <v>32</v>
      </c>
      <c r="BO10" s="8">
        <f t="shared" si="24"/>
        <v>2.1800000000000002</v>
      </c>
      <c r="BP10" s="139">
        <f t="shared" si="25"/>
        <v>-32</v>
      </c>
      <c r="BQ10" s="139">
        <f t="shared" si="26"/>
        <v>-2.1800000000000002</v>
      </c>
    </row>
    <row r="11" spans="1:69">
      <c r="A11" s="8" t="s">
        <v>53</v>
      </c>
      <c r="B11" s="15">
        <f>'[3]16'!B13</f>
        <v>320</v>
      </c>
      <c r="C11" s="16">
        <f>'[3]16'!C13</f>
        <v>0</v>
      </c>
      <c r="D11" s="16">
        <f>'[3]16'!D13</f>
        <v>0</v>
      </c>
      <c r="E11" s="16">
        <f>'[3]16'!E13</f>
        <v>0</v>
      </c>
      <c r="F11" s="16">
        <f>'[3]16'!F13</f>
        <v>980</v>
      </c>
      <c r="G11" s="16">
        <f>'[3]16'!G13</f>
        <v>0</v>
      </c>
      <c r="H11" s="17">
        <f t="shared" si="27"/>
        <v>1300</v>
      </c>
      <c r="I11" s="15">
        <f>'[3]16'!J13</f>
        <v>320</v>
      </c>
      <c r="J11" s="16">
        <f>'[3]16'!K13</f>
        <v>0</v>
      </c>
      <c r="K11" s="16">
        <f>'[3]16'!L13</f>
        <v>0</v>
      </c>
      <c r="L11" s="16">
        <f>'[3]16'!M13</f>
        <v>0</v>
      </c>
      <c r="M11" s="16">
        <f>'[3]16'!N13</f>
        <v>490</v>
      </c>
      <c r="N11" s="16">
        <f>'[3]16'!O13</f>
        <v>0</v>
      </c>
      <c r="O11" s="17">
        <f t="shared" si="28"/>
        <v>810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490</v>
      </c>
      <c r="V11" s="16">
        <f t="shared" si="0"/>
        <v>0</v>
      </c>
      <c r="W11" s="17">
        <f t="shared" si="30"/>
        <v>810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2.1800000000000002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2.1800000000000002</v>
      </c>
      <c r="AL11" s="8">
        <f t="shared" si="3"/>
        <v>285.82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490</v>
      </c>
      <c r="AQ11" s="8">
        <f t="shared" si="3"/>
        <v>0</v>
      </c>
      <c r="AR11" s="8">
        <f t="shared" si="18"/>
        <v>775.81999999999994</v>
      </c>
      <c r="AW11" s="199">
        <v>32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32</v>
      </c>
      <c r="BD11" s="199">
        <v>2.1800000000000002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2.1800000000000002</v>
      </c>
      <c r="BL11" s="8">
        <f t="shared" si="21"/>
        <v>0</v>
      </c>
      <c r="BM11" s="8">
        <f t="shared" si="22"/>
        <v>0</v>
      </c>
      <c r="BN11" s="8">
        <f t="shared" si="23"/>
        <v>32</v>
      </c>
      <c r="BO11" s="8">
        <f t="shared" si="24"/>
        <v>2.1800000000000002</v>
      </c>
      <c r="BP11" s="139">
        <f t="shared" si="25"/>
        <v>-32</v>
      </c>
      <c r="BQ11" s="139">
        <f t="shared" si="26"/>
        <v>-2.1800000000000002</v>
      </c>
    </row>
    <row r="12" spans="1:69">
      <c r="A12" s="8" t="s">
        <v>54</v>
      </c>
      <c r="B12" s="15">
        <f>'[3]16'!B14</f>
        <v>320</v>
      </c>
      <c r="C12" s="16">
        <f>'[3]16'!C14</f>
        <v>0</v>
      </c>
      <c r="D12" s="16">
        <f>'[3]16'!D14</f>
        <v>0</v>
      </c>
      <c r="E12" s="16">
        <f>'[3]16'!E14</f>
        <v>0</v>
      </c>
      <c r="F12" s="16">
        <f>'[3]16'!F14</f>
        <v>980</v>
      </c>
      <c r="G12" s="16">
        <f>'[3]16'!G14</f>
        <v>0</v>
      </c>
      <c r="H12" s="17">
        <f t="shared" si="27"/>
        <v>1300</v>
      </c>
      <c r="I12" s="15">
        <f>'[3]16'!J14</f>
        <v>320</v>
      </c>
      <c r="J12" s="16">
        <f>'[3]16'!K14</f>
        <v>0</v>
      </c>
      <c r="K12" s="16">
        <f>'[3]16'!L14</f>
        <v>0</v>
      </c>
      <c r="L12" s="16">
        <f>'[3]16'!M14</f>
        <v>0</v>
      </c>
      <c r="M12" s="16">
        <f>'[3]16'!N14</f>
        <v>490</v>
      </c>
      <c r="N12" s="16">
        <f>'[3]16'!O14</f>
        <v>0</v>
      </c>
      <c r="O12" s="17">
        <f t="shared" si="28"/>
        <v>810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490</v>
      </c>
      <c r="V12" s="16">
        <f t="shared" si="0"/>
        <v>0</v>
      </c>
      <c r="W12" s="17">
        <f t="shared" si="30"/>
        <v>810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2.1800000000000002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2.1800000000000002</v>
      </c>
      <c r="AL12" s="8">
        <f t="shared" si="3"/>
        <v>285.82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490</v>
      </c>
      <c r="AQ12" s="8">
        <f t="shared" si="3"/>
        <v>0</v>
      </c>
      <c r="AR12" s="8">
        <f t="shared" si="18"/>
        <v>775.81999999999994</v>
      </c>
      <c r="AW12" s="199">
        <v>32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32</v>
      </c>
      <c r="BD12" s="199">
        <v>2.1800000000000002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2.1800000000000002</v>
      </c>
      <c r="BL12" s="8">
        <f t="shared" si="21"/>
        <v>0</v>
      </c>
      <c r="BM12" s="8">
        <f t="shared" si="22"/>
        <v>0</v>
      </c>
      <c r="BN12" s="8">
        <f t="shared" si="23"/>
        <v>32</v>
      </c>
      <c r="BO12" s="8">
        <f t="shared" si="24"/>
        <v>2.1800000000000002</v>
      </c>
      <c r="BP12" s="139">
        <f t="shared" si="25"/>
        <v>-32</v>
      </c>
      <c r="BQ12" s="139">
        <f t="shared" si="26"/>
        <v>-2.1800000000000002</v>
      </c>
    </row>
    <row r="13" spans="1:69">
      <c r="A13" s="8" t="s">
        <v>55</v>
      </c>
      <c r="B13" s="15">
        <f>'[3]16'!B15</f>
        <v>320</v>
      </c>
      <c r="C13" s="16">
        <f>'[3]16'!C15</f>
        <v>0</v>
      </c>
      <c r="D13" s="16">
        <f>'[3]16'!D15</f>
        <v>0</v>
      </c>
      <c r="E13" s="16">
        <f>'[3]16'!E15</f>
        <v>0</v>
      </c>
      <c r="F13" s="16">
        <f>'[3]16'!F15</f>
        <v>980</v>
      </c>
      <c r="G13" s="16">
        <f>'[3]16'!G15</f>
        <v>0</v>
      </c>
      <c r="H13" s="17">
        <f t="shared" si="27"/>
        <v>1300</v>
      </c>
      <c r="I13" s="15">
        <f>'[3]16'!J15</f>
        <v>320</v>
      </c>
      <c r="J13" s="16">
        <f>'[3]16'!K15</f>
        <v>0</v>
      </c>
      <c r="K13" s="16">
        <f>'[3]16'!L15</f>
        <v>0</v>
      </c>
      <c r="L13" s="16">
        <f>'[3]16'!M15</f>
        <v>0</v>
      </c>
      <c r="M13" s="16">
        <f>'[3]16'!N15</f>
        <v>490</v>
      </c>
      <c r="N13" s="16">
        <f>'[3]16'!O15</f>
        <v>0</v>
      </c>
      <c r="O13" s="17">
        <f t="shared" si="28"/>
        <v>810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490</v>
      </c>
      <c r="V13" s="16">
        <f t="shared" si="0"/>
        <v>0</v>
      </c>
      <c r="W13" s="17">
        <f t="shared" si="30"/>
        <v>810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2.1800000000000002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2.1800000000000002</v>
      </c>
      <c r="AL13" s="8">
        <f t="shared" si="3"/>
        <v>285.82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490</v>
      </c>
      <c r="AQ13" s="8">
        <f t="shared" si="3"/>
        <v>0</v>
      </c>
      <c r="AR13" s="8">
        <f t="shared" si="18"/>
        <v>775.81999999999994</v>
      </c>
      <c r="AW13" s="199">
        <v>32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32</v>
      </c>
      <c r="BD13" s="199">
        <v>2.1800000000000002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2.1800000000000002</v>
      </c>
      <c r="BL13" s="8">
        <f t="shared" si="21"/>
        <v>0</v>
      </c>
      <c r="BM13" s="8">
        <f t="shared" si="22"/>
        <v>0</v>
      </c>
      <c r="BN13" s="8">
        <f t="shared" si="23"/>
        <v>32</v>
      </c>
      <c r="BO13" s="8">
        <f t="shared" si="24"/>
        <v>2.1800000000000002</v>
      </c>
      <c r="BP13" s="139">
        <f t="shared" si="25"/>
        <v>-32</v>
      </c>
      <c r="BQ13" s="139">
        <f t="shared" si="26"/>
        <v>-2.1800000000000002</v>
      </c>
    </row>
    <row r="14" spans="1:69">
      <c r="A14" s="8" t="s">
        <v>56</v>
      </c>
      <c r="B14" s="15">
        <f>'[3]16'!B16</f>
        <v>320</v>
      </c>
      <c r="C14" s="16">
        <f>'[3]16'!C16</f>
        <v>0</v>
      </c>
      <c r="D14" s="16">
        <f>'[3]16'!D16</f>
        <v>0</v>
      </c>
      <c r="E14" s="16">
        <f>'[3]16'!E16</f>
        <v>0</v>
      </c>
      <c r="F14" s="16">
        <f>'[3]16'!F16</f>
        <v>980</v>
      </c>
      <c r="G14" s="16">
        <f>'[3]16'!G16</f>
        <v>0</v>
      </c>
      <c r="H14" s="17">
        <f t="shared" si="27"/>
        <v>1300</v>
      </c>
      <c r="I14" s="15">
        <f>'[3]16'!J16</f>
        <v>320</v>
      </c>
      <c r="J14" s="16">
        <f>'[3]16'!K16</f>
        <v>0</v>
      </c>
      <c r="K14" s="16">
        <f>'[3]16'!L16</f>
        <v>0</v>
      </c>
      <c r="L14" s="16">
        <f>'[3]16'!M16</f>
        <v>0</v>
      </c>
      <c r="M14" s="16">
        <f>'[3]16'!N16</f>
        <v>490</v>
      </c>
      <c r="N14" s="16">
        <f>'[3]16'!O16</f>
        <v>0</v>
      </c>
      <c r="O14" s="17">
        <f t="shared" si="28"/>
        <v>810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490</v>
      </c>
      <c r="V14" s="16">
        <f t="shared" si="0"/>
        <v>0</v>
      </c>
      <c r="W14" s="17">
        <f t="shared" si="30"/>
        <v>810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2.1800000000000002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2.1800000000000002</v>
      </c>
      <c r="AL14" s="8">
        <f t="shared" si="3"/>
        <v>285.82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490</v>
      </c>
      <c r="AQ14" s="8">
        <f t="shared" si="3"/>
        <v>0</v>
      </c>
      <c r="AR14" s="8">
        <f t="shared" si="18"/>
        <v>775.81999999999994</v>
      </c>
      <c r="AW14" s="199">
        <v>32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32</v>
      </c>
      <c r="BD14" s="199">
        <v>2.1800000000000002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2.1800000000000002</v>
      </c>
      <c r="BL14" s="8">
        <f t="shared" si="21"/>
        <v>0</v>
      </c>
      <c r="BM14" s="8">
        <f t="shared" si="22"/>
        <v>0</v>
      </c>
      <c r="BN14" s="8">
        <f t="shared" si="23"/>
        <v>32</v>
      </c>
      <c r="BO14" s="8">
        <f t="shared" si="24"/>
        <v>2.1800000000000002</v>
      </c>
      <c r="BP14" s="139">
        <f t="shared" si="25"/>
        <v>-32</v>
      </c>
      <c r="BQ14" s="139">
        <f t="shared" si="26"/>
        <v>-2.1800000000000002</v>
      </c>
    </row>
    <row r="15" spans="1:69">
      <c r="A15" s="8" t="s">
        <v>57</v>
      </c>
      <c r="B15" s="15">
        <f>'[3]16'!B17</f>
        <v>320</v>
      </c>
      <c r="C15" s="16">
        <f>'[3]16'!C17</f>
        <v>0</v>
      </c>
      <c r="D15" s="16">
        <f>'[3]16'!D17</f>
        <v>0</v>
      </c>
      <c r="E15" s="16">
        <f>'[3]16'!E17</f>
        <v>0</v>
      </c>
      <c r="F15" s="16">
        <f>'[3]16'!F17</f>
        <v>980</v>
      </c>
      <c r="G15" s="16">
        <f>'[3]16'!G17</f>
        <v>0</v>
      </c>
      <c r="H15" s="17">
        <f t="shared" si="27"/>
        <v>1300</v>
      </c>
      <c r="I15" s="15">
        <f>'[3]16'!J17</f>
        <v>320</v>
      </c>
      <c r="J15" s="16">
        <f>'[3]16'!K17</f>
        <v>0</v>
      </c>
      <c r="K15" s="16">
        <f>'[3]16'!L17</f>
        <v>0</v>
      </c>
      <c r="L15" s="16">
        <f>'[3]16'!M17</f>
        <v>0</v>
      </c>
      <c r="M15" s="16">
        <f>'[3]16'!N17</f>
        <v>490</v>
      </c>
      <c r="N15" s="16">
        <f>'[3]16'!O17</f>
        <v>0</v>
      </c>
      <c r="O15" s="17">
        <f t="shared" si="28"/>
        <v>810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490</v>
      </c>
      <c r="V15" s="16">
        <f t="shared" si="0"/>
        <v>0</v>
      </c>
      <c r="W15" s="17">
        <f t="shared" si="30"/>
        <v>810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2.1800000000000002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2.1800000000000002</v>
      </c>
      <c r="AL15" s="8">
        <f t="shared" si="3"/>
        <v>285.82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490</v>
      </c>
      <c r="AQ15" s="8">
        <f t="shared" si="3"/>
        <v>0</v>
      </c>
      <c r="AR15" s="8">
        <f t="shared" si="18"/>
        <v>775.81999999999994</v>
      </c>
      <c r="AW15" s="199">
        <v>32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32</v>
      </c>
      <c r="BD15" s="199">
        <v>2.1800000000000002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2.1800000000000002</v>
      </c>
      <c r="BL15" s="8">
        <f t="shared" si="21"/>
        <v>0</v>
      </c>
      <c r="BM15" s="8">
        <f t="shared" si="22"/>
        <v>0</v>
      </c>
      <c r="BN15" s="8">
        <f t="shared" si="23"/>
        <v>32</v>
      </c>
      <c r="BO15" s="8">
        <f t="shared" si="24"/>
        <v>2.1800000000000002</v>
      </c>
      <c r="BP15" s="139">
        <f t="shared" si="25"/>
        <v>-32</v>
      </c>
      <c r="BQ15" s="139">
        <f t="shared" si="26"/>
        <v>-2.1800000000000002</v>
      </c>
    </row>
    <row r="16" spans="1:69">
      <c r="A16" s="8" t="s">
        <v>58</v>
      </c>
      <c r="B16" s="15">
        <f>'[3]16'!B18</f>
        <v>320</v>
      </c>
      <c r="C16" s="16">
        <f>'[3]16'!C18</f>
        <v>0</v>
      </c>
      <c r="D16" s="16">
        <f>'[3]16'!D18</f>
        <v>0</v>
      </c>
      <c r="E16" s="16">
        <f>'[3]16'!E18</f>
        <v>0</v>
      </c>
      <c r="F16" s="16">
        <f>'[3]16'!F18</f>
        <v>980</v>
      </c>
      <c r="G16" s="16">
        <f>'[3]16'!G18</f>
        <v>0</v>
      </c>
      <c r="H16" s="17">
        <f t="shared" si="27"/>
        <v>1300</v>
      </c>
      <c r="I16" s="15">
        <f>'[3]16'!J18</f>
        <v>320</v>
      </c>
      <c r="J16" s="16">
        <f>'[3]16'!K18</f>
        <v>0</v>
      </c>
      <c r="K16" s="16">
        <f>'[3]16'!L18</f>
        <v>0</v>
      </c>
      <c r="L16" s="16">
        <f>'[3]16'!M18</f>
        <v>0</v>
      </c>
      <c r="M16" s="16">
        <f>'[3]16'!N18</f>
        <v>490</v>
      </c>
      <c r="N16" s="16">
        <f>'[3]16'!O18</f>
        <v>0</v>
      </c>
      <c r="O16" s="17">
        <f t="shared" si="28"/>
        <v>810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490</v>
      </c>
      <c r="V16" s="16">
        <f t="shared" si="0"/>
        <v>0</v>
      </c>
      <c r="W16" s="17">
        <f t="shared" si="30"/>
        <v>810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2.1800000000000002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2.1800000000000002</v>
      </c>
      <c r="AL16" s="8">
        <f t="shared" si="3"/>
        <v>285.82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490</v>
      </c>
      <c r="AQ16" s="8">
        <f t="shared" si="3"/>
        <v>0</v>
      </c>
      <c r="AR16" s="8">
        <f t="shared" si="18"/>
        <v>775.81999999999994</v>
      </c>
      <c r="AW16" s="199">
        <v>32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32</v>
      </c>
      <c r="BD16" s="199">
        <v>2.1800000000000002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2.1800000000000002</v>
      </c>
      <c r="BL16" s="8">
        <f t="shared" si="21"/>
        <v>0</v>
      </c>
      <c r="BM16" s="8">
        <f t="shared" si="22"/>
        <v>0</v>
      </c>
      <c r="BN16" s="8">
        <f t="shared" si="23"/>
        <v>32</v>
      </c>
      <c r="BO16" s="8">
        <f t="shared" si="24"/>
        <v>2.1800000000000002</v>
      </c>
      <c r="BP16" s="139">
        <f t="shared" si="25"/>
        <v>-32</v>
      </c>
      <c r="BQ16" s="139">
        <f t="shared" si="26"/>
        <v>-2.1800000000000002</v>
      </c>
    </row>
    <row r="17" spans="1:69">
      <c r="A17" s="8" t="s">
        <v>59</v>
      </c>
      <c r="B17" s="15">
        <f>'[3]16'!B19</f>
        <v>320</v>
      </c>
      <c r="C17" s="16">
        <f>'[3]16'!C19</f>
        <v>0</v>
      </c>
      <c r="D17" s="16">
        <f>'[3]16'!D19</f>
        <v>0</v>
      </c>
      <c r="E17" s="16">
        <f>'[3]16'!E19</f>
        <v>0</v>
      </c>
      <c r="F17" s="16">
        <f>'[3]16'!F19</f>
        <v>980</v>
      </c>
      <c r="G17" s="16">
        <f>'[3]16'!G19</f>
        <v>0</v>
      </c>
      <c r="H17" s="17">
        <f t="shared" si="27"/>
        <v>1300</v>
      </c>
      <c r="I17" s="15">
        <f>'[3]16'!J19</f>
        <v>320</v>
      </c>
      <c r="J17" s="16">
        <f>'[3]16'!K19</f>
        <v>0</v>
      </c>
      <c r="K17" s="16">
        <f>'[3]16'!L19</f>
        <v>0</v>
      </c>
      <c r="L17" s="16">
        <f>'[3]16'!M19</f>
        <v>0</v>
      </c>
      <c r="M17" s="16">
        <f>'[3]16'!N19</f>
        <v>490</v>
      </c>
      <c r="N17" s="16">
        <f>'[3]16'!O19</f>
        <v>0</v>
      </c>
      <c r="O17" s="17">
        <f t="shared" si="28"/>
        <v>810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490</v>
      </c>
      <c r="V17" s="16">
        <f t="shared" si="0"/>
        <v>0</v>
      </c>
      <c r="W17" s="17">
        <f t="shared" si="30"/>
        <v>810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2.1800000000000002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2.1800000000000002</v>
      </c>
      <c r="AL17" s="8">
        <f t="shared" si="3"/>
        <v>285.82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490</v>
      </c>
      <c r="AQ17" s="8">
        <f t="shared" si="3"/>
        <v>0</v>
      </c>
      <c r="AR17" s="8">
        <f t="shared" si="18"/>
        <v>775.81999999999994</v>
      </c>
      <c r="AW17" s="199">
        <v>32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32</v>
      </c>
      <c r="BD17" s="199">
        <v>2.1800000000000002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2.1800000000000002</v>
      </c>
      <c r="BL17" s="8">
        <f t="shared" si="21"/>
        <v>0</v>
      </c>
      <c r="BM17" s="8">
        <f t="shared" si="22"/>
        <v>0</v>
      </c>
      <c r="BN17" s="8">
        <f t="shared" si="23"/>
        <v>32</v>
      </c>
      <c r="BO17" s="8">
        <f t="shared" si="24"/>
        <v>2.1800000000000002</v>
      </c>
      <c r="BP17" s="139">
        <f t="shared" si="25"/>
        <v>-32</v>
      </c>
      <c r="BQ17" s="139">
        <f t="shared" si="26"/>
        <v>-2.1800000000000002</v>
      </c>
    </row>
    <row r="18" spans="1:69">
      <c r="A18" s="8" t="s">
        <v>60</v>
      </c>
      <c r="B18" s="15">
        <f>'[3]16'!B20</f>
        <v>320</v>
      </c>
      <c r="C18" s="16">
        <f>'[3]16'!C20</f>
        <v>0</v>
      </c>
      <c r="D18" s="16">
        <f>'[3]16'!D20</f>
        <v>0</v>
      </c>
      <c r="E18" s="16">
        <f>'[3]16'!E20</f>
        <v>0</v>
      </c>
      <c r="F18" s="16">
        <f>'[3]16'!F20</f>
        <v>980</v>
      </c>
      <c r="G18" s="16">
        <f>'[3]16'!G20</f>
        <v>0</v>
      </c>
      <c r="H18" s="17">
        <f t="shared" si="27"/>
        <v>1300</v>
      </c>
      <c r="I18" s="15">
        <f>'[3]16'!J20</f>
        <v>320</v>
      </c>
      <c r="J18" s="16">
        <f>'[3]16'!K20</f>
        <v>0</v>
      </c>
      <c r="K18" s="16">
        <f>'[3]16'!L20</f>
        <v>0</v>
      </c>
      <c r="L18" s="16">
        <f>'[3]16'!M20</f>
        <v>0</v>
      </c>
      <c r="M18" s="16">
        <f>'[3]16'!N20</f>
        <v>490</v>
      </c>
      <c r="N18" s="16">
        <f>'[3]16'!O20</f>
        <v>0</v>
      </c>
      <c r="O18" s="17">
        <f t="shared" si="28"/>
        <v>810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490</v>
      </c>
      <c r="V18" s="16">
        <f t="shared" si="0"/>
        <v>0</v>
      </c>
      <c r="W18" s="17">
        <f t="shared" si="30"/>
        <v>810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2.1800000000000002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2.1800000000000002</v>
      </c>
      <c r="AL18" s="8">
        <f t="shared" si="3"/>
        <v>285.82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490</v>
      </c>
      <c r="AQ18" s="8">
        <f t="shared" si="3"/>
        <v>0</v>
      </c>
      <c r="AR18" s="8">
        <f t="shared" si="18"/>
        <v>775.81999999999994</v>
      </c>
      <c r="AW18" s="199">
        <v>32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32</v>
      </c>
      <c r="BD18" s="199">
        <v>2.1800000000000002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2.1800000000000002</v>
      </c>
      <c r="BL18" s="8">
        <f t="shared" si="21"/>
        <v>0</v>
      </c>
      <c r="BM18" s="8">
        <f t="shared" si="22"/>
        <v>0</v>
      </c>
      <c r="BN18" s="8">
        <f t="shared" si="23"/>
        <v>32</v>
      </c>
      <c r="BO18" s="8">
        <f t="shared" si="24"/>
        <v>2.1800000000000002</v>
      </c>
      <c r="BP18" s="139">
        <f t="shared" si="25"/>
        <v>-32</v>
      </c>
      <c r="BQ18" s="139">
        <f t="shared" si="26"/>
        <v>-2.1800000000000002</v>
      </c>
    </row>
    <row r="19" spans="1:69">
      <c r="A19" s="8" t="s">
        <v>61</v>
      </c>
      <c r="B19" s="15">
        <f>'[3]16'!B21</f>
        <v>320</v>
      </c>
      <c r="C19" s="16">
        <f>'[3]16'!C21</f>
        <v>0</v>
      </c>
      <c r="D19" s="16">
        <f>'[3]16'!D21</f>
        <v>0</v>
      </c>
      <c r="E19" s="16">
        <f>'[3]16'!E21</f>
        <v>0</v>
      </c>
      <c r="F19" s="16">
        <f>'[3]16'!F21</f>
        <v>980</v>
      </c>
      <c r="G19" s="16">
        <f>'[3]16'!G21</f>
        <v>0</v>
      </c>
      <c r="H19" s="17">
        <f t="shared" si="27"/>
        <v>1300</v>
      </c>
      <c r="I19" s="15">
        <f>'[3]16'!J21</f>
        <v>320</v>
      </c>
      <c r="J19" s="16">
        <f>'[3]16'!K21</f>
        <v>0</v>
      </c>
      <c r="K19" s="16">
        <f>'[3]16'!L21</f>
        <v>0</v>
      </c>
      <c r="L19" s="16">
        <f>'[3]16'!M21</f>
        <v>0</v>
      </c>
      <c r="M19" s="16">
        <f>'[3]16'!N21</f>
        <v>490</v>
      </c>
      <c r="N19" s="16">
        <f>'[3]16'!O21</f>
        <v>0</v>
      </c>
      <c r="O19" s="17">
        <f t="shared" si="28"/>
        <v>810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490</v>
      </c>
      <c r="V19" s="16">
        <f t="shared" si="29"/>
        <v>0</v>
      </c>
      <c r="W19" s="17">
        <f t="shared" si="30"/>
        <v>810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2.1800000000000002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2.1800000000000002</v>
      </c>
      <c r="AL19" s="8">
        <f t="shared" ref="AL19:AQ61" si="31">Q19-X19-AE19</f>
        <v>285.82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490</v>
      </c>
      <c r="AQ19" s="8">
        <f t="shared" si="31"/>
        <v>0</v>
      </c>
      <c r="AR19" s="8">
        <f t="shared" si="18"/>
        <v>775.81999999999994</v>
      </c>
      <c r="AW19" s="199">
        <v>32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32</v>
      </c>
      <c r="BD19" s="199">
        <v>2.1800000000000002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2.1800000000000002</v>
      </c>
      <c r="BL19" s="8">
        <f t="shared" si="21"/>
        <v>0</v>
      </c>
      <c r="BM19" s="8">
        <f t="shared" si="22"/>
        <v>0</v>
      </c>
      <c r="BN19" s="8">
        <f t="shared" si="23"/>
        <v>32</v>
      </c>
      <c r="BO19" s="8">
        <f t="shared" si="24"/>
        <v>2.1800000000000002</v>
      </c>
      <c r="BP19" s="139">
        <f t="shared" si="25"/>
        <v>-32</v>
      </c>
      <c r="BQ19" s="139">
        <f t="shared" si="26"/>
        <v>-2.1800000000000002</v>
      </c>
    </row>
    <row r="20" spans="1:69">
      <c r="A20" s="8" t="s">
        <v>62</v>
      </c>
      <c r="B20" s="15">
        <f>'[3]16'!B22</f>
        <v>320</v>
      </c>
      <c r="C20" s="16">
        <f>'[3]16'!C22</f>
        <v>0</v>
      </c>
      <c r="D20" s="16">
        <f>'[3]16'!D22</f>
        <v>0</v>
      </c>
      <c r="E20" s="16">
        <f>'[3]16'!E22</f>
        <v>0</v>
      </c>
      <c r="F20" s="16">
        <f>'[3]16'!F22</f>
        <v>980</v>
      </c>
      <c r="G20" s="16">
        <f>'[3]16'!G22</f>
        <v>0</v>
      </c>
      <c r="H20" s="17">
        <f t="shared" si="27"/>
        <v>1300</v>
      </c>
      <c r="I20" s="15">
        <f>'[3]16'!J22</f>
        <v>320</v>
      </c>
      <c r="J20" s="16">
        <f>'[3]16'!K22</f>
        <v>0</v>
      </c>
      <c r="K20" s="16">
        <f>'[3]16'!L22</f>
        <v>0</v>
      </c>
      <c r="L20" s="16">
        <f>'[3]16'!M22</f>
        <v>0</v>
      </c>
      <c r="M20" s="16">
        <f>'[3]16'!N22</f>
        <v>490</v>
      </c>
      <c r="N20" s="16">
        <f>'[3]16'!O22</f>
        <v>0</v>
      </c>
      <c r="O20" s="17">
        <f t="shared" si="28"/>
        <v>810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490</v>
      </c>
      <c r="V20" s="16">
        <f t="shared" si="29"/>
        <v>0</v>
      </c>
      <c r="W20" s="17">
        <f t="shared" si="30"/>
        <v>810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2.1800000000000002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2.1800000000000002</v>
      </c>
      <c r="AL20" s="8">
        <f t="shared" si="31"/>
        <v>285.82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490</v>
      </c>
      <c r="AQ20" s="8">
        <f t="shared" si="31"/>
        <v>0</v>
      </c>
      <c r="AR20" s="8">
        <f t="shared" si="18"/>
        <v>775.81999999999994</v>
      </c>
      <c r="AW20" s="199">
        <v>32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32</v>
      </c>
      <c r="BD20" s="199">
        <v>2.1800000000000002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2.1800000000000002</v>
      </c>
      <c r="BL20" s="8">
        <f t="shared" si="21"/>
        <v>0</v>
      </c>
      <c r="BM20" s="8">
        <f t="shared" si="22"/>
        <v>0</v>
      </c>
      <c r="BN20" s="8">
        <f t="shared" si="23"/>
        <v>32</v>
      </c>
      <c r="BO20" s="8">
        <f t="shared" si="24"/>
        <v>2.1800000000000002</v>
      </c>
      <c r="BP20" s="139">
        <f t="shared" si="25"/>
        <v>-32</v>
      </c>
      <c r="BQ20" s="139">
        <f t="shared" si="26"/>
        <v>-2.1800000000000002</v>
      </c>
    </row>
    <row r="21" spans="1:69">
      <c r="A21" s="8" t="s">
        <v>63</v>
      </c>
      <c r="B21" s="15">
        <f>'[3]16'!B23</f>
        <v>320</v>
      </c>
      <c r="C21" s="16">
        <f>'[3]16'!C23</f>
        <v>0</v>
      </c>
      <c r="D21" s="16">
        <f>'[3]16'!D23</f>
        <v>0</v>
      </c>
      <c r="E21" s="16">
        <f>'[3]16'!E23</f>
        <v>0</v>
      </c>
      <c r="F21" s="16">
        <f>'[3]16'!F23</f>
        <v>980</v>
      </c>
      <c r="G21" s="16">
        <f>'[3]16'!G23</f>
        <v>0</v>
      </c>
      <c r="H21" s="17">
        <f t="shared" si="27"/>
        <v>1300</v>
      </c>
      <c r="I21" s="15">
        <f>'[3]16'!J23</f>
        <v>320</v>
      </c>
      <c r="J21" s="16">
        <f>'[3]16'!K23</f>
        <v>0</v>
      </c>
      <c r="K21" s="16">
        <f>'[3]16'!L23</f>
        <v>0</v>
      </c>
      <c r="L21" s="16">
        <f>'[3]16'!M23</f>
        <v>0</v>
      </c>
      <c r="M21" s="16">
        <f>'[3]16'!N23</f>
        <v>490</v>
      </c>
      <c r="N21" s="16">
        <f>'[3]16'!O23</f>
        <v>0</v>
      </c>
      <c r="O21" s="17">
        <f t="shared" si="28"/>
        <v>810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490</v>
      </c>
      <c r="V21" s="16">
        <f t="shared" si="29"/>
        <v>0</v>
      </c>
      <c r="W21" s="17">
        <f t="shared" si="30"/>
        <v>810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2.1800000000000002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2.1800000000000002</v>
      </c>
      <c r="AL21" s="8">
        <f t="shared" si="31"/>
        <v>285.82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490</v>
      </c>
      <c r="AQ21" s="8">
        <f t="shared" si="31"/>
        <v>0</v>
      </c>
      <c r="AR21" s="8">
        <f t="shared" si="18"/>
        <v>775.81999999999994</v>
      </c>
      <c r="AW21" s="199">
        <v>32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32</v>
      </c>
      <c r="BD21" s="199">
        <v>2.1800000000000002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2.1800000000000002</v>
      </c>
      <c r="BL21" s="8">
        <f t="shared" si="21"/>
        <v>0</v>
      </c>
      <c r="BM21" s="8">
        <f t="shared" si="22"/>
        <v>0</v>
      </c>
      <c r="BN21" s="8">
        <f t="shared" si="23"/>
        <v>32</v>
      </c>
      <c r="BO21" s="8">
        <f t="shared" si="24"/>
        <v>2.1800000000000002</v>
      </c>
      <c r="BP21" s="139">
        <f t="shared" si="25"/>
        <v>-32</v>
      </c>
      <c r="BQ21" s="139">
        <f t="shared" si="26"/>
        <v>-2.1800000000000002</v>
      </c>
    </row>
    <row r="22" spans="1:69">
      <c r="A22" s="8" t="s">
        <v>64</v>
      </c>
      <c r="B22" s="15">
        <f>'[3]16'!B24</f>
        <v>320</v>
      </c>
      <c r="C22" s="16">
        <f>'[3]16'!C24</f>
        <v>0</v>
      </c>
      <c r="D22" s="16">
        <f>'[3]16'!D24</f>
        <v>0</v>
      </c>
      <c r="E22" s="16">
        <f>'[3]16'!E24</f>
        <v>0</v>
      </c>
      <c r="F22" s="16">
        <f>'[3]16'!F24</f>
        <v>980</v>
      </c>
      <c r="G22" s="16">
        <f>'[3]16'!G24</f>
        <v>0</v>
      </c>
      <c r="H22" s="17">
        <f t="shared" si="27"/>
        <v>1300</v>
      </c>
      <c r="I22" s="15">
        <f>'[3]16'!J24</f>
        <v>320</v>
      </c>
      <c r="J22" s="16">
        <f>'[3]16'!K24</f>
        <v>0</v>
      </c>
      <c r="K22" s="16">
        <f>'[3]16'!L24</f>
        <v>0</v>
      </c>
      <c r="L22" s="16">
        <f>'[3]16'!M24</f>
        <v>0</v>
      </c>
      <c r="M22" s="16">
        <f>'[3]16'!N24</f>
        <v>490</v>
      </c>
      <c r="N22" s="16">
        <f>'[3]16'!O24</f>
        <v>0</v>
      </c>
      <c r="O22" s="17">
        <f t="shared" si="28"/>
        <v>810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490</v>
      </c>
      <c r="V22" s="16">
        <f t="shared" si="29"/>
        <v>0</v>
      </c>
      <c r="W22" s="17">
        <f t="shared" si="30"/>
        <v>810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2.1800000000000002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2.1800000000000002</v>
      </c>
      <c r="AL22" s="8">
        <f t="shared" si="31"/>
        <v>285.82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490</v>
      </c>
      <c r="AQ22" s="8">
        <f t="shared" si="31"/>
        <v>0</v>
      </c>
      <c r="AR22" s="8">
        <f t="shared" si="18"/>
        <v>775.81999999999994</v>
      </c>
      <c r="AW22" s="199">
        <v>32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32</v>
      </c>
      <c r="BD22" s="199">
        <v>2.1800000000000002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2.1800000000000002</v>
      </c>
      <c r="BL22" s="8">
        <f t="shared" si="21"/>
        <v>0</v>
      </c>
      <c r="BM22" s="8">
        <f t="shared" si="22"/>
        <v>0</v>
      </c>
      <c r="BN22" s="8">
        <f t="shared" si="23"/>
        <v>32</v>
      </c>
      <c r="BO22" s="8">
        <f t="shared" si="24"/>
        <v>2.1800000000000002</v>
      </c>
      <c r="BP22" s="139">
        <f t="shared" si="25"/>
        <v>-32</v>
      </c>
      <c r="BQ22" s="139">
        <f t="shared" si="26"/>
        <v>-2.1800000000000002</v>
      </c>
    </row>
    <row r="23" spans="1:69">
      <c r="A23" s="8" t="s">
        <v>65</v>
      </c>
      <c r="B23" s="15">
        <f>'[3]16'!B25</f>
        <v>320</v>
      </c>
      <c r="C23" s="16">
        <f>'[3]16'!C25</f>
        <v>0</v>
      </c>
      <c r="D23" s="16">
        <f>'[3]16'!D25</f>
        <v>0</v>
      </c>
      <c r="E23" s="16">
        <f>'[3]16'!E25</f>
        <v>0</v>
      </c>
      <c r="F23" s="16">
        <f>'[3]16'!F25</f>
        <v>980</v>
      </c>
      <c r="G23" s="16">
        <f>'[3]16'!G25</f>
        <v>0</v>
      </c>
      <c r="H23" s="17">
        <f t="shared" si="27"/>
        <v>1300</v>
      </c>
      <c r="I23" s="15">
        <f>'[3]16'!J25</f>
        <v>320</v>
      </c>
      <c r="J23" s="16">
        <f>'[3]16'!K25</f>
        <v>0</v>
      </c>
      <c r="K23" s="16">
        <f>'[3]16'!L25</f>
        <v>0</v>
      </c>
      <c r="L23" s="16">
        <f>'[3]16'!M25</f>
        <v>0</v>
      </c>
      <c r="M23" s="16">
        <f>'[3]16'!N25</f>
        <v>420</v>
      </c>
      <c r="N23" s="16">
        <f>'[3]16'!O25</f>
        <v>0</v>
      </c>
      <c r="O23" s="17">
        <f t="shared" si="28"/>
        <v>740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420</v>
      </c>
      <c r="V23" s="16">
        <f t="shared" si="29"/>
        <v>0</v>
      </c>
      <c r="W23" s="17">
        <f t="shared" si="30"/>
        <v>740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2.1800000000000002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2.1800000000000002</v>
      </c>
      <c r="AL23" s="8">
        <f t="shared" si="31"/>
        <v>285.82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420</v>
      </c>
      <c r="AQ23" s="8">
        <f t="shared" si="31"/>
        <v>0</v>
      </c>
      <c r="AR23" s="8">
        <f t="shared" si="18"/>
        <v>705.81999999999994</v>
      </c>
      <c r="AW23" s="199">
        <v>32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32</v>
      </c>
      <c r="BD23" s="199">
        <v>2.1800000000000002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2.1800000000000002</v>
      </c>
      <c r="BL23" s="8">
        <f t="shared" si="21"/>
        <v>0</v>
      </c>
      <c r="BM23" s="8">
        <f t="shared" si="22"/>
        <v>0</v>
      </c>
      <c r="BN23" s="8">
        <f t="shared" si="23"/>
        <v>32</v>
      </c>
      <c r="BO23" s="8">
        <f t="shared" si="24"/>
        <v>2.1800000000000002</v>
      </c>
      <c r="BP23" s="139">
        <f t="shared" si="25"/>
        <v>-32</v>
      </c>
      <c r="BQ23" s="139">
        <f t="shared" si="26"/>
        <v>-2.1800000000000002</v>
      </c>
    </row>
    <row r="24" spans="1:69">
      <c r="A24" s="8" t="s">
        <v>66</v>
      </c>
      <c r="B24" s="15">
        <f>'[3]16'!B26</f>
        <v>320</v>
      </c>
      <c r="C24" s="16">
        <f>'[3]16'!C26</f>
        <v>0</v>
      </c>
      <c r="D24" s="16">
        <f>'[3]16'!D26</f>
        <v>0</v>
      </c>
      <c r="E24" s="16">
        <f>'[3]16'!E26</f>
        <v>0</v>
      </c>
      <c r="F24" s="16">
        <f>'[3]16'!F26</f>
        <v>980</v>
      </c>
      <c r="G24" s="16">
        <f>'[3]16'!G26</f>
        <v>0</v>
      </c>
      <c r="H24" s="17">
        <f t="shared" si="27"/>
        <v>1300</v>
      </c>
      <c r="I24" s="15">
        <f>'[3]16'!J26</f>
        <v>320</v>
      </c>
      <c r="J24" s="16">
        <f>'[3]16'!K26</f>
        <v>0</v>
      </c>
      <c r="K24" s="16">
        <f>'[3]16'!L26</f>
        <v>0</v>
      </c>
      <c r="L24" s="16">
        <f>'[3]16'!M26</f>
        <v>0</v>
      </c>
      <c r="M24" s="16">
        <f>'[3]16'!N26</f>
        <v>420</v>
      </c>
      <c r="N24" s="16">
        <f>'[3]16'!O26</f>
        <v>0</v>
      </c>
      <c r="O24" s="17">
        <f t="shared" si="28"/>
        <v>740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420</v>
      </c>
      <c r="V24" s="16">
        <f t="shared" si="29"/>
        <v>0</v>
      </c>
      <c r="W24" s="17">
        <f t="shared" si="30"/>
        <v>740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2.1800000000000002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2.1800000000000002</v>
      </c>
      <c r="AL24" s="8">
        <f t="shared" si="31"/>
        <v>285.82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420</v>
      </c>
      <c r="AQ24" s="8">
        <f t="shared" si="31"/>
        <v>0</v>
      </c>
      <c r="AR24" s="8">
        <f t="shared" si="18"/>
        <v>705.81999999999994</v>
      </c>
      <c r="AW24" s="199">
        <v>32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32</v>
      </c>
      <c r="BD24" s="199">
        <v>2.1800000000000002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2.1800000000000002</v>
      </c>
      <c r="BL24" s="8">
        <f t="shared" si="21"/>
        <v>0</v>
      </c>
      <c r="BM24" s="8">
        <f t="shared" si="22"/>
        <v>0</v>
      </c>
      <c r="BN24" s="8">
        <f t="shared" si="23"/>
        <v>32</v>
      </c>
      <c r="BO24" s="8">
        <f t="shared" si="24"/>
        <v>2.1800000000000002</v>
      </c>
      <c r="BP24" s="139">
        <f t="shared" si="25"/>
        <v>-32</v>
      </c>
      <c r="BQ24" s="139">
        <f t="shared" si="26"/>
        <v>-2.1800000000000002</v>
      </c>
    </row>
    <row r="25" spans="1:69">
      <c r="A25" s="8" t="s">
        <v>67</v>
      </c>
      <c r="B25" s="15">
        <f>'[3]16'!B27</f>
        <v>320</v>
      </c>
      <c r="C25" s="16">
        <f>'[3]16'!C27</f>
        <v>0</v>
      </c>
      <c r="D25" s="16">
        <f>'[3]16'!D27</f>
        <v>0</v>
      </c>
      <c r="E25" s="16">
        <f>'[3]16'!E27</f>
        <v>0</v>
      </c>
      <c r="F25" s="16">
        <f>'[3]16'!F27</f>
        <v>980</v>
      </c>
      <c r="G25" s="16">
        <f>'[3]16'!G27</f>
        <v>0</v>
      </c>
      <c r="H25" s="17">
        <f t="shared" si="27"/>
        <v>1300</v>
      </c>
      <c r="I25" s="15">
        <f>'[3]16'!J27</f>
        <v>320</v>
      </c>
      <c r="J25" s="16">
        <f>'[3]16'!K27</f>
        <v>0</v>
      </c>
      <c r="K25" s="16">
        <f>'[3]16'!L27</f>
        <v>0</v>
      </c>
      <c r="L25" s="16">
        <f>'[3]16'!M27</f>
        <v>0</v>
      </c>
      <c r="M25" s="16">
        <f>'[3]16'!N27</f>
        <v>420</v>
      </c>
      <c r="N25" s="16">
        <f>'[3]16'!O27</f>
        <v>0</v>
      </c>
      <c r="O25" s="17">
        <f t="shared" si="28"/>
        <v>740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420</v>
      </c>
      <c r="V25" s="16">
        <f t="shared" si="29"/>
        <v>0</v>
      </c>
      <c r="W25" s="17">
        <f t="shared" si="30"/>
        <v>740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2.1800000000000002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2.1800000000000002</v>
      </c>
      <c r="AL25" s="8">
        <f t="shared" si="31"/>
        <v>285.82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420</v>
      </c>
      <c r="AQ25" s="8">
        <f t="shared" si="31"/>
        <v>0</v>
      </c>
      <c r="AR25" s="8">
        <f t="shared" si="18"/>
        <v>705.81999999999994</v>
      </c>
      <c r="AW25" s="199">
        <v>32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32</v>
      </c>
      <c r="BD25" s="199">
        <v>2.1800000000000002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2.1800000000000002</v>
      </c>
      <c r="BL25" s="8">
        <f t="shared" si="21"/>
        <v>0</v>
      </c>
      <c r="BM25" s="8">
        <f t="shared" si="22"/>
        <v>0</v>
      </c>
      <c r="BN25" s="8">
        <f t="shared" si="23"/>
        <v>32</v>
      </c>
      <c r="BO25" s="8">
        <f t="shared" si="24"/>
        <v>2.1800000000000002</v>
      </c>
      <c r="BP25" s="139">
        <f t="shared" si="25"/>
        <v>-32</v>
      </c>
      <c r="BQ25" s="139">
        <f t="shared" si="26"/>
        <v>-2.1800000000000002</v>
      </c>
    </row>
    <row r="26" spans="1:69">
      <c r="A26" s="8" t="s">
        <v>68</v>
      </c>
      <c r="B26" s="15">
        <f>'[3]16'!B28</f>
        <v>320</v>
      </c>
      <c r="C26" s="16">
        <f>'[3]16'!C28</f>
        <v>0</v>
      </c>
      <c r="D26" s="16">
        <f>'[3]16'!D28</f>
        <v>0</v>
      </c>
      <c r="E26" s="16">
        <f>'[3]16'!E28</f>
        <v>0</v>
      </c>
      <c r="F26" s="16">
        <f>'[3]16'!F28</f>
        <v>980</v>
      </c>
      <c r="G26" s="16">
        <f>'[3]16'!G28</f>
        <v>0</v>
      </c>
      <c r="H26" s="17">
        <f t="shared" si="27"/>
        <v>1300</v>
      </c>
      <c r="I26" s="15">
        <f>'[3]16'!J28</f>
        <v>320</v>
      </c>
      <c r="J26" s="16">
        <f>'[3]16'!K28</f>
        <v>0</v>
      </c>
      <c r="K26" s="16">
        <f>'[3]16'!L28</f>
        <v>0</v>
      </c>
      <c r="L26" s="16">
        <f>'[3]16'!M28</f>
        <v>0</v>
      </c>
      <c r="M26" s="16">
        <f>'[3]16'!N28</f>
        <v>420</v>
      </c>
      <c r="N26" s="16">
        <f>'[3]16'!O28</f>
        <v>0</v>
      </c>
      <c r="O26" s="17">
        <f t="shared" si="28"/>
        <v>740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420</v>
      </c>
      <c r="V26" s="16">
        <f t="shared" si="29"/>
        <v>0</v>
      </c>
      <c r="W26" s="17">
        <f t="shared" si="30"/>
        <v>740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2.1800000000000002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2.1800000000000002</v>
      </c>
      <c r="AL26" s="8">
        <f t="shared" si="31"/>
        <v>285.82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420</v>
      </c>
      <c r="AQ26" s="8">
        <f t="shared" si="31"/>
        <v>0</v>
      </c>
      <c r="AR26" s="8">
        <f t="shared" si="18"/>
        <v>705.81999999999994</v>
      </c>
      <c r="AW26" s="199">
        <v>32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32</v>
      </c>
      <c r="BD26" s="199">
        <v>2.1800000000000002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2.1800000000000002</v>
      </c>
      <c r="BL26" s="8">
        <f t="shared" si="21"/>
        <v>0</v>
      </c>
      <c r="BM26" s="8">
        <f t="shared" si="22"/>
        <v>0</v>
      </c>
      <c r="BN26" s="8">
        <f t="shared" si="23"/>
        <v>32</v>
      </c>
      <c r="BO26" s="8">
        <f t="shared" si="24"/>
        <v>2.1800000000000002</v>
      </c>
      <c r="BP26" s="139">
        <f t="shared" si="25"/>
        <v>-32</v>
      </c>
      <c r="BQ26" s="139">
        <f t="shared" si="26"/>
        <v>-2.1800000000000002</v>
      </c>
    </row>
    <row r="27" spans="1:69">
      <c r="A27" s="8" t="s">
        <v>69</v>
      </c>
      <c r="B27" s="15">
        <f>'[3]16'!B29</f>
        <v>320</v>
      </c>
      <c r="C27" s="16">
        <f>'[3]16'!C29</f>
        <v>0</v>
      </c>
      <c r="D27" s="16">
        <f>'[3]16'!D29</f>
        <v>0</v>
      </c>
      <c r="E27" s="16">
        <f>'[3]16'!E29</f>
        <v>0</v>
      </c>
      <c r="F27" s="16">
        <f>'[3]16'!F29</f>
        <v>980</v>
      </c>
      <c r="G27" s="16">
        <f>'[3]16'!G29</f>
        <v>0</v>
      </c>
      <c r="H27" s="17">
        <f t="shared" si="27"/>
        <v>1300</v>
      </c>
      <c r="I27" s="15">
        <f>'[3]16'!J29</f>
        <v>320</v>
      </c>
      <c r="J27" s="16">
        <f>'[3]16'!K29</f>
        <v>0</v>
      </c>
      <c r="K27" s="16">
        <f>'[3]16'!L29</f>
        <v>0</v>
      </c>
      <c r="L27" s="16">
        <f>'[3]16'!M29</f>
        <v>0</v>
      </c>
      <c r="M27" s="16">
        <f>'[3]16'!N29</f>
        <v>420</v>
      </c>
      <c r="N27" s="16">
        <f>'[3]16'!O29</f>
        <v>0</v>
      </c>
      <c r="O27" s="17">
        <f t="shared" si="28"/>
        <v>740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420</v>
      </c>
      <c r="V27" s="16">
        <f t="shared" si="29"/>
        <v>0</v>
      </c>
      <c r="W27" s="17">
        <f t="shared" si="30"/>
        <v>740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2.1800000000000002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2.1800000000000002</v>
      </c>
      <c r="AL27" s="8">
        <f t="shared" si="31"/>
        <v>285.82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420</v>
      </c>
      <c r="AQ27" s="8">
        <f t="shared" si="31"/>
        <v>0</v>
      </c>
      <c r="AR27" s="8">
        <f t="shared" si="18"/>
        <v>705.81999999999994</v>
      </c>
      <c r="AW27" s="199">
        <v>32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32</v>
      </c>
      <c r="BD27" s="199">
        <v>2.1800000000000002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2.1800000000000002</v>
      </c>
      <c r="BL27" s="8">
        <f t="shared" si="21"/>
        <v>0</v>
      </c>
      <c r="BM27" s="8">
        <f t="shared" si="22"/>
        <v>0</v>
      </c>
      <c r="BN27" s="8">
        <f t="shared" si="23"/>
        <v>32</v>
      </c>
      <c r="BO27" s="8">
        <f t="shared" si="24"/>
        <v>2.1800000000000002</v>
      </c>
      <c r="BP27" s="139">
        <f t="shared" si="25"/>
        <v>-32</v>
      </c>
      <c r="BQ27" s="139">
        <f t="shared" si="26"/>
        <v>-2.1800000000000002</v>
      </c>
    </row>
    <row r="28" spans="1:69">
      <c r="A28" s="8" t="s">
        <v>70</v>
      </c>
      <c r="B28" s="15">
        <f>'[3]16'!B30</f>
        <v>320</v>
      </c>
      <c r="C28" s="16">
        <f>'[3]16'!C30</f>
        <v>0</v>
      </c>
      <c r="D28" s="16">
        <f>'[3]16'!D30</f>
        <v>0</v>
      </c>
      <c r="E28" s="16">
        <f>'[3]16'!E30</f>
        <v>0</v>
      </c>
      <c r="F28" s="16">
        <f>'[3]16'!F30</f>
        <v>980</v>
      </c>
      <c r="G28" s="16">
        <f>'[3]16'!G30</f>
        <v>0</v>
      </c>
      <c r="H28" s="17">
        <f t="shared" si="27"/>
        <v>1300</v>
      </c>
      <c r="I28" s="15">
        <f>'[3]16'!J30</f>
        <v>320</v>
      </c>
      <c r="J28" s="16">
        <f>'[3]16'!K30</f>
        <v>0</v>
      </c>
      <c r="K28" s="16">
        <f>'[3]16'!L30</f>
        <v>0</v>
      </c>
      <c r="L28" s="16">
        <f>'[3]16'!M30</f>
        <v>0</v>
      </c>
      <c r="M28" s="16">
        <f>'[3]16'!N30</f>
        <v>420</v>
      </c>
      <c r="N28" s="16">
        <f>'[3]16'!O30</f>
        <v>0</v>
      </c>
      <c r="O28" s="17">
        <f t="shared" si="28"/>
        <v>740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420</v>
      </c>
      <c r="V28" s="16">
        <f t="shared" si="29"/>
        <v>0</v>
      </c>
      <c r="W28" s="17">
        <f t="shared" si="30"/>
        <v>740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2.1800000000000002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2.1800000000000002</v>
      </c>
      <c r="AL28" s="8">
        <f t="shared" si="31"/>
        <v>285.82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420</v>
      </c>
      <c r="AQ28" s="8">
        <f t="shared" si="31"/>
        <v>0</v>
      </c>
      <c r="AR28" s="8">
        <f t="shared" si="18"/>
        <v>705.81999999999994</v>
      </c>
      <c r="AW28" s="199">
        <v>32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32</v>
      </c>
      <c r="BD28" s="199">
        <v>2.1800000000000002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2.1800000000000002</v>
      </c>
      <c r="BL28" s="8">
        <f t="shared" si="21"/>
        <v>0</v>
      </c>
      <c r="BM28" s="8">
        <f t="shared" si="22"/>
        <v>0</v>
      </c>
      <c r="BN28" s="8">
        <f t="shared" si="23"/>
        <v>32</v>
      </c>
      <c r="BO28" s="8">
        <f t="shared" si="24"/>
        <v>2.1800000000000002</v>
      </c>
      <c r="BP28" s="139">
        <f t="shared" si="25"/>
        <v>-32</v>
      </c>
      <c r="BQ28" s="139">
        <f t="shared" si="26"/>
        <v>-2.1800000000000002</v>
      </c>
    </row>
    <row r="29" spans="1:69">
      <c r="A29" s="8" t="s">
        <v>71</v>
      </c>
      <c r="B29" s="15">
        <f>'[3]16'!B31</f>
        <v>320</v>
      </c>
      <c r="C29" s="16">
        <f>'[3]16'!C31</f>
        <v>0</v>
      </c>
      <c r="D29" s="16">
        <f>'[3]16'!D31</f>
        <v>0</v>
      </c>
      <c r="E29" s="16">
        <f>'[3]16'!E31</f>
        <v>0</v>
      </c>
      <c r="F29" s="16">
        <f>'[3]16'!F31</f>
        <v>980</v>
      </c>
      <c r="G29" s="16">
        <f>'[3]16'!G31</f>
        <v>0</v>
      </c>
      <c r="H29" s="17">
        <f t="shared" si="27"/>
        <v>1300</v>
      </c>
      <c r="I29" s="15">
        <f>'[3]16'!J31</f>
        <v>320</v>
      </c>
      <c r="J29" s="16">
        <f>'[3]16'!K31</f>
        <v>0</v>
      </c>
      <c r="K29" s="16">
        <f>'[3]16'!L31</f>
        <v>0</v>
      </c>
      <c r="L29" s="16">
        <f>'[3]16'!M31</f>
        <v>0</v>
      </c>
      <c r="M29" s="16">
        <f>'[3]16'!N31</f>
        <v>420</v>
      </c>
      <c r="N29" s="16">
        <f>'[3]16'!O31</f>
        <v>0</v>
      </c>
      <c r="O29" s="17">
        <f t="shared" si="28"/>
        <v>740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420</v>
      </c>
      <c r="V29" s="16">
        <f t="shared" si="29"/>
        <v>0</v>
      </c>
      <c r="W29" s="17">
        <f t="shared" si="30"/>
        <v>740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2.1800000000000002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2.1800000000000002</v>
      </c>
      <c r="AL29" s="8">
        <f t="shared" si="31"/>
        <v>285.82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420</v>
      </c>
      <c r="AQ29" s="8">
        <f t="shared" si="31"/>
        <v>0</v>
      </c>
      <c r="AR29" s="8">
        <f t="shared" si="18"/>
        <v>705.81999999999994</v>
      </c>
      <c r="AW29" s="199">
        <v>32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32</v>
      </c>
      <c r="BD29" s="199">
        <v>2.1800000000000002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2.1800000000000002</v>
      </c>
      <c r="BL29" s="8">
        <f t="shared" si="21"/>
        <v>0</v>
      </c>
      <c r="BM29" s="8">
        <f t="shared" si="22"/>
        <v>0</v>
      </c>
      <c r="BN29" s="8">
        <f t="shared" si="23"/>
        <v>32</v>
      </c>
      <c r="BO29" s="8">
        <f t="shared" si="24"/>
        <v>2.1800000000000002</v>
      </c>
      <c r="BP29" s="139">
        <f t="shared" si="25"/>
        <v>-32</v>
      </c>
      <c r="BQ29" s="139">
        <f t="shared" si="26"/>
        <v>-2.1800000000000002</v>
      </c>
    </row>
    <row r="30" spans="1:69">
      <c r="A30" s="8" t="s">
        <v>72</v>
      </c>
      <c r="B30" s="15">
        <f>'[3]16'!B32</f>
        <v>320</v>
      </c>
      <c r="C30" s="16">
        <f>'[3]16'!C32</f>
        <v>0</v>
      </c>
      <c r="D30" s="16">
        <f>'[3]16'!D32</f>
        <v>0</v>
      </c>
      <c r="E30" s="16">
        <f>'[3]16'!E32</f>
        <v>0</v>
      </c>
      <c r="F30" s="16">
        <f>'[3]16'!F32</f>
        <v>980</v>
      </c>
      <c r="G30" s="16">
        <f>'[3]16'!G32</f>
        <v>0</v>
      </c>
      <c r="H30" s="17">
        <f t="shared" si="27"/>
        <v>1300</v>
      </c>
      <c r="I30" s="15">
        <f>'[3]16'!J32</f>
        <v>320</v>
      </c>
      <c r="J30" s="16">
        <f>'[3]16'!K32</f>
        <v>0</v>
      </c>
      <c r="K30" s="16">
        <f>'[3]16'!L32</f>
        <v>0</v>
      </c>
      <c r="L30" s="16">
        <f>'[3]16'!M32</f>
        <v>0</v>
      </c>
      <c r="M30" s="16">
        <f>'[3]16'!N32</f>
        <v>420</v>
      </c>
      <c r="N30" s="16">
        <f>'[3]16'!O32</f>
        <v>0</v>
      </c>
      <c r="O30" s="17">
        <f t="shared" si="28"/>
        <v>740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420</v>
      </c>
      <c r="V30" s="16">
        <f t="shared" si="29"/>
        <v>0</v>
      </c>
      <c r="W30" s="17">
        <f t="shared" si="30"/>
        <v>740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2.1800000000000002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2.1800000000000002</v>
      </c>
      <c r="AL30" s="8">
        <f t="shared" si="31"/>
        <v>285.82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420</v>
      </c>
      <c r="AQ30" s="8">
        <f t="shared" si="31"/>
        <v>0</v>
      </c>
      <c r="AR30" s="8">
        <f t="shared" si="18"/>
        <v>705.81999999999994</v>
      </c>
      <c r="AW30" s="199">
        <v>32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32</v>
      </c>
      <c r="BD30" s="199">
        <v>2.1800000000000002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2.1800000000000002</v>
      </c>
      <c r="BL30" s="8">
        <f t="shared" si="21"/>
        <v>0</v>
      </c>
      <c r="BM30" s="8">
        <f t="shared" si="22"/>
        <v>0</v>
      </c>
      <c r="BN30" s="8">
        <f t="shared" si="23"/>
        <v>32</v>
      </c>
      <c r="BO30" s="8">
        <f t="shared" si="24"/>
        <v>2.1800000000000002</v>
      </c>
      <c r="BP30" s="139">
        <f t="shared" si="25"/>
        <v>-32</v>
      </c>
      <c r="BQ30" s="139">
        <f t="shared" si="26"/>
        <v>-2.1800000000000002</v>
      </c>
    </row>
    <row r="31" spans="1:69">
      <c r="A31" s="8" t="s">
        <v>73</v>
      </c>
      <c r="B31" s="15">
        <f>'[3]16'!B33</f>
        <v>320</v>
      </c>
      <c r="C31" s="16">
        <f>'[3]16'!C33</f>
        <v>0</v>
      </c>
      <c r="D31" s="16">
        <f>'[3]16'!D33</f>
        <v>0</v>
      </c>
      <c r="E31" s="16">
        <f>'[3]16'!E33</f>
        <v>0</v>
      </c>
      <c r="F31" s="16">
        <f>'[3]16'!F33</f>
        <v>980</v>
      </c>
      <c r="G31" s="16">
        <f>'[3]16'!G33</f>
        <v>0</v>
      </c>
      <c r="H31" s="17">
        <f t="shared" si="27"/>
        <v>1300</v>
      </c>
      <c r="I31" s="15">
        <f>'[3]16'!J33</f>
        <v>320</v>
      </c>
      <c r="J31" s="16">
        <f>'[3]16'!K33</f>
        <v>0</v>
      </c>
      <c r="K31" s="16">
        <f>'[3]16'!L33</f>
        <v>0</v>
      </c>
      <c r="L31" s="16">
        <f>'[3]16'!M33</f>
        <v>0</v>
      </c>
      <c r="M31" s="16">
        <f>'[3]16'!N33</f>
        <v>420</v>
      </c>
      <c r="N31" s="16">
        <f>'[3]16'!O33</f>
        <v>0</v>
      </c>
      <c r="O31" s="17">
        <f t="shared" si="28"/>
        <v>740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420</v>
      </c>
      <c r="V31" s="16">
        <f t="shared" si="29"/>
        <v>0</v>
      </c>
      <c r="W31" s="17">
        <f t="shared" si="30"/>
        <v>740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2.1800000000000002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2.1800000000000002</v>
      </c>
      <c r="AL31" s="8">
        <f t="shared" si="31"/>
        <v>285.82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420</v>
      </c>
      <c r="AQ31" s="8">
        <f t="shared" si="31"/>
        <v>0</v>
      </c>
      <c r="AR31" s="8">
        <f t="shared" si="18"/>
        <v>705.81999999999994</v>
      </c>
      <c r="AW31" s="199">
        <v>32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32</v>
      </c>
      <c r="BD31" s="199">
        <v>2.1800000000000002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2.1800000000000002</v>
      </c>
      <c r="BL31" s="8">
        <f t="shared" si="21"/>
        <v>0</v>
      </c>
      <c r="BM31" s="8">
        <f t="shared" si="22"/>
        <v>0</v>
      </c>
      <c r="BN31" s="8">
        <f t="shared" si="23"/>
        <v>32</v>
      </c>
      <c r="BO31" s="8">
        <f t="shared" si="24"/>
        <v>2.1800000000000002</v>
      </c>
      <c r="BP31" s="139">
        <f t="shared" si="25"/>
        <v>-32</v>
      </c>
      <c r="BQ31" s="139">
        <f t="shared" si="26"/>
        <v>-2.1800000000000002</v>
      </c>
    </row>
    <row r="32" spans="1:69">
      <c r="A32" s="8" t="s">
        <v>74</v>
      </c>
      <c r="B32" s="15">
        <f>'[3]16'!B34</f>
        <v>320</v>
      </c>
      <c r="C32" s="16">
        <f>'[3]16'!C34</f>
        <v>0</v>
      </c>
      <c r="D32" s="16">
        <f>'[3]16'!D34</f>
        <v>0</v>
      </c>
      <c r="E32" s="16">
        <f>'[3]16'!E34</f>
        <v>0</v>
      </c>
      <c r="F32" s="16">
        <f>'[3]16'!F34</f>
        <v>980</v>
      </c>
      <c r="G32" s="16">
        <f>'[3]16'!G34</f>
        <v>0</v>
      </c>
      <c r="H32" s="17">
        <f t="shared" si="27"/>
        <v>1300</v>
      </c>
      <c r="I32" s="15">
        <f>'[3]16'!J34</f>
        <v>320</v>
      </c>
      <c r="J32" s="16">
        <f>'[3]16'!K34</f>
        <v>0</v>
      </c>
      <c r="K32" s="16">
        <f>'[3]16'!L34</f>
        <v>0</v>
      </c>
      <c r="L32" s="16">
        <f>'[3]16'!M34</f>
        <v>0</v>
      </c>
      <c r="M32" s="16">
        <f>'[3]16'!N34</f>
        <v>420</v>
      </c>
      <c r="N32" s="16">
        <f>'[3]16'!O34</f>
        <v>0</v>
      </c>
      <c r="O32" s="17">
        <f t="shared" si="28"/>
        <v>740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420</v>
      </c>
      <c r="V32" s="16">
        <f t="shared" si="29"/>
        <v>0</v>
      </c>
      <c r="W32" s="17">
        <f t="shared" si="30"/>
        <v>740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2.1800000000000002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2.1800000000000002</v>
      </c>
      <c r="AL32" s="8">
        <f t="shared" si="31"/>
        <v>285.82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420</v>
      </c>
      <c r="AQ32" s="8">
        <f t="shared" si="31"/>
        <v>0</v>
      </c>
      <c r="AR32" s="8">
        <f t="shared" si="18"/>
        <v>705.81999999999994</v>
      </c>
      <c r="AW32" s="199">
        <v>32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32</v>
      </c>
      <c r="BD32" s="199">
        <v>2.1800000000000002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2.1800000000000002</v>
      </c>
      <c r="BL32" s="8">
        <f t="shared" si="21"/>
        <v>0</v>
      </c>
      <c r="BM32" s="8">
        <f t="shared" si="22"/>
        <v>0</v>
      </c>
      <c r="BN32" s="8">
        <f t="shared" si="23"/>
        <v>32</v>
      </c>
      <c r="BO32" s="8">
        <f t="shared" si="24"/>
        <v>2.1800000000000002</v>
      </c>
      <c r="BP32" s="139">
        <f t="shared" si="25"/>
        <v>-32</v>
      </c>
      <c r="BQ32" s="139">
        <f t="shared" si="26"/>
        <v>-2.1800000000000002</v>
      </c>
    </row>
    <row r="33" spans="1:69">
      <c r="A33" s="8" t="s">
        <v>75</v>
      </c>
      <c r="B33" s="15">
        <f>'[3]16'!B35</f>
        <v>320</v>
      </c>
      <c r="C33" s="16">
        <f>'[3]16'!C35</f>
        <v>0</v>
      </c>
      <c r="D33" s="16">
        <f>'[3]16'!D35</f>
        <v>0</v>
      </c>
      <c r="E33" s="16">
        <f>'[3]16'!E35</f>
        <v>0</v>
      </c>
      <c r="F33" s="16">
        <f>'[3]16'!F35</f>
        <v>980</v>
      </c>
      <c r="G33" s="16">
        <f>'[3]16'!G35</f>
        <v>0</v>
      </c>
      <c r="H33" s="17">
        <f t="shared" si="27"/>
        <v>1300</v>
      </c>
      <c r="I33" s="15">
        <f>'[3]16'!J35</f>
        <v>320</v>
      </c>
      <c r="J33" s="16">
        <f>'[3]16'!K35</f>
        <v>0</v>
      </c>
      <c r="K33" s="16">
        <f>'[3]16'!L35</f>
        <v>0</v>
      </c>
      <c r="L33" s="16">
        <f>'[3]16'!M35</f>
        <v>0</v>
      </c>
      <c r="M33" s="16">
        <f>'[3]16'!N35</f>
        <v>420</v>
      </c>
      <c r="N33" s="16">
        <f>'[3]16'!O35</f>
        <v>0</v>
      </c>
      <c r="O33" s="17">
        <f t="shared" si="28"/>
        <v>740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420</v>
      </c>
      <c r="V33" s="16">
        <f t="shared" si="29"/>
        <v>0</v>
      </c>
      <c r="W33" s="17">
        <f t="shared" si="30"/>
        <v>740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2.1800000000000002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2.1800000000000002</v>
      </c>
      <c r="AL33" s="8">
        <f t="shared" si="31"/>
        <v>285.82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420</v>
      </c>
      <c r="AQ33" s="8">
        <f t="shared" si="31"/>
        <v>0</v>
      </c>
      <c r="AR33" s="8">
        <f t="shared" si="18"/>
        <v>705.81999999999994</v>
      </c>
      <c r="AW33" s="199">
        <v>32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32</v>
      </c>
      <c r="BD33" s="199">
        <v>2.1800000000000002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2.1800000000000002</v>
      </c>
      <c r="BL33" s="8">
        <f t="shared" si="21"/>
        <v>0</v>
      </c>
      <c r="BM33" s="8">
        <f t="shared" si="22"/>
        <v>0</v>
      </c>
      <c r="BN33" s="8">
        <f t="shared" si="23"/>
        <v>32</v>
      </c>
      <c r="BO33" s="8">
        <f t="shared" si="24"/>
        <v>2.1800000000000002</v>
      </c>
      <c r="BP33" s="139">
        <f t="shared" si="25"/>
        <v>-32</v>
      </c>
      <c r="BQ33" s="139">
        <f t="shared" si="26"/>
        <v>-2.1800000000000002</v>
      </c>
    </row>
    <row r="34" spans="1:69">
      <c r="A34" s="8" t="s">
        <v>76</v>
      </c>
      <c r="B34" s="15">
        <f>'[3]16'!B36</f>
        <v>320</v>
      </c>
      <c r="C34" s="16">
        <f>'[3]16'!C36</f>
        <v>0</v>
      </c>
      <c r="D34" s="16">
        <f>'[3]16'!D36</f>
        <v>0</v>
      </c>
      <c r="E34" s="16">
        <f>'[3]16'!E36</f>
        <v>0</v>
      </c>
      <c r="F34" s="16">
        <f>'[3]16'!F36</f>
        <v>980</v>
      </c>
      <c r="G34" s="16">
        <f>'[3]16'!G36</f>
        <v>0</v>
      </c>
      <c r="H34" s="17">
        <f t="shared" si="27"/>
        <v>1300</v>
      </c>
      <c r="I34" s="15">
        <f>'[3]16'!J36</f>
        <v>320</v>
      </c>
      <c r="J34" s="16">
        <f>'[3]16'!K36</f>
        <v>0</v>
      </c>
      <c r="K34" s="16">
        <f>'[3]16'!L36</f>
        <v>0</v>
      </c>
      <c r="L34" s="16">
        <f>'[3]16'!M36</f>
        <v>0</v>
      </c>
      <c r="M34" s="16">
        <f>'[3]16'!N36</f>
        <v>420</v>
      </c>
      <c r="N34" s="16">
        <f>'[3]16'!O36</f>
        <v>0</v>
      </c>
      <c r="O34" s="17">
        <f t="shared" si="28"/>
        <v>740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420</v>
      </c>
      <c r="V34" s="16">
        <f t="shared" si="29"/>
        <v>0</v>
      </c>
      <c r="W34" s="17">
        <f t="shared" si="30"/>
        <v>740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2.1800000000000002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2.1800000000000002</v>
      </c>
      <c r="AL34" s="8">
        <f t="shared" si="31"/>
        <v>285.82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420</v>
      </c>
      <c r="AQ34" s="8">
        <f t="shared" si="31"/>
        <v>0</v>
      </c>
      <c r="AR34" s="8">
        <f t="shared" si="18"/>
        <v>705.81999999999994</v>
      </c>
      <c r="AW34" s="199">
        <v>32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32</v>
      </c>
      <c r="BD34" s="199">
        <v>2.1800000000000002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2.1800000000000002</v>
      </c>
      <c r="BL34" s="8">
        <f t="shared" si="21"/>
        <v>0</v>
      </c>
      <c r="BM34" s="8">
        <f t="shared" si="22"/>
        <v>0</v>
      </c>
      <c r="BN34" s="8">
        <f t="shared" si="23"/>
        <v>32</v>
      </c>
      <c r="BO34" s="8">
        <f t="shared" si="24"/>
        <v>2.1800000000000002</v>
      </c>
      <c r="BP34" s="139">
        <f t="shared" si="25"/>
        <v>-32</v>
      </c>
      <c r="BQ34" s="139">
        <f t="shared" si="26"/>
        <v>-2.1800000000000002</v>
      </c>
    </row>
    <row r="35" spans="1:69">
      <c r="A35" s="8" t="s">
        <v>77</v>
      </c>
      <c r="B35" s="15">
        <f>'[3]16'!B37</f>
        <v>320</v>
      </c>
      <c r="C35" s="16">
        <f>'[3]16'!C37</f>
        <v>0</v>
      </c>
      <c r="D35" s="16">
        <f>'[3]16'!D37</f>
        <v>0</v>
      </c>
      <c r="E35" s="16">
        <f>'[3]16'!E37</f>
        <v>0</v>
      </c>
      <c r="F35" s="16">
        <f>'[3]16'!F37</f>
        <v>980</v>
      </c>
      <c r="G35" s="16">
        <f>'[3]16'!G37</f>
        <v>0</v>
      </c>
      <c r="H35" s="17">
        <f t="shared" si="27"/>
        <v>1300</v>
      </c>
      <c r="I35" s="15">
        <f>'[3]16'!J37</f>
        <v>320</v>
      </c>
      <c r="J35" s="16">
        <f>'[3]16'!K37</f>
        <v>0</v>
      </c>
      <c r="K35" s="16">
        <f>'[3]16'!L37</f>
        <v>0</v>
      </c>
      <c r="L35" s="16">
        <f>'[3]16'!M37</f>
        <v>0</v>
      </c>
      <c r="M35" s="16">
        <f>'[3]16'!N37</f>
        <v>420</v>
      </c>
      <c r="N35" s="16">
        <f>'[3]16'!O37</f>
        <v>0</v>
      </c>
      <c r="O35" s="17">
        <f t="shared" si="28"/>
        <v>740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420</v>
      </c>
      <c r="V35" s="16">
        <f t="shared" si="29"/>
        <v>0</v>
      </c>
      <c r="W35" s="17">
        <f t="shared" si="30"/>
        <v>740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2.1800000000000002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2.1800000000000002</v>
      </c>
      <c r="AL35" s="8">
        <f t="shared" si="31"/>
        <v>285.82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420</v>
      </c>
      <c r="AQ35" s="8">
        <f t="shared" si="31"/>
        <v>0</v>
      </c>
      <c r="AR35" s="8">
        <f t="shared" si="18"/>
        <v>705.81999999999994</v>
      </c>
      <c r="AW35" s="199">
        <v>32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32</v>
      </c>
      <c r="BD35" s="199">
        <v>2.1800000000000002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2.1800000000000002</v>
      </c>
      <c r="BL35" s="8">
        <f t="shared" si="21"/>
        <v>0</v>
      </c>
      <c r="BM35" s="8">
        <f t="shared" si="22"/>
        <v>0</v>
      </c>
      <c r="BN35" s="8">
        <f t="shared" si="23"/>
        <v>32</v>
      </c>
      <c r="BO35" s="8">
        <f t="shared" si="24"/>
        <v>2.1800000000000002</v>
      </c>
      <c r="BP35" s="139">
        <f t="shared" si="25"/>
        <v>-32</v>
      </c>
      <c r="BQ35" s="139">
        <f t="shared" si="26"/>
        <v>-2.1800000000000002</v>
      </c>
    </row>
    <row r="36" spans="1:69">
      <c r="A36" s="8" t="s">
        <v>78</v>
      </c>
      <c r="B36" s="15">
        <f>'[3]16'!B38</f>
        <v>320</v>
      </c>
      <c r="C36" s="16">
        <f>'[3]16'!C38</f>
        <v>0</v>
      </c>
      <c r="D36" s="16">
        <f>'[3]16'!D38</f>
        <v>0</v>
      </c>
      <c r="E36" s="16">
        <f>'[3]16'!E38</f>
        <v>0</v>
      </c>
      <c r="F36" s="16">
        <f>'[3]16'!F38</f>
        <v>980</v>
      </c>
      <c r="G36" s="16">
        <f>'[3]16'!G38</f>
        <v>0</v>
      </c>
      <c r="H36" s="17">
        <f t="shared" si="27"/>
        <v>1300</v>
      </c>
      <c r="I36" s="15">
        <f>'[3]16'!J38</f>
        <v>320</v>
      </c>
      <c r="J36" s="16">
        <f>'[3]16'!K38</f>
        <v>0</v>
      </c>
      <c r="K36" s="16">
        <f>'[3]16'!L38</f>
        <v>0</v>
      </c>
      <c r="L36" s="16">
        <f>'[3]16'!M38</f>
        <v>0</v>
      </c>
      <c r="M36" s="16">
        <f>'[3]16'!N38</f>
        <v>420</v>
      </c>
      <c r="N36" s="16">
        <f>'[3]16'!O38</f>
        <v>0</v>
      </c>
      <c r="O36" s="17">
        <f t="shared" si="28"/>
        <v>740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420</v>
      </c>
      <c r="V36" s="16">
        <f t="shared" si="29"/>
        <v>0</v>
      </c>
      <c r="W36" s="17">
        <f t="shared" si="30"/>
        <v>740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2.1800000000000002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2.1800000000000002</v>
      </c>
      <c r="AL36" s="8">
        <f t="shared" si="31"/>
        <v>285.82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420</v>
      </c>
      <c r="AQ36" s="8">
        <f t="shared" si="31"/>
        <v>0</v>
      </c>
      <c r="AR36" s="8">
        <f t="shared" si="18"/>
        <v>705.81999999999994</v>
      </c>
      <c r="AW36" s="199">
        <v>32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32</v>
      </c>
      <c r="BD36" s="199">
        <v>2.1800000000000002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2.1800000000000002</v>
      </c>
      <c r="BL36" s="8">
        <f t="shared" si="21"/>
        <v>0</v>
      </c>
      <c r="BM36" s="8">
        <f t="shared" si="22"/>
        <v>0</v>
      </c>
      <c r="BN36" s="8">
        <f t="shared" si="23"/>
        <v>32</v>
      </c>
      <c r="BO36" s="8">
        <f t="shared" si="24"/>
        <v>2.1800000000000002</v>
      </c>
      <c r="BP36" s="139">
        <f t="shared" si="25"/>
        <v>-32</v>
      </c>
      <c r="BQ36" s="139">
        <f t="shared" si="26"/>
        <v>-2.1800000000000002</v>
      </c>
    </row>
    <row r="37" spans="1:69">
      <c r="A37" s="8" t="s">
        <v>79</v>
      </c>
      <c r="B37" s="15">
        <f>'[3]16'!B39</f>
        <v>320</v>
      </c>
      <c r="C37" s="16">
        <f>'[3]16'!C39</f>
        <v>0</v>
      </c>
      <c r="D37" s="16">
        <f>'[3]16'!D39</f>
        <v>0</v>
      </c>
      <c r="E37" s="16">
        <f>'[3]16'!E39</f>
        <v>0</v>
      </c>
      <c r="F37" s="16">
        <f>'[3]16'!F39</f>
        <v>980</v>
      </c>
      <c r="G37" s="16">
        <f>'[3]16'!G39</f>
        <v>0</v>
      </c>
      <c r="H37" s="17">
        <f t="shared" si="27"/>
        <v>1300</v>
      </c>
      <c r="I37" s="15">
        <f>'[3]16'!J39</f>
        <v>320</v>
      </c>
      <c r="J37" s="16">
        <f>'[3]16'!K39</f>
        <v>0</v>
      </c>
      <c r="K37" s="16">
        <f>'[3]16'!L39</f>
        <v>0</v>
      </c>
      <c r="L37" s="16">
        <f>'[3]16'!M39</f>
        <v>0</v>
      </c>
      <c r="M37" s="16">
        <f>'[3]16'!N39</f>
        <v>420</v>
      </c>
      <c r="N37" s="16">
        <f>'[3]16'!O39</f>
        <v>0</v>
      </c>
      <c r="O37" s="17">
        <f t="shared" si="28"/>
        <v>740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420</v>
      </c>
      <c r="V37" s="16">
        <f t="shared" si="29"/>
        <v>0</v>
      </c>
      <c r="W37" s="17">
        <f t="shared" si="30"/>
        <v>740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2.1800000000000002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2.1800000000000002</v>
      </c>
      <c r="AL37" s="8">
        <f t="shared" si="31"/>
        <v>285.82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420</v>
      </c>
      <c r="AQ37" s="8">
        <f t="shared" si="31"/>
        <v>0</v>
      </c>
      <c r="AR37" s="8">
        <f t="shared" si="18"/>
        <v>705.81999999999994</v>
      </c>
      <c r="AW37" s="199">
        <v>32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32</v>
      </c>
      <c r="BD37" s="199">
        <v>2.1800000000000002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2.1800000000000002</v>
      </c>
      <c r="BL37" s="8">
        <f t="shared" si="21"/>
        <v>0</v>
      </c>
      <c r="BM37" s="8">
        <f t="shared" si="22"/>
        <v>0</v>
      </c>
      <c r="BN37" s="8">
        <f t="shared" si="23"/>
        <v>32</v>
      </c>
      <c r="BO37" s="8">
        <f t="shared" si="24"/>
        <v>2.1800000000000002</v>
      </c>
      <c r="BP37" s="139">
        <f t="shared" si="25"/>
        <v>-32</v>
      </c>
      <c r="BQ37" s="139">
        <f t="shared" si="26"/>
        <v>-2.1800000000000002</v>
      </c>
    </row>
    <row r="38" spans="1:69">
      <c r="A38" s="8" t="s">
        <v>80</v>
      </c>
      <c r="B38" s="15">
        <f>'[3]16'!B40</f>
        <v>320</v>
      </c>
      <c r="C38" s="16">
        <f>'[3]16'!C40</f>
        <v>0</v>
      </c>
      <c r="D38" s="16">
        <f>'[3]16'!D40</f>
        <v>0</v>
      </c>
      <c r="E38" s="16">
        <f>'[3]16'!E40</f>
        <v>0</v>
      </c>
      <c r="F38" s="16">
        <f>'[3]16'!F40</f>
        <v>980</v>
      </c>
      <c r="G38" s="16">
        <f>'[3]16'!G40</f>
        <v>0</v>
      </c>
      <c r="H38" s="17">
        <f t="shared" si="27"/>
        <v>1300</v>
      </c>
      <c r="I38" s="15">
        <f>'[3]16'!J40</f>
        <v>320</v>
      </c>
      <c r="J38" s="16">
        <f>'[3]16'!K40</f>
        <v>0</v>
      </c>
      <c r="K38" s="16">
        <f>'[3]16'!L40</f>
        <v>0</v>
      </c>
      <c r="L38" s="16">
        <f>'[3]16'!M40</f>
        <v>0</v>
      </c>
      <c r="M38" s="16">
        <f>'[3]16'!N40</f>
        <v>420</v>
      </c>
      <c r="N38" s="16">
        <f>'[3]16'!O40</f>
        <v>0</v>
      </c>
      <c r="O38" s="17">
        <f t="shared" si="28"/>
        <v>740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420</v>
      </c>
      <c r="V38" s="16">
        <f t="shared" si="29"/>
        <v>0</v>
      </c>
      <c r="W38" s="17">
        <f t="shared" si="30"/>
        <v>740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2.1800000000000002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2.1800000000000002</v>
      </c>
      <c r="AL38" s="8">
        <f t="shared" si="31"/>
        <v>285.82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420</v>
      </c>
      <c r="AQ38" s="8">
        <f t="shared" si="31"/>
        <v>0</v>
      </c>
      <c r="AR38" s="8">
        <f t="shared" si="18"/>
        <v>705.81999999999994</v>
      </c>
      <c r="AW38" s="199">
        <v>32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32</v>
      </c>
      <c r="BD38" s="199">
        <v>2.1800000000000002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2.1800000000000002</v>
      </c>
      <c r="BL38" s="8">
        <f t="shared" si="21"/>
        <v>0</v>
      </c>
      <c r="BM38" s="8">
        <f t="shared" si="22"/>
        <v>0</v>
      </c>
      <c r="BN38" s="8">
        <f t="shared" si="23"/>
        <v>32</v>
      </c>
      <c r="BO38" s="8">
        <f t="shared" si="24"/>
        <v>2.1800000000000002</v>
      </c>
      <c r="BP38" s="139">
        <f t="shared" si="25"/>
        <v>-32</v>
      </c>
      <c r="BQ38" s="139">
        <f t="shared" si="26"/>
        <v>-2.1800000000000002</v>
      </c>
    </row>
    <row r="39" spans="1:69">
      <c r="A39" s="8" t="s">
        <v>81</v>
      </c>
      <c r="B39" s="15">
        <f>'[3]16'!B41</f>
        <v>320</v>
      </c>
      <c r="C39" s="16">
        <f>'[3]16'!C41</f>
        <v>0</v>
      </c>
      <c r="D39" s="16">
        <f>'[3]16'!D41</f>
        <v>0</v>
      </c>
      <c r="E39" s="16">
        <f>'[3]16'!E41</f>
        <v>0</v>
      </c>
      <c r="F39" s="16">
        <f>'[3]16'!F41</f>
        <v>980</v>
      </c>
      <c r="G39" s="16">
        <f>'[3]16'!G41</f>
        <v>0</v>
      </c>
      <c r="H39" s="17">
        <f t="shared" si="27"/>
        <v>1300</v>
      </c>
      <c r="I39" s="15">
        <f>'[3]16'!J41</f>
        <v>320</v>
      </c>
      <c r="J39" s="16">
        <f>'[3]16'!K41</f>
        <v>0</v>
      </c>
      <c r="K39" s="16">
        <f>'[3]16'!L41</f>
        <v>0</v>
      </c>
      <c r="L39" s="16">
        <f>'[3]16'!M41</f>
        <v>0</v>
      </c>
      <c r="M39" s="16">
        <f>'[3]16'!N41</f>
        <v>420</v>
      </c>
      <c r="N39" s="16">
        <f>'[3]16'!O41</f>
        <v>0</v>
      </c>
      <c r="O39" s="17">
        <f t="shared" si="28"/>
        <v>740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420</v>
      </c>
      <c r="V39" s="16">
        <f t="shared" si="29"/>
        <v>0</v>
      </c>
      <c r="W39" s="17">
        <f t="shared" si="30"/>
        <v>740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2.1800000000000002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2.1800000000000002</v>
      </c>
      <c r="AL39" s="8">
        <f t="shared" si="31"/>
        <v>285.82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420</v>
      </c>
      <c r="AQ39" s="8">
        <f t="shared" si="31"/>
        <v>0</v>
      </c>
      <c r="AR39" s="8">
        <f t="shared" si="18"/>
        <v>705.81999999999994</v>
      </c>
      <c r="AW39" s="199">
        <v>32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32</v>
      </c>
      <c r="BD39" s="199">
        <v>2.1800000000000002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2.1800000000000002</v>
      </c>
      <c r="BL39" s="8">
        <f t="shared" si="21"/>
        <v>0</v>
      </c>
      <c r="BM39" s="8">
        <f t="shared" si="22"/>
        <v>0</v>
      </c>
      <c r="BN39" s="8">
        <f t="shared" si="23"/>
        <v>32</v>
      </c>
      <c r="BO39" s="8">
        <f t="shared" si="24"/>
        <v>2.1800000000000002</v>
      </c>
      <c r="BP39" s="139">
        <f t="shared" si="25"/>
        <v>-32</v>
      </c>
      <c r="BQ39" s="139">
        <f t="shared" si="26"/>
        <v>-2.1800000000000002</v>
      </c>
    </row>
    <row r="40" spans="1:69">
      <c r="A40" s="8" t="s">
        <v>82</v>
      </c>
      <c r="B40" s="15">
        <f>'[3]16'!B42</f>
        <v>320</v>
      </c>
      <c r="C40" s="16">
        <f>'[3]16'!C42</f>
        <v>0</v>
      </c>
      <c r="D40" s="16">
        <f>'[3]16'!D42</f>
        <v>0</v>
      </c>
      <c r="E40" s="16">
        <f>'[3]16'!E42</f>
        <v>0</v>
      </c>
      <c r="F40" s="16">
        <f>'[3]16'!F42</f>
        <v>980</v>
      </c>
      <c r="G40" s="16">
        <f>'[3]16'!G42</f>
        <v>0</v>
      </c>
      <c r="H40" s="17">
        <f t="shared" si="27"/>
        <v>1300</v>
      </c>
      <c r="I40" s="15">
        <f>'[3]16'!J42</f>
        <v>320</v>
      </c>
      <c r="J40" s="16">
        <f>'[3]16'!K42</f>
        <v>0</v>
      </c>
      <c r="K40" s="16">
        <f>'[3]16'!L42</f>
        <v>0</v>
      </c>
      <c r="L40" s="16">
        <f>'[3]16'!M42</f>
        <v>0</v>
      </c>
      <c r="M40" s="16">
        <f>'[3]16'!N42</f>
        <v>420</v>
      </c>
      <c r="N40" s="16">
        <f>'[3]16'!O42</f>
        <v>0</v>
      </c>
      <c r="O40" s="17">
        <f t="shared" si="28"/>
        <v>740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420</v>
      </c>
      <c r="V40" s="16">
        <f t="shared" si="29"/>
        <v>0</v>
      </c>
      <c r="W40" s="17">
        <f t="shared" si="30"/>
        <v>740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2.1800000000000002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2.1800000000000002</v>
      </c>
      <c r="AL40" s="8">
        <f t="shared" si="31"/>
        <v>285.82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420</v>
      </c>
      <c r="AQ40" s="8">
        <f t="shared" si="31"/>
        <v>0</v>
      </c>
      <c r="AR40" s="8">
        <f t="shared" si="18"/>
        <v>705.81999999999994</v>
      </c>
      <c r="AW40" s="199">
        <v>32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32</v>
      </c>
      <c r="BD40" s="199">
        <v>2.1800000000000002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2.1800000000000002</v>
      </c>
      <c r="BL40" s="8">
        <f t="shared" si="21"/>
        <v>0</v>
      </c>
      <c r="BM40" s="8">
        <f t="shared" si="22"/>
        <v>0</v>
      </c>
      <c r="BN40" s="8">
        <f t="shared" si="23"/>
        <v>32</v>
      </c>
      <c r="BO40" s="8">
        <f t="shared" si="24"/>
        <v>2.1800000000000002</v>
      </c>
      <c r="BP40" s="139">
        <f t="shared" si="25"/>
        <v>-32</v>
      </c>
      <c r="BQ40" s="139">
        <f t="shared" si="26"/>
        <v>-2.1800000000000002</v>
      </c>
    </row>
    <row r="41" spans="1:69">
      <c r="A41" s="8" t="s">
        <v>83</v>
      </c>
      <c r="B41" s="15">
        <f>'[3]16'!B43</f>
        <v>320</v>
      </c>
      <c r="C41" s="16">
        <f>'[3]16'!C43</f>
        <v>0</v>
      </c>
      <c r="D41" s="16">
        <f>'[3]16'!D43</f>
        <v>0</v>
      </c>
      <c r="E41" s="16">
        <f>'[3]16'!E43</f>
        <v>0</v>
      </c>
      <c r="F41" s="16">
        <f>'[3]16'!F43</f>
        <v>980</v>
      </c>
      <c r="G41" s="16">
        <f>'[3]16'!G43</f>
        <v>0</v>
      </c>
      <c r="H41" s="17">
        <f t="shared" si="27"/>
        <v>1300</v>
      </c>
      <c r="I41" s="15">
        <f>'[3]16'!J43</f>
        <v>320</v>
      </c>
      <c r="J41" s="16">
        <f>'[3]16'!K43</f>
        <v>0</v>
      </c>
      <c r="K41" s="16">
        <f>'[3]16'!L43</f>
        <v>0</v>
      </c>
      <c r="L41" s="16">
        <f>'[3]16'!M43</f>
        <v>0</v>
      </c>
      <c r="M41" s="16">
        <f>'[3]16'!N43</f>
        <v>420</v>
      </c>
      <c r="N41" s="16">
        <f>'[3]16'!O43</f>
        <v>0</v>
      </c>
      <c r="O41" s="17">
        <f t="shared" si="28"/>
        <v>740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420</v>
      </c>
      <c r="V41" s="16">
        <f t="shared" si="29"/>
        <v>0</v>
      </c>
      <c r="W41" s="17">
        <f t="shared" si="30"/>
        <v>740</v>
      </c>
      <c r="X41" s="8">
        <f t="shared" si="4"/>
        <v>17.09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17.09</v>
      </c>
      <c r="AE41" s="8">
        <f t="shared" si="11"/>
        <v>17.09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17.09</v>
      </c>
      <c r="AL41" s="8">
        <f t="shared" si="31"/>
        <v>285.82000000000005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420</v>
      </c>
      <c r="AQ41" s="8">
        <f t="shared" si="31"/>
        <v>0</v>
      </c>
      <c r="AR41" s="8">
        <f t="shared" si="18"/>
        <v>705.82</v>
      </c>
      <c r="AW41" s="199">
        <v>17.09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17.09</v>
      </c>
      <c r="BD41" s="199">
        <v>17.09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17.09</v>
      </c>
      <c r="BL41" s="8">
        <f t="shared" si="21"/>
        <v>0</v>
      </c>
      <c r="BM41" s="8">
        <f t="shared" si="22"/>
        <v>0</v>
      </c>
      <c r="BN41" s="8">
        <f t="shared" si="23"/>
        <v>17.09</v>
      </c>
      <c r="BO41" s="8">
        <f t="shared" si="24"/>
        <v>17.09</v>
      </c>
      <c r="BP41" s="139">
        <f t="shared" si="25"/>
        <v>-17.09</v>
      </c>
      <c r="BQ41" s="139">
        <f t="shared" si="26"/>
        <v>-17.09</v>
      </c>
    </row>
    <row r="42" spans="1:69">
      <c r="A42" s="8" t="s">
        <v>84</v>
      </c>
      <c r="B42" s="15">
        <f>'[3]16'!B44</f>
        <v>320</v>
      </c>
      <c r="C42" s="16">
        <f>'[3]16'!C44</f>
        <v>0</v>
      </c>
      <c r="D42" s="16">
        <f>'[3]16'!D44</f>
        <v>0</v>
      </c>
      <c r="E42" s="16">
        <f>'[3]16'!E44</f>
        <v>0</v>
      </c>
      <c r="F42" s="16">
        <f>'[3]16'!F44</f>
        <v>980</v>
      </c>
      <c r="G42" s="16">
        <f>'[3]16'!G44</f>
        <v>0</v>
      </c>
      <c r="H42" s="17">
        <f t="shared" si="27"/>
        <v>1300</v>
      </c>
      <c r="I42" s="15">
        <f>'[3]16'!J44</f>
        <v>320</v>
      </c>
      <c r="J42" s="16">
        <f>'[3]16'!K44</f>
        <v>0</v>
      </c>
      <c r="K42" s="16">
        <f>'[3]16'!L44</f>
        <v>0</v>
      </c>
      <c r="L42" s="16">
        <f>'[3]16'!M44</f>
        <v>0</v>
      </c>
      <c r="M42" s="16">
        <f>'[3]16'!N44</f>
        <v>420</v>
      </c>
      <c r="N42" s="16">
        <f>'[3]16'!O44</f>
        <v>0</v>
      </c>
      <c r="O42" s="17">
        <f t="shared" si="28"/>
        <v>740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420</v>
      </c>
      <c r="V42" s="16">
        <f t="shared" si="29"/>
        <v>0</v>
      </c>
      <c r="W42" s="17">
        <f t="shared" si="30"/>
        <v>740</v>
      </c>
      <c r="X42" s="8">
        <f t="shared" si="4"/>
        <v>19.48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19.48</v>
      </c>
      <c r="AE42" s="8">
        <f t="shared" si="11"/>
        <v>19.48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19.48</v>
      </c>
      <c r="AL42" s="8">
        <f t="shared" si="31"/>
        <v>281.03999999999996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420</v>
      </c>
      <c r="AQ42" s="8">
        <f t="shared" si="31"/>
        <v>0</v>
      </c>
      <c r="AR42" s="8">
        <f t="shared" si="18"/>
        <v>701.04</v>
      </c>
      <c r="AW42" s="199">
        <v>19.48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19.48</v>
      </c>
      <c r="BD42" s="199">
        <v>19.48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19.48</v>
      </c>
      <c r="BL42" s="8">
        <f t="shared" si="21"/>
        <v>0</v>
      </c>
      <c r="BM42" s="8">
        <f t="shared" si="22"/>
        <v>0</v>
      </c>
      <c r="BN42" s="8">
        <f t="shared" si="23"/>
        <v>19.48</v>
      </c>
      <c r="BO42" s="8">
        <f t="shared" si="24"/>
        <v>19.48</v>
      </c>
      <c r="BP42" s="139">
        <f t="shared" si="25"/>
        <v>-19.48</v>
      </c>
      <c r="BQ42" s="139">
        <f t="shared" si="26"/>
        <v>-19.48</v>
      </c>
    </row>
    <row r="43" spans="1:69">
      <c r="A43" s="8" t="s">
        <v>85</v>
      </c>
      <c r="B43" s="15">
        <f>'[3]16'!B45</f>
        <v>320</v>
      </c>
      <c r="C43" s="16">
        <f>'[3]16'!C45</f>
        <v>0</v>
      </c>
      <c r="D43" s="16">
        <f>'[3]16'!D45</f>
        <v>0</v>
      </c>
      <c r="E43" s="16">
        <f>'[3]16'!E45</f>
        <v>0</v>
      </c>
      <c r="F43" s="16">
        <f>'[3]16'!F45</f>
        <v>960</v>
      </c>
      <c r="G43" s="16">
        <f>'[3]16'!G45</f>
        <v>0</v>
      </c>
      <c r="H43" s="17">
        <f t="shared" si="27"/>
        <v>1280</v>
      </c>
      <c r="I43" s="15">
        <f>'[3]16'!J45</f>
        <v>320</v>
      </c>
      <c r="J43" s="16">
        <f>'[3]16'!K45</f>
        <v>0</v>
      </c>
      <c r="K43" s="16">
        <f>'[3]16'!L45</f>
        <v>0</v>
      </c>
      <c r="L43" s="16">
        <f>'[3]16'!M45</f>
        <v>0</v>
      </c>
      <c r="M43" s="16">
        <f>'[3]16'!N45</f>
        <v>420</v>
      </c>
      <c r="N43" s="16">
        <f>'[3]16'!O45</f>
        <v>0</v>
      </c>
      <c r="O43" s="17">
        <f t="shared" si="28"/>
        <v>740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420</v>
      </c>
      <c r="V43" s="16">
        <f t="shared" si="29"/>
        <v>0</v>
      </c>
      <c r="W43" s="17">
        <f t="shared" si="30"/>
        <v>740</v>
      </c>
      <c r="X43" s="8">
        <f t="shared" si="4"/>
        <v>17.09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17.09</v>
      </c>
      <c r="AE43" s="8">
        <f t="shared" si="11"/>
        <v>17.09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17.09</v>
      </c>
      <c r="AL43" s="8">
        <f t="shared" si="31"/>
        <v>285.82000000000005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420</v>
      </c>
      <c r="AQ43" s="8">
        <f t="shared" si="31"/>
        <v>0</v>
      </c>
      <c r="AR43" s="8">
        <f t="shared" si="18"/>
        <v>705.82</v>
      </c>
      <c r="AW43" s="199">
        <v>17.09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17.09</v>
      </c>
      <c r="BD43" s="199">
        <v>17.09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17.09</v>
      </c>
      <c r="BL43" s="8">
        <f t="shared" si="21"/>
        <v>0</v>
      </c>
      <c r="BM43" s="8">
        <f t="shared" si="22"/>
        <v>0</v>
      </c>
      <c r="BN43" s="8">
        <f t="shared" si="23"/>
        <v>17.09</v>
      </c>
      <c r="BO43" s="8">
        <f t="shared" si="24"/>
        <v>17.09</v>
      </c>
      <c r="BP43" s="139">
        <f t="shared" si="25"/>
        <v>-17.09</v>
      </c>
      <c r="BQ43" s="139">
        <f t="shared" si="26"/>
        <v>-17.09</v>
      </c>
    </row>
    <row r="44" spans="1:69">
      <c r="A44" s="8" t="s">
        <v>86</v>
      </c>
      <c r="B44" s="15">
        <f>'[3]16'!B46</f>
        <v>320</v>
      </c>
      <c r="C44" s="16">
        <f>'[3]16'!C46</f>
        <v>0</v>
      </c>
      <c r="D44" s="16">
        <f>'[3]16'!D46</f>
        <v>0</v>
      </c>
      <c r="E44" s="16">
        <f>'[3]16'!E46</f>
        <v>0</v>
      </c>
      <c r="F44" s="16">
        <f>'[3]16'!F46</f>
        <v>960</v>
      </c>
      <c r="G44" s="16">
        <f>'[3]16'!G46</f>
        <v>0</v>
      </c>
      <c r="H44" s="17">
        <f t="shared" si="27"/>
        <v>1280</v>
      </c>
      <c r="I44" s="15">
        <f>'[3]16'!J46</f>
        <v>320</v>
      </c>
      <c r="J44" s="16">
        <f>'[3]16'!K46</f>
        <v>0</v>
      </c>
      <c r="K44" s="16">
        <f>'[3]16'!L46</f>
        <v>0</v>
      </c>
      <c r="L44" s="16">
        <f>'[3]16'!M46</f>
        <v>0</v>
      </c>
      <c r="M44" s="16">
        <f>'[3]16'!N46</f>
        <v>420</v>
      </c>
      <c r="N44" s="16">
        <f>'[3]16'!O46</f>
        <v>0</v>
      </c>
      <c r="O44" s="17">
        <f t="shared" si="28"/>
        <v>740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420</v>
      </c>
      <c r="V44" s="16">
        <f t="shared" si="29"/>
        <v>0</v>
      </c>
      <c r="W44" s="17">
        <f t="shared" si="30"/>
        <v>740</v>
      </c>
      <c r="X44" s="8">
        <f t="shared" si="4"/>
        <v>17.09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17.09</v>
      </c>
      <c r="AE44" s="8">
        <f t="shared" si="11"/>
        <v>17.09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17.09</v>
      </c>
      <c r="AL44" s="8">
        <f t="shared" si="31"/>
        <v>285.82000000000005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420</v>
      </c>
      <c r="AQ44" s="8">
        <f t="shared" si="31"/>
        <v>0</v>
      </c>
      <c r="AR44" s="8">
        <f t="shared" si="18"/>
        <v>705.82</v>
      </c>
      <c r="AW44" s="199">
        <v>17.09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17.09</v>
      </c>
      <c r="BD44" s="199">
        <v>17.09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17.09</v>
      </c>
      <c r="BL44" s="8">
        <f t="shared" si="21"/>
        <v>0</v>
      </c>
      <c r="BM44" s="8">
        <f t="shared" si="22"/>
        <v>0</v>
      </c>
      <c r="BN44" s="8">
        <f t="shared" si="23"/>
        <v>17.09</v>
      </c>
      <c r="BO44" s="8">
        <f t="shared" si="24"/>
        <v>17.09</v>
      </c>
      <c r="BP44" s="139">
        <f t="shared" si="25"/>
        <v>-17.09</v>
      </c>
      <c r="BQ44" s="139">
        <f t="shared" si="26"/>
        <v>-17.09</v>
      </c>
    </row>
    <row r="45" spans="1:69">
      <c r="A45" s="8" t="s">
        <v>87</v>
      </c>
      <c r="B45" s="15">
        <f>'[3]16'!B47</f>
        <v>320</v>
      </c>
      <c r="C45" s="16">
        <f>'[3]16'!C47</f>
        <v>0</v>
      </c>
      <c r="D45" s="16">
        <f>'[3]16'!D47</f>
        <v>0</v>
      </c>
      <c r="E45" s="16">
        <f>'[3]16'!E47</f>
        <v>0</v>
      </c>
      <c r="F45" s="16">
        <f>'[3]16'!F47</f>
        <v>960</v>
      </c>
      <c r="G45" s="16">
        <f>'[3]16'!G47</f>
        <v>0</v>
      </c>
      <c r="H45" s="17">
        <f t="shared" si="27"/>
        <v>1280</v>
      </c>
      <c r="I45" s="15">
        <f>'[3]16'!J47</f>
        <v>320</v>
      </c>
      <c r="J45" s="16">
        <f>'[3]16'!K47</f>
        <v>0</v>
      </c>
      <c r="K45" s="16">
        <f>'[3]16'!L47</f>
        <v>0</v>
      </c>
      <c r="L45" s="16">
        <f>'[3]16'!M47</f>
        <v>0</v>
      </c>
      <c r="M45" s="16">
        <f>'[3]16'!N47</f>
        <v>420</v>
      </c>
      <c r="N45" s="16">
        <f>'[3]16'!O47</f>
        <v>0</v>
      </c>
      <c r="O45" s="17">
        <f t="shared" si="28"/>
        <v>740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420</v>
      </c>
      <c r="V45" s="16">
        <f t="shared" si="29"/>
        <v>0</v>
      </c>
      <c r="W45" s="17">
        <f t="shared" si="30"/>
        <v>740</v>
      </c>
      <c r="X45" s="8">
        <f t="shared" si="4"/>
        <v>17.09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17.09</v>
      </c>
      <c r="AE45" s="8">
        <f t="shared" si="11"/>
        <v>17.09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17.09</v>
      </c>
      <c r="AL45" s="8">
        <f t="shared" si="31"/>
        <v>285.82000000000005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420</v>
      </c>
      <c r="AQ45" s="8">
        <f t="shared" si="31"/>
        <v>0</v>
      </c>
      <c r="AR45" s="8">
        <f t="shared" si="18"/>
        <v>705.82</v>
      </c>
      <c r="AW45" s="199">
        <v>17.09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17.09</v>
      </c>
      <c r="BD45" s="199">
        <v>17.09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17.09</v>
      </c>
      <c r="BL45" s="8">
        <f t="shared" si="21"/>
        <v>0</v>
      </c>
      <c r="BM45" s="8">
        <f t="shared" si="22"/>
        <v>0</v>
      </c>
      <c r="BN45" s="8">
        <f t="shared" si="23"/>
        <v>17.09</v>
      </c>
      <c r="BO45" s="8">
        <f t="shared" si="24"/>
        <v>17.09</v>
      </c>
      <c r="BP45" s="139">
        <f t="shared" si="25"/>
        <v>-17.09</v>
      </c>
      <c r="BQ45" s="139">
        <f t="shared" si="26"/>
        <v>-17.09</v>
      </c>
    </row>
    <row r="46" spans="1:69">
      <c r="A46" s="8" t="s">
        <v>88</v>
      </c>
      <c r="B46" s="15">
        <f>'[3]16'!B48</f>
        <v>320</v>
      </c>
      <c r="C46" s="16">
        <f>'[3]16'!C48</f>
        <v>0</v>
      </c>
      <c r="D46" s="16">
        <f>'[3]16'!D48</f>
        <v>0</v>
      </c>
      <c r="E46" s="16">
        <f>'[3]16'!E48</f>
        <v>0</v>
      </c>
      <c r="F46" s="16">
        <f>'[3]16'!F48</f>
        <v>960</v>
      </c>
      <c r="G46" s="16">
        <f>'[3]16'!G48</f>
        <v>0</v>
      </c>
      <c r="H46" s="17">
        <f t="shared" si="27"/>
        <v>1280</v>
      </c>
      <c r="I46" s="15">
        <f>'[3]16'!J48</f>
        <v>320</v>
      </c>
      <c r="J46" s="16">
        <f>'[3]16'!K48</f>
        <v>0</v>
      </c>
      <c r="K46" s="16">
        <f>'[3]16'!L48</f>
        <v>0</v>
      </c>
      <c r="L46" s="16">
        <f>'[3]16'!M48</f>
        <v>0</v>
      </c>
      <c r="M46" s="16">
        <f>'[3]16'!N48</f>
        <v>420</v>
      </c>
      <c r="N46" s="16">
        <f>'[3]16'!O48</f>
        <v>0</v>
      </c>
      <c r="O46" s="17">
        <f t="shared" si="28"/>
        <v>740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420</v>
      </c>
      <c r="V46" s="16">
        <f t="shared" si="29"/>
        <v>0</v>
      </c>
      <c r="W46" s="17">
        <f t="shared" si="30"/>
        <v>740</v>
      </c>
      <c r="X46" s="8">
        <f t="shared" si="4"/>
        <v>17.09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17.09</v>
      </c>
      <c r="AE46" s="8">
        <f t="shared" si="11"/>
        <v>17.09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17.09</v>
      </c>
      <c r="AL46" s="8">
        <f t="shared" si="31"/>
        <v>285.82000000000005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420</v>
      </c>
      <c r="AQ46" s="8">
        <f t="shared" si="31"/>
        <v>0</v>
      </c>
      <c r="AR46" s="8">
        <f t="shared" si="18"/>
        <v>705.82</v>
      </c>
      <c r="AW46" s="199">
        <v>17.09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17.09</v>
      </c>
      <c r="BD46" s="199">
        <v>17.09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17.09</v>
      </c>
      <c r="BL46" s="8">
        <f t="shared" si="21"/>
        <v>0</v>
      </c>
      <c r="BM46" s="8">
        <f t="shared" si="22"/>
        <v>0</v>
      </c>
      <c r="BN46" s="8">
        <f t="shared" si="23"/>
        <v>17.09</v>
      </c>
      <c r="BO46" s="8">
        <f t="shared" si="24"/>
        <v>17.09</v>
      </c>
      <c r="BP46" s="139">
        <f t="shared" si="25"/>
        <v>-17.09</v>
      </c>
      <c r="BQ46" s="139">
        <f t="shared" si="26"/>
        <v>-17.09</v>
      </c>
    </row>
    <row r="47" spans="1:69">
      <c r="A47" s="8" t="s">
        <v>89</v>
      </c>
      <c r="B47" s="15">
        <f>'[3]16'!B49</f>
        <v>320</v>
      </c>
      <c r="C47" s="16">
        <f>'[3]16'!C49</f>
        <v>0</v>
      </c>
      <c r="D47" s="16">
        <f>'[3]16'!D49</f>
        <v>0</v>
      </c>
      <c r="E47" s="16">
        <f>'[3]16'!E49</f>
        <v>0</v>
      </c>
      <c r="F47" s="16">
        <f>'[3]16'!F49</f>
        <v>960</v>
      </c>
      <c r="G47" s="16">
        <f>'[3]16'!G49</f>
        <v>0</v>
      </c>
      <c r="H47" s="17">
        <f t="shared" si="27"/>
        <v>1280</v>
      </c>
      <c r="I47" s="15">
        <f>'[3]16'!J49</f>
        <v>320</v>
      </c>
      <c r="J47" s="16">
        <f>'[3]16'!K49</f>
        <v>0</v>
      </c>
      <c r="K47" s="16">
        <f>'[3]16'!L49</f>
        <v>0</v>
      </c>
      <c r="L47" s="16">
        <f>'[3]16'!M49</f>
        <v>0</v>
      </c>
      <c r="M47" s="16">
        <f>'[3]16'!N49</f>
        <v>460</v>
      </c>
      <c r="N47" s="16">
        <f>'[3]16'!O49</f>
        <v>0</v>
      </c>
      <c r="O47" s="17">
        <f t="shared" si="28"/>
        <v>780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460</v>
      </c>
      <c r="V47" s="16">
        <f t="shared" si="29"/>
        <v>0</v>
      </c>
      <c r="W47" s="17">
        <f t="shared" si="30"/>
        <v>780</v>
      </c>
      <c r="X47" s="8">
        <f t="shared" si="4"/>
        <v>17.09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17.09</v>
      </c>
      <c r="AE47" s="8">
        <f t="shared" si="11"/>
        <v>17.09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17.09</v>
      </c>
      <c r="AL47" s="8">
        <f t="shared" si="31"/>
        <v>285.82000000000005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460</v>
      </c>
      <c r="AQ47" s="8">
        <f t="shared" si="31"/>
        <v>0</v>
      </c>
      <c r="AR47" s="8">
        <f t="shared" si="18"/>
        <v>745.82</v>
      </c>
      <c r="AW47" s="199">
        <v>17.09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17.09</v>
      </c>
      <c r="BD47" s="199">
        <v>17.09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17.09</v>
      </c>
      <c r="BL47" s="8">
        <f t="shared" si="21"/>
        <v>0</v>
      </c>
      <c r="BM47" s="8">
        <f t="shared" si="22"/>
        <v>0</v>
      </c>
      <c r="BN47" s="8">
        <f t="shared" si="23"/>
        <v>17.09</v>
      </c>
      <c r="BO47" s="8">
        <f t="shared" si="24"/>
        <v>17.09</v>
      </c>
      <c r="BP47" s="139">
        <f t="shared" si="25"/>
        <v>-17.09</v>
      </c>
      <c r="BQ47" s="139">
        <f t="shared" si="26"/>
        <v>-17.09</v>
      </c>
    </row>
    <row r="48" spans="1:69">
      <c r="A48" s="8" t="s">
        <v>90</v>
      </c>
      <c r="B48" s="15">
        <f>'[3]16'!B50</f>
        <v>320</v>
      </c>
      <c r="C48" s="16">
        <f>'[3]16'!C50</f>
        <v>0</v>
      </c>
      <c r="D48" s="16">
        <f>'[3]16'!D50</f>
        <v>0</v>
      </c>
      <c r="E48" s="16">
        <f>'[3]16'!E50</f>
        <v>0</v>
      </c>
      <c r="F48" s="16">
        <f>'[3]16'!F50</f>
        <v>960</v>
      </c>
      <c r="G48" s="16">
        <f>'[3]16'!G50</f>
        <v>0</v>
      </c>
      <c r="H48" s="17">
        <f t="shared" si="27"/>
        <v>1280</v>
      </c>
      <c r="I48" s="15">
        <f>'[3]16'!J50</f>
        <v>320</v>
      </c>
      <c r="J48" s="16">
        <f>'[3]16'!K50</f>
        <v>0</v>
      </c>
      <c r="K48" s="16">
        <f>'[3]16'!L50</f>
        <v>0</v>
      </c>
      <c r="L48" s="16">
        <f>'[3]16'!M50</f>
        <v>0</v>
      </c>
      <c r="M48" s="16">
        <f>'[3]16'!N50</f>
        <v>460</v>
      </c>
      <c r="N48" s="16">
        <f>'[3]16'!O50</f>
        <v>0</v>
      </c>
      <c r="O48" s="17">
        <f t="shared" si="28"/>
        <v>780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460</v>
      </c>
      <c r="V48" s="16">
        <f t="shared" si="29"/>
        <v>0</v>
      </c>
      <c r="W48" s="17">
        <f t="shared" si="30"/>
        <v>780</v>
      </c>
      <c r="X48" s="8">
        <f t="shared" si="4"/>
        <v>17.09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17.09</v>
      </c>
      <c r="AE48" s="8">
        <f t="shared" si="11"/>
        <v>17.09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17.09</v>
      </c>
      <c r="AL48" s="8">
        <f t="shared" si="31"/>
        <v>285.82000000000005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460</v>
      </c>
      <c r="AQ48" s="8">
        <f t="shared" si="31"/>
        <v>0</v>
      </c>
      <c r="AR48" s="8">
        <f t="shared" si="18"/>
        <v>745.82</v>
      </c>
      <c r="AW48" s="199">
        <v>17.09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17.09</v>
      </c>
      <c r="BD48" s="199">
        <v>17.09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17.09</v>
      </c>
      <c r="BL48" s="8">
        <f t="shared" si="21"/>
        <v>0</v>
      </c>
      <c r="BM48" s="8">
        <f t="shared" si="22"/>
        <v>0</v>
      </c>
      <c r="BN48" s="8">
        <f t="shared" si="23"/>
        <v>17.09</v>
      </c>
      <c r="BO48" s="8">
        <f t="shared" si="24"/>
        <v>17.09</v>
      </c>
      <c r="BP48" s="139">
        <f t="shared" si="25"/>
        <v>-17.09</v>
      </c>
      <c r="BQ48" s="139">
        <f t="shared" si="26"/>
        <v>-17.09</v>
      </c>
    </row>
    <row r="49" spans="1:69">
      <c r="A49" s="8" t="s">
        <v>91</v>
      </c>
      <c r="B49" s="15">
        <f>'[3]16'!B51</f>
        <v>320</v>
      </c>
      <c r="C49" s="16">
        <f>'[3]16'!C51</f>
        <v>0</v>
      </c>
      <c r="D49" s="16">
        <f>'[3]16'!D51</f>
        <v>0</v>
      </c>
      <c r="E49" s="16">
        <f>'[3]16'!E51</f>
        <v>0</v>
      </c>
      <c r="F49" s="16">
        <f>'[3]16'!F51</f>
        <v>960</v>
      </c>
      <c r="G49" s="16">
        <f>'[3]16'!G51</f>
        <v>0</v>
      </c>
      <c r="H49" s="17">
        <f t="shared" si="27"/>
        <v>1280</v>
      </c>
      <c r="I49" s="15">
        <f>'[3]16'!J51</f>
        <v>320</v>
      </c>
      <c r="J49" s="16">
        <f>'[3]16'!K51</f>
        <v>0</v>
      </c>
      <c r="K49" s="16">
        <f>'[3]16'!L51</f>
        <v>0</v>
      </c>
      <c r="L49" s="16">
        <f>'[3]16'!M51</f>
        <v>0</v>
      </c>
      <c r="M49" s="16">
        <f>'[3]16'!N51</f>
        <v>460</v>
      </c>
      <c r="N49" s="16">
        <f>'[3]16'!O51</f>
        <v>0</v>
      </c>
      <c r="O49" s="17">
        <f t="shared" si="28"/>
        <v>780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460</v>
      </c>
      <c r="V49" s="16">
        <f t="shared" si="29"/>
        <v>0</v>
      </c>
      <c r="W49" s="17">
        <f t="shared" si="30"/>
        <v>780</v>
      </c>
      <c r="X49" s="8">
        <f t="shared" si="4"/>
        <v>17.09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17.09</v>
      </c>
      <c r="AE49" s="8">
        <f t="shared" si="11"/>
        <v>17.09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17.09</v>
      </c>
      <c r="AL49" s="8">
        <f t="shared" si="31"/>
        <v>285.82000000000005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460</v>
      </c>
      <c r="AQ49" s="8">
        <f t="shared" si="31"/>
        <v>0</v>
      </c>
      <c r="AR49" s="8">
        <f t="shared" si="18"/>
        <v>745.82</v>
      </c>
      <c r="AW49" s="199">
        <v>17.09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17.09</v>
      </c>
      <c r="BD49" s="199">
        <v>17.09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17.09</v>
      </c>
      <c r="BL49" s="8">
        <f t="shared" si="21"/>
        <v>0</v>
      </c>
      <c r="BM49" s="8">
        <f t="shared" si="22"/>
        <v>0</v>
      </c>
      <c r="BN49" s="8">
        <f t="shared" si="23"/>
        <v>17.09</v>
      </c>
      <c r="BO49" s="8">
        <f t="shared" si="24"/>
        <v>17.09</v>
      </c>
      <c r="BP49" s="139">
        <f t="shared" si="25"/>
        <v>-17.09</v>
      </c>
      <c r="BQ49" s="139">
        <f t="shared" si="26"/>
        <v>-17.09</v>
      </c>
    </row>
    <row r="50" spans="1:69">
      <c r="A50" s="8" t="s">
        <v>92</v>
      </c>
      <c r="B50" s="15">
        <f>'[3]16'!B52</f>
        <v>320</v>
      </c>
      <c r="C50" s="16">
        <f>'[3]16'!C52</f>
        <v>0</v>
      </c>
      <c r="D50" s="16">
        <f>'[3]16'!D52</f>
        <v>0</v>
      </c>
      <c r="E50" s="16">
        <f>'[3]16'!E52</f>
        <v>0</v>
      </c>
      <c r="F50" s="16">
        <f>'[3]16'!F52</f>
        <v>960</v>
      </c>
      <c r="G50" s="16">
        <f>'[3]16'!G52</f>
        <v>0</v>
      </c>
      <c r="H50" s="17">
        <f t="shared" si="27"/>
        <v>1280</v>
      </c>
      <c r="I50" s="15">
        <f>'[3]16'!J52</f>
        <v>320</v>
      </c>
      <c r="J50" s="16">
        <f>'[3]16'!K52</f>
        <v>0</v>
      </c>
      <c r="K50" s="16">
        <f>'[3]16'!L52</f>
        <v>0</v>
      </c>
      <c r="L50" s="16">
        <f>'[3]16'!M52</f>
        <v>0</v>
      </c>
      <c r="M50" s="16">
        <f>'[3]16'!N52</f>
        <v>460</v>
      </c>
      <c r="N50" s="16">
        <f>'[3]16'!O52</f>
        <v>0</v>
      </c>
      <c r="O50" s="17">
        <f t="shared" si="28"/>
        <v>780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460</v>
      </c>
      <c r="V50" s="16">
        <f t="shared" si="29"/>
        <v>0</v>
      </c>
      <c r="W50" s="17">
        <f t="shared" si="30"/>
        <v>780</v>
      </c>
      <c r="X50" s="8">
        <f t="shared" si="4"/>
        <v>17.09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17.09</v>
      </c>
      <c r="AE50" s="8">
        <f t="shared" si="11"/>
        <v>17.09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17.09</v>
      </c>
      <c r="AL50" s="8">
        <f t="shared" si="31"/>
        <v>285.82000000000005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460</v>
      </c>
      <c r="AQ50" s="8">
        <f t="shared" si="31"/>
        <v>0</v>
      </c>
      <c r="AR50" s="8">
        <f t="shared" si="18"/>
        <v>745.82</v>
      </c>
      <c r="AW50" s="199">
        <v>17.09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17.09</v>
      </c>
      <c r="BD50" s="199">
        <v>17.09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17.09</v>
      </c>
      <c r="BL50" s="8">
        <f t="shared" si="21"/>
        <v>0</v>
      </c>
      <c r="BM50" s="8">
        <f t="shared" si="22"/>
        <v>0</v>
      </c>
      <c r="BN50" s="8">
        <f t="shared" si="23"/>
        <v>17.09</v>
      </c>
      <c r="BO50" s="8">
        <f t="shared" si="24"/>
        <v>17.09</v>
      </c>
      <c r="BP50" s="139">
        <f t="shared" si="25"/>
        <v>-17.09</v>
      </c>
      <c r="BQ50" s="139">
        <f t="shared" si="26"/>
        <v>-17.09</v>
      </c>
    </row>
    <row r="51" spans="1:69">
      <c r="A51" s="8" t="s">
        <v>93</v>
      </c>
      <c r="B51" s="15">
        <f>'[3]16'!B53</f>
        <v>320</v>
      </c>
      <c r="C51" s="16">
        <f>'[3]16'!C53</f>
        <v>0</v>
      </c>
      <c r="D51" s="16">
        <f>'[3]16'!D53</f>
        <v>0</v>
      </c>
      <c r="E51" s="16">
        <f>'[3]16'!E53</f>
        <v>0</v>
      </c>
      <c r="F51" s="16">
        <f>'[3]16'!F53</f>
        <v>960</v>
      </c>
      <c r="G51" s="16">
        <f>'[3]16'!G53</f>
        <v>0</v>
      </c>
      <c r="H51" s="17">
        <f t="shared" si="27"/>
        <v>1280</v>
      </c>
      <c r="I51" s="15">
        <f>'[3]16'!J53</f>
        <v>320</v>
      </c>
      <c r="J51" s="16">
        <f>'[3]16'!K53</f>
        <v>0</v>
      </c>
      <c r="K51" s="16">
        <f>'[3]16'!L53</f>
        <v>0</v>
      </c>
      <c r="L51" s="16">
        <f>'[3]16'!M53</f>
        <v>0</v>
      </c>
      <c r="M51" s="16">
        <f>'[3]16'!N53</f>
        <v>460</v>
      </c>
      <c r="N51" s="16">
        <f>'[3]16'!O53</f>
        <v>0</v>
      </c>
      <c r="O51" s="17">
        <f t="shared" si="28"/>
        <v>780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460</v>
      </c>
      <c r="V51" s="16">
        <f t="shared" si="29"/>
        <v>0</v>
      </c>
      <c r="W51" s="17">
        <f t="shared" si="30"/>
        <v>780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2.1800000000000002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2.1800000000000002</v>
      </c>
      <c r="AL51" s="8">
        <f t="shared" si="31"/>
        <v>285.82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460</v>
      </c>
      <c r="AQ51" s="8">
        <f t="shared" si="31"/>
        <v>0</v>
      </c>
      <c r="AR51" s="8">
        <f t="shared" si="18"/>
        <v>745.81999999999994</v>
      </c>
      <c r="AW51" s="199">
        <v>32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32</v>
      </c>
      <c r="BD51" s="199">
        <v>2.1800000000000002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2.1800000000000002</v>
      </c>
      <c r="BL51" s="8">
        <f t="shared" si="21"/>
        <v>0</v>
      </c>
      <c r="BM51" s="8">
        <f t="shared" si="22"/>
        <v>0</v>
      </c>
      <c r="BN51" s="8">
        <f t="shared" si="23"/>
        <v>32</v>
      </c>
      <c r="BO51" s="8">
        <f t="shared" si="24"/>
        <v>2.1800000000000002</v>
      </c>
      <c r="BP51" s="139">
        <f t="shared" si="25"/>
        <v>-32</v>
      </c>
      <c r="BQ51" s="139">
        <f t="shared" si="26"/>
        <v>-2.1800000000000002</v>
      </c>
    </row>
    <row r="52" spans="1:69">
      <c r="A52" s="8" t="s">
        <v>94</v>
      </c>
      <c r="B52" s="15">
        <f>'[3]16'!B54</f>
        <v>320</v>
      </c>
      <c r="C52" s="16">
        <f>'[3]16'!C54</f>
        <v>0</v>
      </c>
      <c r="D52" s="16">
        <f>'[3]16'!D54</f>
        <v>0</v>
      </c>
      <c r="E52" s="16">
        <f>'[3]16'!E54</f>
        <v>0</v>
      </c>
      <c r="F52" s="16">
        <f>'[3]16'!F54</f>
        <v>960</v>
      </c>
      <c r="G52" s="16">
        <f>'[3]16'!G54</f>
        <v>0</v>
      </c>
      <c r="H52" s="17">
        <f t="shared" si="27"/>
        <v>1280</v>
      </c>
      <c r="I52" s="15">
        <f>'[3]16'!J54</f>
        <v>320</v>
      </c>
      <c r="J52" s="16">
        <f>'[3]16'!K54</f>
        <v>0</v>
      </c>
      <c r="K52" s="16">
        <f>'[3]16'!L54</f>
        <v>0</v>
      </c>
      <c r="L52" s="16">
        <f>'[3]16'!M54</f>
        <v>0</v>
      </c>
      <c r="M52" s="16">
        <f>'[3]16'!N54</f>
        <v>460</v>
      </c>
      <c r="N52" s="16">
        <f>'[3]16'!O54</f>
        <v>0</v>
      </c>
      <c r="O52" s="17">
        <f t="shared" si="28"/>
        <v>780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460</v>
      </c>
      <c r="V52" s="16">
        <f t="shared" si="29"/>
        <v>0</v>
      </c>
      <c r="W52" s="17">
        <f t="shared" si="30"/>
        <v>780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2.1800000000000002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2.1800000000000002</v>
      </c>
      <c r="AL52" s="8">
        <f t="shared" si="31"/>
        <v>285.82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460</v>
      </c>
      <c r="AQ52" s="8">
        <f t="shared" si="31"/>
        <v>0</v>
      </c>
      <c r="AR52" s="8">
        <f t="shared" si="18"/>
        <v>745.81999999999994</v>
      </c>
      <c r="AW52" s="199">
        <v>32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32</v>
      </c>
      <c r="BD52" s="199">
        <v>2.1800000000000002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2.1800000000000002</v>
      </c>
      <c r="BL52" s="8">
        <f t="shared" si="21"/>
        <v>0</v>
      </c>
      <c r="BM52" s="8">
        <f t="shared" si="22"/>
        <v>0</v>
      </c>
      <c r="BN52" s="8">
        <f t="shared" si="23"/>
        <v>32</v>
      </c>
      <c r="BO52" s="8">
        <f t="shared" si="24"/>
        <v>2.1800000000000002</v>
      </c>
      <c r="BP52" s="139">
        <f t="shared" si="25"/>
        <v>-32</v>
      </c>
      <c r="BQ52" s="139">
        <f t="shared" si="26"/>
        <v>-2.1800000000000002</v>
      </c>
    </row>
    <row r="53" spans="1:69">
      <c r="A53" s="8" t="s">
        <v>95</v>
      </c>
      <c r="B53" s="15">
        <f>'[3]16'!B55</f>
        <v>320</v>
      </c>
      <c r="C53" s="16">
        <f>'[3]16'!C55</f>
        <v>0</v>
      </c>
      <c r="D53" s="16">
        <f>'[3]16'!D55</f>
        <v>0</v>
      </c>
      <c r="E53" s="16">
        <f>'[3]16'!E55</f>
        <v>0</v>
      </c>
      <c r="F53" s="16">
        <f>'[3]16'!F55</f>
        <v>960</v>
      </c>
      <c r="G53" s="16">
        <f>'[3]16'!G55</f>
        <v>0</v>
      </c>
      <c r="H53" s="17">
        <f t="shared" si="27"/>
        <v>1280</v>
      </c>
      <c r="I53" s="15">
        <f>'[3]16'!J55</f>
        <v>320</v>
      </c>
      <c r="J53" s="16">
        <f>'[3]16'!K55</f>
        <v>0</v>
      </c>
      <c r="K53" s="16">
        <f>'[3]16'!L55</f>
        <v>0</v>
      </c>
      <c r="L53" s="16">
        <f>'[3]16'!M55</f>
        <v>0</v>
      </c>
      <c r="M53" s="16">
        <f>'[3]16'!N55</f>
        <v>460</v>
      </c>
      <c r="N53" s="16">
        <f>'[3]16'!O55</f>
        <v>0</v>
      </c>
      <c r="O53" s="17">
        <f t="shared" si="28"/>
        <v>780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460</v>
      </c>
      <c r="V53" s="16">
        <f t="shared" si="29"/>
        <v>0</v>
      </c>
      <c r="W53" s="17">
        <f t="shared" si="30"/>
        <v>780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2.1800000000000002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2.1800000000000002</v>
      </c>
      <c r="AL53" s="8">
        <f t="shared" si="31"/>
        <v>285.82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460</v>
      </c>
      <c r="AQ53" s="8">
        <f t="shared" si="31"/>
        <v>0</v>
      </c>
      <c r="AR53" s="8">
        <f t="shared" si="18"/>
        <v>745.81999999999994</v>
      </c>
      <c r="AW53" s="199">
        <v>32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32</v>
      </c>
      <c r="BD53" s="199">
        <v>2.1800000000000002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2.1800000000000002</v>
      </c>
      <c r="BL53" s="8">
        <f t="shared" si="21"/>
        <v>0</v>
      </c>
      <c r="BM53" s="8">
        <f t="shared" si="22"/>
        <v>0</v>
      </c>
      <c r="BN53" s="8">
        <f t="shared" si="23"/>
        <v>32</v>
      </c>
      <c r="BO53" s="8">
        <f t="shared" si="24"/>
        <v>2.1800000000000002</v>
      </c>
      <c r="BP53" s="139">
        <f t="shared" si="25"/>
        <v>-32</v>
      </c>
      <c r="BQ53" s="139">
        <f t="shared" si="26"/>
        <v>-2.1800000000000002</v>
      </c>
    </row>
    <row r="54" spans="1:69">
      <c r="A54" s="8" t="s">
        <v>96</v>
      </c>
      <c r="B54" s="15">
        <f>'[3]16'!B56</f>
        <v>320</v>
      </c>
      <c r="C54" s="16">
        <f>'[3]16'!C56</f>
        <v>0</v>
      </c>
      <c r="D54" s="16">
        <f>'[3]16'!D56</f>
        <v>0</v>
      </c>
      <c r="E54" s="16">
        <f>'[3]16'!E56</f>
        <v>0</v>
      </c>
      <c r="F54" s="16">
        <f>'[3]16'!F56</f>
        <v>960</v>
      </c>
      <c r="G54" s="16">
        <f>'[3]16'!G56</f>
        <v>0</v>
      </c>
      <c r="H54" s="17">
        <f t="shared" si="27"/>
        <v>1280</v>
      </c>
      <c r="I54" s="15">
        <f>'[3]16'!J56</f>
        <v>320</v>
      </c>
      <c r="J54" s="16">
        <f>'[3]16'!K56</f>
        <v>0</v>
      </c>
      <c r="K54" s="16">
        <f>'[3]16'!L56</f>
        <v>0</v>
      </c>
      <c r="L54" s="16">
        <f>'[3]16'!M56</f>
        <v>0</v>
      </c>
      <c r="M54" s="16">
        <f>'[3]16'!N56</f>
        <v>460</v>
      </c>
      <c r="N54" s="16">
        <f>'[3]16'!O56</f>
        <v>0</v>
      </c>
      <c r="O54" s="17">
        <f t="shared" si="28"/>
        <v>780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460</v>
      </c>
      <c r="V54" s="16">
        <f t="shared" si="29"/>
        <v>0</v>
      </c>
      <c r="W54" s="17">
        <f t="shared" si="30"/>
        <v>780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2.1800000000000002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2.1800000000000002</v>
      </c>
      <c r="AL54" s="8">
        <f t="shared" si="31"/>
        <v>285.82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460</v>
      </c>
      <c r="AQ54" s="8">
        <f t="shared" si="31"/>
        <v>0</v>
      </c>
      <c r="AR54" s="8">
        <f t="shared" si="18"/>
        <v>745.81999999999994</v>
      </c>
      <c r="AW54" s="199">
        <v>32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32</v>
      </c>
      <c r="BD54" s="199">
        <v>2.1800000000000002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2.1800000000000002</v>
      </c>
      <c r="BL54" s="8">
        <f t="shared" si="21"/>
        <v>0</v>
      </c>
      <c r="BM54" s="8">
        <f t="shared" si="22"/>
        <v>0</v>
      </c>
      <c r="BN54" s="8">
        <f t="shared" si="23"/>
        <v>32</v>
      </c>
      <c r="BO54" s="8">
        <f t="shared" si="24"/>
        <v>2.1800000000000002</v>
      </c>
      <c r="BP54" s="139">
        <f t="shared" si="25"/>
        <v>-32</v>
      </c>
      <c r="BQ54" s="139">
        <f t="shared" si="26"/>
        <v>-2.1800000000000002</v>
      </c>
    </row>
    <row r="55" spans="1:69">
      <c r="A55" s="8" t="s">
        <v>97</v>
      </c>
      <c r="B55" s="15">
        <f>'[3]16'!B57</f>
        <v>320</v>
      </c>
      <c r="C55" s="16">
        <f>'[3]16'!C57</f>
        <v>0</v>
      </c>
      <c r="D55" s="16">
        <f>'[3]16'!D57</f>
        <v>0</v>
      </c>
      <c r="E55" s="16">
        <f>'[3]16'!E57</f>
        <v>0</v>
      </c>
      <c r="F55" s="16">
        <f>'[3]16'!F57</f>
        <v>960</v>
      </c>
      <c r="G55" s="16">
        <f>'[3]16'!G57</f>
        <v>0</v>
      </c>
      <c r="H55" s="17">
        <f t="shared" si="27"/>
        <v>1280</v>
      </c>
      <c r="I55" s="15">
        <f>'[3]16'!J57</f>
        <v>320</v>
      </c>
      <c r="J55" s="16">
        <f>'[3]16'!K57</f>
        <v>0</v>
      </c>
      <c r="K55" s="16">
        <f>'[3]16'!L57</f>
        <v>0</v>
      </c>
      <c r="L55" s="16">
        <f>'[3]16'!M57</f>
        <v>0</v>
      </c>
      <c r="M55" s="16">
        <f>'[3]16'!N57</f>
        <v>420</v>
      </c>
      <c r="N55" s="16">
        <f>'[3]16'!O57</f>
        <v>0</v>
      </c>
      <c r="O55" s="17">
        <f t="shared" si="28"/>
        <v>740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420</v>
      </c>
      <c r="V55" s="16">
        <f t="shared" si="29"/>
        <v>0</v>
      </c>
      <c r="W55" s="17">
        <f t="shared" si="30"/>
        <v>740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2.1800000000000002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2.1800000000000002</v>
      </c>
      <c r="AL55" s="8">
        <f t="shared" si="31"/>
        <v>285.82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420</v>
      </c>
      <c r="AQ55" s="8">
        <f t="shared" si="31"/>
        <v>0</v>
      </c>
      <c r="AR55" s="8">
        <f t="shared" si="18"/>
        <v>705.81999999999994</v>
      </c>
      <c r="AW55" s="199">
        <v>32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32</v>
      </c>
      <c r="BD55" s="199">
        <v>2.1800000000000002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2.1800000000000002</v>
      </c>
      <c r="BL55" s="8">
        <f t="shared" si="21"/>
        <v>0</v>
      </c>
      <c r="BM55" s="8">
        <f t="shared" si="22"/>
        <v>0</v>
      </c>
      <c r="BN55" s="8">
        <f t="shared" si="23"/>
        <v>32</v>
      </c>
      <c r="BO55" s="8">
        <f t="shared" si="24"/>
        <v>2.1800000000000002</v>
      </c>
      <c r="BP55" s="139">
        <f t="shared" si="25"/>
        <v>-32</v>
      </c>
      <c r="BQ55" s="139">
        <f t="shared" si="26"/>
        <v>-2.1800000000000002</v>
      </c>
    </row>
    <row r="56" spans="1:69">
      <c r="A56" s="8" t="s">
        <v>98</v>
      </c>
      <c r="B56" s="15">
        <f>'[3]16'!B58</f>
        <v>320</v>
      </c>
      <c r="C56" s="16">
        <f>'[3]16'!C58</f>
        <v>0</v>
      </c>
      <c r="D56" s="16">
        <f>'[3]16'!D58</f>
        <v>0</v>
      </c>
      <c r="E56" s="16">
        <f>'[3]16'!E58</f>
        <v>0</v>
      </c>
      <c r="F56" s="16">
        <f>'[3]16'!F58</f>
        <v>960</v>
      </c>
      <c r="G56" s="16">
        <f>'[3]16'!G58</f>
        <v>0</v>
      </c>
      <c r="H56" s="17">
        <f t="shared" si="27"/>
        <v>1280</v>
      </c>
      <c r="I56" s="15">
        <f>'[3]16'!J58</f>
        <v>320</v>
      </c>
      <c r="J56" s="16">
        <f>'[3]16'!K58</f>
        <v>0</v>
      </c>
      <c r="K56" s="16">
        <f>'[3]16'!L58</f>
        <v>0</v>
      </c>
      <c r="L56" s="16">
        <f>'[3]16'!M58</f>
        <v>0</v>
      </c>
      <c r="M56" s="16">
        <f>'[3]16'!N58</f>
        <v>420</v>
      </c>
      <c r="N56" s="16">
        <f>'[3]16'!O58</f>
        <v>0</v>
      </c>
      <c r="O56" s="17">
        <f t="shared" si="28"/>
        <v>740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420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740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2.1800000000000002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2.1800000000000002</v>
      </c>
      <c r="AL56" s="8">
        <f t="shared" si="31"/>
        <v>285.82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420</v>
      </c>
      <c r="AQ56" s="8">
        <f t="shared" si="31"/>
        <v>0</v>
      </c>
      <c r="AR56" s="8">
        <f t="shared" si="18"/>
        <v>705.81999999999994</v>
      </c>
      <c r="AW56" s="199">
        <v>32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32</v>
      </c>
      <c r="BD56" s="199">
        <v>2.1800000000000002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2.1800000000000002</v>
      </c>
      <c r="BL56" s="8">
        <f t="shared" si="21"/>
        <v>0</v>
      </c>
      <c r="BM56" s="8">
        <f t="shared" si="22"/>
        <v>0</v>
      </c>
      <c r="BN56" s="8">
        <f t="shared" si="23"/>
        <v>32</v>
      </c>
      <c r="BO56" s="8">
        <f t="shared" si="24"/>
        <v>2.1800000000000002</v>
      </c>
      <c r="BP56" s="139">
        <f t="shared" si="25"/>
        <v>-32</v>
      </c>
      <c r="BQ56" s="139">
        <f t="shared" si="26"/>
        <v>-2.1800000000000002</v>
      </c>
    </row>
    <row r="57" spans="1:69">
      <c r="A57" s="8" t="s">
        <v>99</v>
      </c>
      <c r="B57" s="15">
        <f>'[3]16'!B59</f>
        <v>320</v>
      </c>
      <c r="C57" s="16">
        <f>'[3]16'!C59</f>
        <v>0</v>
      </c>
      <c r="D57" s="16">
        <f>'[3]16'!D59</f>
        <v>0</v>
      </c>
      <c r="E57" s="16">
        <f>'[3]16'!E59</f>
        <v>0</v>
      </c>
      <c r="F57" s="16">
        <f>'[3]16'!F59</f>
        <v>960</v>
      </c>
      <c r="G57" s="16">
        <f>'[3]16'!G59</f>
        <v>0</v>
      </c>
      <c r="H57" s="17">
        <f t="shared" si="27"/>
        <v>1280</v>
      </c>
      <c r="I57" s="15">
        <f>'[3]16'!J59</f>
        <v>320</v>
      </c>
      <c r="J57" s="16">
        <f>'[3]16'!K59</f>
        <v>0</v>
      </c>
      <c r="K57" s="16">
        <f>'[3]16'!L59</f>
        <v>0</v>
      </c>
      <c r="L57" s="16">
        <f>'[3]16'!M59</f>
        <v>0</v>
      </c>
      <c r="M57" s="16">
        <f>'[3]16'!N59</f>
        <v>460</v>
      </c>
      <c r="N57" s="16">
        <f>'[3]16'!O59</f>
        <v>0</v>
      </c>
      <c r="O57" s="17">
        <f t="shared" si="28"/>
        <v>780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460</v>
      </c>
      <c r="V57" s="16">
        <f t="shared" si="32"/>
        <v>0</v>
      </c>
      <c r="W57" s="17">
        <f t="shared" si="30"/>
        <v>780</v>
      </c>
      <c r="X57" s="8">
        <f t="shared" si="4"/>
        <v>17.09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17.09</v>
      </c>
      <c r="AE57" s="8">
        <f t="shared" si="11"/>
        <v>17.09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17.09</v>
      </c>
      <c r="AL57" s="8">
        <f t="shared" si="31"/>
        <v>285.82000000000005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460</v>
      </c>
      <c r="AQ57" s="8">
        <f t="shared" si="31"/>
        <v>0</v>
      </c>
      <c r="AR57" s="8">
        <f t="shared" si="18"/>
        <v>745.82</v>
      </c>
      <c r="AW57" s="199">
        <v>17.09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17.09</v>
      </c>
      <c r="BD57" s="199">
        <v>17.09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17.09</v>
      </c>
      <c r="BL57" s="8">
        <f t="shared" si="21"/>
        <v>0</v>
      </c>
      <c r="BM57" s="8">
        <f t="shared" si="22"/>
        <v>0</v>
      </c>
      <c r="BN57" s="8">
        <f t="shared" si="23"/>
        <v>17.09</v>
      </c>
      <c r="BO57" s="8">
        <f t="shared" si="24"/>
        <v>17.09</v>
      </c>
      <c r="BP57" s="139">
        <f t="shared" si="25"/>
        <v>-17.09</v>
      </c>
      <c r="BQ57" s="139">
        <f t="shared" si="26"/>
        <v>-17.09</v>
      </c>
    </row>
    <row r="58" spans="1:69">
      <c r="A58" s="8" t="s">
        <v>100</v>
      </c>
      <c r="B58" s="15">
        <f>'[3]16'!B60</f>
        <v>320</v>
      </c>
      <c r="C58" s="16">
        <f>'[3]16'!C60</f>
        <v>0</v>
      </c>
      <c r="D58" s="16">
        <f>'[3]16'!D60</f>
        <v>0</v>
      </c>
      <c r="E58" s="16">
        <f>'[3]16'!E60</f>
        <v>0</v>
      </c>
      <c r="F58" s="16">
        <f>'[3]16'!F60</f>
        <v>960</v>
      </c>
      <c r="G58" s="16">
        <f>'[3]16'!G60</f>
        <v>0</v>
      </c>
      <c r="H58" s="17">
        <f t="shared" si="27"/>
        <v>1280</v>
      </c>
      <c r="I58" s="15">
        <f>'[3]16'!J60</f>
        <v>320</v>
      </c>
      <c r="J58" s="16">
        <f>'[3]16'!K60</f>
        <v>0</v>
      </c>
      <c r="K58" s="16">
        <f>'[3]16'!L60</f>
        <v>0</v>
      </c>
      <c r="L58" s="16">
        <f>'[3]16'!M60</f>
        <v>0</v>
      </c>
      <c r="M58" s="16">
        <f>'[3]16'!N60</f>
        <v>420</v>
      </c>
      <c r="N58" s="16">
        <f>'[3]16'!O60</f>
        <v>0</v>
      </c>
      <c r="O58" s="17">
        <f t="shared" si="28"/>
        <v>740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420</v>
      </c>
      <c r="V58" s="16">
        <f t="shared" si="32"/>
        <v>0</v>
      </c>
      <c r="W58" s="17">
        <f t="shared" si="30"/>
        <v>740</v>
      </c>
      <c r="X58" s="8">
        <f t="shared" si="4"/>
        <v>17.09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17.09</v>
      </c>
      <c r="AE58" s="8">
        <f t="shared" si="11"/>
        <v>17.09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17.09</v>
      </c>
      <c r="AL58" s="8">
        <f t="shared" si="31"/>
        <v>285.82000000000005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420</v>
      </c>
      <c r="AQ58" s="8">
        <f t="shared" si="31"/>
        <v>0</v>
      </c>
      <c r="AR58" s="8">
        <f t="shared" si="18"/>
        <v>705.82</v>
      </c>
      <c r="AW58" s="199">
        <v>17.09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17.09</v>
      </c>
      <c r="BD58" s="199">
        <v>17.09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17.09</v>
      </c>
      <c r="BL58" s="8">
        <f t="shared" si="21"/>
        <v>0</v>
      </c>
      <c r="BM58" s="8">
        <f t="shared" si="22"/>
        <v>0</v>
      </c>
      <c r="BN58" s="8">
        <f t="shared" si="23"/>
        <v>17.09</v>
      </c>
      <c r="BO58" s="8">
        <f t="shared" si="24"/>
        <v>17.09</v>
      </c>
      <c r="BP58" s="139">
        <f t="shared" si="25"/>
        <v>-17.09</v>
      </c>
      <c r="BQ58" s="139">
        <f t="shared" si="26"/>
        <v>-17.09</v>
      </c>
    </row>
    <row r="59" spans="1:69">
      <c r="A59" s="8" t="s">
        <v>101</v>
      </c>
      <c r="B59" s="15">
        <f>'[3]16'!B61</f>
        <v>320</v>
      </c>
      <c r="C59" s="16">
        <f>'[3]16'!C61</f>
        <v>0</v>
      </c>
      <c r="D59" s="16">
        <f>'[3]16'!D61</f>
        <v>0</v>
      </c>
      <c r="E59" s="16">
        <f>'[3]16'!E61</f>
        <v>0</v>
      </c>
      <c r="F59" s="16">
        <f>'[3]16'!F61</f>
        <v>960</v>
      </c>
      <c r="G59" s="16">
        <f>'[3]16'!G61</f>
        <v>0</v>
      </c>
      <c r="H59" s="17">
        <f t="shared" si="27"/>
        <v>1280</v>
      </c>
      <c r="I59" s="15">
        <f>'[3]16'!J61</f>
        <v>320</v>
      </c>
      <c r="J59" s="16">
        <f>'[3]16'!K61</f>
        <v>0</v>
      </c>
      <c r="K59" s="16">
        <f>'[3]16'!L61</f>
        <v>0</v>
      </c>
      <c r="L59" s="16">
        <f>'[3]16'!M61</f>
        <v>0</v>
      </c>
      <c r="M59" s="16">
        <f>'[3]16'!N61</f>
        <v>420</v>
      </c>
      <c r="N59" s="16">
        <f>'[3]16'!O61</f>
        <v>0</v>
      </c>
      <c r="O59" s="17">
        <f t="shared" si="28"/>
        <v>740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420</v>
      </c>
      <c r="V59" s="16">
        <f t="shared" si="32"/>
        <v>0</v>
      </c>
      <c r="W59" s="17">
        <f t="shared" si="30"/>
        <v>740</v>
      </c>
      <c r="X59" s="8">
        <f t="shared" si="4"/>
        <v>17.09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17.09</v>
      </c>
      <c r="AE59" s="8">
        <f t="shared" si="11"/>
        <v>17.09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17.09</v>
      </c>
      <c r="AL59" s="8">
        <f t="shared" si="31"/>
        <v>285.82000000000005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420</v>
      </c>
      <c r="AQ59" s="8">
        <f t="shared" si="31"/>
        <v>0</v>
      </c>
      <c r="AR59" s="8">
        <f t="shared" si="18"/>
        <v>705.82</v>
      </c>
      <c r="AW59" s="199">
        <v>17.09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17.09</v>
      </c>
      <c r="BD59" s="199">
        <v>17.09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17.09</v>
      </c>
      <c r="BL59" s="8">
        <f t="shared" si="21"/>
        <v>0</v>
      </c>
      <c r="BM59" s="8">
        <f t="shared" si="22"/>
        <v>0</v>
      </c>
      <c r="BN59" s="8">
        <f t="shared" si="23"/>
        <v>17.09</v>
      </c>
      <c r="BO59" s="8">
        <f t="shared" si="24"/>
        <v>17.09</v>
      </c>
      <c r="BP59" s="139">
        <f t="shared" si="25"/>
        <v>-17.09</v>
      </c>
      <c r="BQ59" s="139">
        <f t="shared" si="26"/>
        <v>-17.09</v>
      </c>
    </row>
    <row r="60" spans="1:69">
      <c r="A60" s="8" t="s">
        <v>102</v>
      </c>
      <c r="B60" s="15">
        <f>'[3]16'!B62</f>
        <v>320</v>
      </c>
      <c r="C60" s="16">
        <f>'[3]16'!C62</f>
        <v>0</v>
      </c>
      <c r="D60" s="16">
        <f>'[3]16'!D62</f>
        <v>0</v>
      </c>
      <c r="E60" s="16">
        <f>'[3]16'!E62</f>
        <v>0</v>
      </c>
      <c r="F60" s="16">
        <f>'[3]16'!F62</f>
        <v>960</v>
      </c>
      <c r="G60" s="16">
        <f>'[3]16'!G62</f>
        <v>0</v>
      </c>
      <c r="H60" s="17">
        <f t="shared" si="27"/>
        <v>1280</v>
      </c>
      <c r="I60" s="15">
        <f>'[3]16'!J62</f>
        <v>320</v>
      </c>
      <c r="J60" s="16">
        <f>'[3]16'!K62</f>
        <v>0</v>
      </c>
      <c r="K60" s="16">
        <f>'[3]16'!L62</f>
        <v>0</v>
      </c>
      <c r="L60" s="16">
        <f>'[3]16'!M62</f>
        <v>0</v>
      </c>
      <c r="M60" s="16">
        <f>'[3]16'!N62</f>
        <v>420</v>
      </c>
      <c r="N60" s="16">
        <f>'[3]16'!O62</f>
        <v>0</v>
      </c>
      <c r="O60" s="17">
        <f t="shared" si="28"/>
        <v>740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420</v>
      </c>
      <c r="V60" s="16">
        <f t="shared" si="32"/>
        <v>0</v>
      </c>
      <c r="W60" s="17">
        <f t="shared" si="30"/>
        <v>740</v>
      </c>
      <c r="X60" s="8">
        <f t="shared" si="4"/>
        <v>17.09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17.09</v>
      </c>
      <c r="AE60" s="8">
        <f t="shared" si="11"/>
        <v>17.09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17.09</v>
      </c>
      <c r="AL60" s="8">
        <f t="shared" si="31"/>
        <v>285.82000000000005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420</v>
      </c>
      <c r="AQ60" s="8">
        <f t="shared" si="31"/>
        <v>0</v>
      </c>
      <c r="AR60" s="8">
        <f t="shared" si="18"/>
        <v>705.82</v>
      </c>
      <c r="AW60" s="199">
        <v>17.09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17.09</v>
      </c>
      <c r="BD60" s="199">
        <v>17.09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17.09</v>
      </c>
      <c r="BL60" s="8">
        <f t="shared" si="21"/>
        <v>0</v>
      </c>
      <c r="BM60" s="8">
        <f t="shared" si="22"/>
        <v>0</v>
      </c>
      <c r="BN60" s="8">
        <f t="shared" si="23"/>
        <v>17.09</v>
      </c>
      <c r="BO60" s="8">
        <f t="shared" si="24"/>
        <v>17.09</v>
      </c>
      <c r="BP60" s="139">
        <f t="shared" si="25"/>
        <v>-17.09</v>
      </c>
      <c r="BQ60" s="139">
        <f t="shared" si="26"/>
        <v>-17.09</v>
      </c>
    </row>
    <row r="61" spans="1:69">
      <c r="A61" s="8" t="s">
        <v>103</v>
      </c>
      <c r="B61" s="15">
        <f>'[3]16'!B63</f>
        <v>320</v>
      </c>
      <c r="C61" s="16">
        <f>'[3]16'!C63</f>
        <v>0</v>
      </c>
      <c r="D61" s="16">
        <f>'[3]16'!D63</f>
        <v>0</v>
      </c>
      <c r="E61" s="16">
        <f>'[3]16'!E63</f>
        <v>0</v>
      </c>
      <c r="F61" s="16">
        <f>'[3]16'!F63</f>
        <v>960</v>
      </c>
      <c r="G61" s="16">
        <f>'[3]16'!G63</f>
        <v>0</v>
      </c>
      <c r="H61" s="17">
        <f t="shared" si="27"/>
        <v>1280</v>
      </c>
      <c r="I61" s="15">
        <f>'[3]16'!J63</f>
        <v>320</v>
      </c>
      <c r="J61" s="16">
        <f>'[3]16'!K63</f>
        <v>0</v>
      </c>
      <c r="K61" s="16">
        <f>'[3]16'!L63</f>
        <v>0</v>
      </c>
      <c r="L61" s="16">
        <f>'[3]16'!M63</f>
        <v>0</v>
      </c>
      <c r="M61" s="16">
        <f>'[3]16'!N63</f>
        <v>460</v>
      </c>
      <c r="N61" s="16">
        <f>'[3]16'!O63</f>
        <v>0</v>
      </c>
      <c r="O61" s="17">
        <f t="shared" si="28"/>
        <v>780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460</v>
      </c>
      <c r="V61" s="16">
        <f t="shared" si="32"/>
        <v>0</v>
      </c>
      <c r="W61" s="17">
        <f t="shared" si="30"/>
        <v>780</v>
      </c>
      <c r="X61" s="8">
        <f t="shared" si="4"/>
        <v>17.09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17.09</v>
      </c>
      <c r="AE61" s="8">
        <f t="shared" si="11"/>
        <v>17.09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17.09</v>
      </c>
      <c r="AL61" s="8">
        <f t="shared" si="31"/>
        <v>285.82000000000005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460</v>
      </c>
      <c r="AQ61" s="8">
        <f t="shared" si="34"/>
        <v>0</v>
      </c>
      <c r="AR61" s="8">
        <f t="shared" si="18"/>
        <v>745.82</v>
      </c>
      <c r="AW61" s="199">
        <v>17.09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17.09</v>
      </c>
      <c r="BD61" s="199">
        <v>17.09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17.09</v>
      </c>
      <c r="BL61" s="8">
        <f t="shared" si="21"/>
        <v>0</v>
      </c>
      <c r="BM61" s="8">
        <f t="shared" si="22"/>
        <v>0</v>
      </c>
      <c r="BN61" s="8">
        <f t="shared" si="23"/>
        <v>17.09</v>
      </c>
      <c r="BO61" s="8">
        <f t="shared" si="24"/>
        <v>17.09</v>
      </c>
      <c r="BP61" s="139">
        <f t="shared" si="25"/>
        <v>-17.09</v>
      </c>
      <c r="BQ61" s="139">
        <f t="shared" si="26"/>
        <v>-17.09</v>
      </c>
    </row>
    <row r="62" spans="1:69">
      <c r="A62" s="8" t="s">
        <v>104</v>
      </c>
      <c r="B62" s="15">
        <f>'[3]16'!B64</f>
        <v>320</v>
      </c>
      <c r="C62" s="16">
        <f>'[3]16'!C64</f>
        <v>0</v>
      </c>
      <c r="D62" s="16">
        <f>'[3]16'!D64</f>
        <v>0</v>
      </c>
      <c r="E62" s="16">
        <f>'[3]16'!E64</f>
        <v>0</v>
      </c>
      <c r="F62" s="16">
        <f>'[3]16'!F64</f>
        <v>960</v>
      </c>
      <c r="G62" s="16">
        <f>'[3]16'!G64</f>
        <v>0</v>
      </c>
      <c r="H62" s="17">
        <f t="shared" si="27"/>
        <v>1280</v>
      </c>
      <c r="I62" s="15">
        <f>'[3]16'!J64</f>
        <v>320</v>
      </c>
      <c r="J62" s="16">
        <f>'[3]16'!K64</f>
        <v>0</v>
      </c>
      <c r="K62" s="16">
        <f>'[3]16'!L64</f>
        <v>0</v>
      </c>
      <c r="L62" s="16">
        <f>'[3]16'!M64</f>
        <v>0</v>
      </c>
      <c r="M62" s="16">
        <f>'[3]16'!N64</f>
        <v>460</v>
      </c>
      <c r="N62" s="16">
        <f>'[3]16'!O64</f>
        <v>0</v>
      </c>
      <c r="O62" s="17">
        <f t="shared" si="28"/>
        <v>780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460</v>
      </c>
      <c r="V62" s="16">
        <f t="shared" si="32"/>
        <v>0</v>
      </c>
      <c r="W62" s="17">
        <f t="shared" si="30"/>
        <v>780</v>
      </c>
      <c r="X62" s="8">
        <f t="shared" si="4"/>
        <v>17.09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17.09</v>
      </c>
      <c r="AE62" s="8">
        <f t="shared" si="11"/>
        <v>17.09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17.09</v>
      </c>
      <c r="AL62" s="8">
        <f t="shared" ref="AL62:AN98" si="35">Q62-X62-AE62</f>
        <v>285.82000000000005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460</v>
      </c>
      <c r="AQ62" s="8">
        <f t="shared" si="34"/>
        <v>0</v>
      </c>
      <c r="AR62" s="8">
        <f t="shared" si="18"/>
        <v>745.82</v>
      </c>
      <c r="AW62" s="199">
        <v>17.09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17.09</v>
      </c>
      <c r="BD62" s="199">
        <v>17.09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17.09</v>
      </c>
      <c r="BL62" s="8">
        <f t="shared" si="21"/>
        <v>0</v>
      </c>
      <c r="BM62" s="8">
        <f t="shared" si="22"/>
        <v>0</v>
      </c>
      <c r="BN62" s="8">
        <f t="shared" si="23"/>
        <v>17.09</v>
      </c>
      <c r="BO62" s="8">
        <f t="shared" si="24"/>
        <v>17.09</v>
      </c>
      <c r="BP62" s="139">
        <f t="shared" si="25"/>
        <v>-17.09</v>
      </c>
      <c r="BQ62" s="139">
        <f t="shared" si="26"/>
        <v>-17.09</v>
      </c>
    </row>
    <row r="63" spans="1:69">
      <c r="A63" s="8" t="s">
        <v>105</v>
      </c>
      <c r="B63" s="15">
        <f>'[3]16'!B65</f>
        <v>320</v>
      </c>
      <c r="C63" s="16">
        <f>'[3]16'!C65</f>
        <v>0</v>
      </c>
      <c r="D63" s="16">
        <f>'[3]16'!D65</f>
        <v>0</v>
      </c>
      <c r="E63" s="16">
        <f>'[3]16'!E65</f>
        <v>0</v>
      </c>
      <c r="F63" s="16">
        <f>'[3]16'!F65</f>
        <v>960</v>
      </c>
      <c r="G63" s="16">
        <f>'[3]16'!G65</f>
        <v>0</v>
      </c>
      <c r="H63" s="17">
        <f t="shared" si="27"/>
        <v>1280</v>
      </c>
      <c r="I63" s="15">
        <f>'[3]16'!J65</f>
        <v>320</v>
      </c>
      <c r="J63" s="16">
        <f>'[3]16'!K65</f>
        <v>0</v>
      </c>
      <c r="K63" s="16">
        <f>'[3]16'!L65</f>
        <v>0</v>
      </c>
      <c r="L63" s="16">
        <f>'[3]16'!M65</f>
        <v>0</v>
      </c>
      <c r="M63" s="16">
        <f>'[3]16'!N65</f>
        <v>460</v>
      </c>
      <c r="N63" s="16">
        <f>'[3]16'!O65</f>
        <v>0</v>
      </c>
      <c r="O63" s="17">
        <f t="shared" si="28"/>
        <v>780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460</v>
      </c>
      <c r="V63" s="16">
        <f t="shared" si="32"/>
        <v>0</v>
      </c>
      <c r="W63" s="17">
        <f t="shared" si="30"/>
        <v>780</v>
      </c>
      <c r="X63" s="8">
        <f t="shared" si="4"/>
        <v>17.09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17.09</v>
      </c>
      <c r="AE63" s="8">
        <f t="shared" si="11"/>
        <v>17.09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17.09</v>
      </c>
      <c r="AL63" s="8">
        <f t="shared" si="35"/>
        <v>285.82000000000005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460</v>
      </c>
      <c r="AQ63" s="8">
        <f t="shared" si="34"/>
        <v>0</v>
      </c>
      <c r="AR63" s="8">
        <f t="shared" si="18"/>
        <v>745.82</v>
      </c>
      <c r="AW63" s="199">
        <v>17.09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17.09</v>
      </c>
      <c r="BD63" s="199">
        <v>17.09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17.09</v>
      </c>
      <c r="BL63" s="8">
        <f t="shared" si="21"/>
        <v>0</v>
      </c>
      <c r="BM63" s="8">
        <f t="shared" si="22"/>
        <v>0</v>
      </c>
      <c r="BN63" s="8">
        <f t="shared" si="23"/>
        <v>17.09</v>
      </c>
      <c r="BO63" s="8">
        <f t="shared" si="24"/>
        <v>17.09</v>
      </c>
      <c r="BP63" s="139">
        <f t="shared" si="25"/>
        <v>-17.09</v>
      </c>
      <c r="BQ63" s="139">
        <f t="shared" si="26"/>
        <v>-17.09</v>
      </c>
    </row>
    <row r="64" spans="1:69">
      <c r="A64" s="8" t="s">
        <v>106</v>
      </c>
      <c r="B64" s="15">
        <f>'[3]16'!B66</f>
        <v>320</v>
      </c>
      <c r="C64" s="16">
        <f>'[3]16'!C66</f>
        <v>0</v>
      </c>
      <c r="D64" s="16">
        <f>'[3]16'!D66</f>
        <v>0</v>
      </c>
      <c r="E64" s="16">
        <f>'[3]16'!E66</f>
        <v>0</v>
      </c>
      <c r="F64" s="16">
        <f>'[3]16'!F66</f>
        <v>960</v>
      </c>
      <c r="G64" s="16">
        <f>'[3]16'!G66</f>
        <v>0</v>
      </c>
      <c r="H64" s="17">
        <f t="shared" si="27"/>
        <v>1280</v>
      </c>
      <c r="I64" s="15">
        <f>'[3]16'!J66</f>
        <v>320</v>
      </c>
      <c r="J64" s="16">
        <f>'[3]16'!K66</f>
        <v>0</v>
      </c>
      <c r="K64" s="16">
        <f>'[3]16'!L66</f>
        <v>0</v>
      </c>
      <c r="L64" s="16">
        <f>'[3]16'!M66</f>
        <v>0</v>
      </c>
      <c r="M64" s="16">
        <f>'[3]16'!N66</f>
        <v>460</v>
      </c>
      <c r="N64" s="16">
        <f>'[3]16'!O66</f>
        <v>0</v>
      </c>
      <c r="O64" s="17">
        <f t="shared" si="28"/>
        <v>780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460</v>
      </c>
      <c r="V64" s="16">
        <f t="shared" si="32"/>
        <v>0</v>
      </c>
      <c r="W64" s="17">
        <f t="shared" si="30"/>
        <v>780</v>
      </c>
      <c r="X64" s="8">
        <f t="shared" si="4"/>
        <v>17.09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17.09</v>
      </c>
      <c r="AE64" s="8">
        <f t="shared" si="11"/>
        <v>17.09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17.09</v>
      </c>
      <c r="AL64" s="8">
        <f t="shared" si="35"/>
        <v>285.82000000000005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460</v>
      </c>
      <c r="AQ64" s="8">
        <f t="shared" si="34"/>
        <v>0</v>
      </c>
      <c r="AR64" s="8">
        <f t="shared" si="18"/>
        <v>745.82</v>
      </c>
      <c r="AW64" s="199">
        <v>17.09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17.09</v>
      </c>
      <c r="BD64" s="199">
        <v>17.09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17.09</v>
      </c>
      <c r="BL64" s="8">
        <f t="shared" si="21"/>
        <v>0</v>
      </c>
      <c r="BM64" s="8">
        <f t="shared" si="22"/>
        <v>0</v>
      </c>
      <c r="BN64" s="8">
        <f t="shared" si="23"/>
        <v>17.09</v>
      </c>
      <c r="BO64" s="8">
        <f t="shared" si="24"/>
        <v>17.09</v>
      </c>
      <c r="BP64" s="139">
        <f t="shared" si="25"/>
        <v>-17.09</v>
      </c>
      <c r="BQ64" s="139">
        <f t="shared" si="26"/>
        <v>-17.09</v>
      </c>
    </row>
    <row r="65" spans="1:69">
      <c r="A65" s="8" t="s">
        <v>107</v>
      </c>
      <c r="B65" s="15">
        <f>'[3]16'!B67</f>
        <v>320</v>
      </c>
      <c r="C65" s="16">
        <f>'[3]16'!C67</f>
        <v>0</v>
      </c>
      <c r="D65" s="16">
        <f>'[3]16'!D67</f>
        <v>0</v>
      </c>
      <c r="E65" s="16">
        <f>'[3]16'!E67</f>
        <v>0</v>
      </c>
      <c r="F65" s="16">
        <f>'[3]16'!F67</f>
        <v>960</v>
      </c>
      <c r="G65" s="16">
        <f>'[3]16'!G67</f>
        <v>0</v>
      </c>
      <c r="H65" s="17">
        <f t="shared" si="27"/>
        <v>1280</v>
      </c>
      <c r="I65" s="15">
        <f>'[3]16'!J67</f>
        <v>320</v>
      </c>
      <c r="J65" s="16">
        <f>'[3]16'!K67</f>
        <v>0</v>
      </c>
      <c r="K65" s="16">
        <f>'[3]16'!L67</f>
        <v>0</v>
      </c>
      <c r="L65" s="16">
        <f>'[3]16'!M67</f>
        <v>0</v>
      </c>
      <c r="M65" s="16">
        <f>'[3]16'!N67</f>
        <v>508.54</v>
      </c>
      <c r="N65" s="16">
        <f>'[3]16'!O67</f>
        <v>0</v>
      </c>
      <c r="O65" s="17">
        <f t="shared" si="28"/>
        <v>828.54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508.54</v>
      </c>
      <c r="V65" s="16">
        <f t="shared" si="32"/>
        <v>0</v>
      </c>
      <c r="W65" s="17">
        <f t="shared" si="30"/>
        <v>828.54</v>
      </c>
      <c r="X65" s="8">
        <f t="shared" si="4"/>
        <v>17.09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17.09</v>
      </c>
      <c r="AE65" s="8">
        <f t="shared" si="11"/>
        <v>17.09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17.09</v>
      </c>
      <c r="AL65" s="8">
        <f t="shared" si="35"/>
        <v>285.82000000000005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508.54</v>
      </c>
      <c r="AQ65" s="8">
        <f t="shared" si="34"/>
        <v>0</v>
      </c>
      <c r="AR65" s="8">
        <f t="shared" si="18"/>
        <v>794.36000000000013</v>
      </c>
      <c r="AW65" s="199">
        <v>17.09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17.09</v>
      </c>
      <c r="BD65" s="199">
        <v>17.09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17.09</v>
      </c>
      <c r="BL65" s="8">
        <f t="shared" si="21"/>
        <v>0</v>
      </c>
      <c r="BM65" s="8">
        <f t="shared" si="22"/>
        <v>0</v>
      </c>
      <c r="BN65" s="8">
        <f t="shared" si="23"/>
        <v>17.09</v>
      </c>
      <c r="BO65" s="8">
        <f t="shared" si="24"/>
        <v>17.09</v>
      </c>
      <c r="BP65" s="139">
        <f t="shared" si="25"/>
        <v>-17.09</v>
      </c>
      <c r="BQ65" s="139">
        <f t="shared" si="26"/>
        <v>-17.09</v>
      </c>
    </row>
    <row r="66" spans="1:69">
      <c r="A66" s="8" t="s">
        <v>108</v>
      </c>
      <c r="B66" s="15">
        <f>'[3]16'!B68</f>
        <v>320</v>
      </c>
      <c r="C66" s="16">
        <f>'[3]16'!C68</f>
        <v>0</v>
      </c>
      <c r="D66" s="16">
        <f>'[3]16'!D68</f>
        <v>0</v>
      </c>
      <c r="E66" s="16">
        <f>'[3]16'!E68</f>
        <v>0</v>
      </c>
      <c r="F66" s="16">
        <f>'[3]16'!F68</f>
        <v>960</v>
      </c>
      <c r="G66" s="16">
        <f>'[3]16'!G68</f>
        <v>0</v>
      </c>
      <c r="H66" s="17">
        <f t="shared" si="27"/>
        <v>1280</v>
      </c>
      <c r="I66" s="15">
        <f>'[3]16'!J68</f>
        <v>320</v>
      </c>
      <c r="J66" s="16">
        <f>'[3]16'!K68</f>
        <v>0</v>
      </c>
      <c r="K66" s="16">
        <f>'[3]16'!L68</f>
        <v>0</v>
      </c>
      <c r="L66" s="16">
        <f>'[3]16'!M68</f>
        <v>0</v>
      </c>
      <c r="M66" s="16">
        <f>'[3]16'!N68</f>
        <v>508.54</v>
      </c>
      <c r="N66" s="16">
        <f>'[3]16'!O68</f>
        <v>0</v>
      </c>
      <c r="O66" s="17">
        <f t="shared" si="28"/>
        <v>828.54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508.54</v>
      </c>
      <c r="V66" s="16">
        <f t="shared" si="32"/>
        <v>0</v>
      </c>
      <c r="W66" s="17">
        <f t="shared" si="30"/>
        <v>828.54</v>
      </c>
      <c r="X66" s="8">
        <f t="shared" si="4"/>
        <v>17.09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17.09</v>
      </c>
      <c r="AE66" s="8">
        <f t="shared" si="11"/>
        <v>17.09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17.09</v>
      </c>
      <c r="AL66" s="8">
        <f t="shared" si="35"/>
        <v>285.82000000000005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508.54</v>
      </c>
      <c r="AQ66" s="8">
        <f t="shared" si="34"/>
        <v>0</v>
      </c>
      <c r="AR66" s="8">
        <f t="shared" si="18"/>
        <v>794.36000000000013</v>
      </c>
      <c r="AW66" s="199">
        <v>17.09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17.09</v>
      </c>
      <c r="BD66" s="199">
        <v>17.09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17.09</v>
      </c>
      <c r="BL66" s="8">
        <f t="shared" si="21"/>
        <v>0</v>
      </c>
      <c r="BM66" s="8">
        <f t="shared" si="22"/>
        <v>0</v>
      </c>
      <c r="BN66" s="8">
        <f t="shared" si="23"/>
        <v>17.09</v>
      </c>
      <c r="BO66" s="8">
        <f t="shared" si="24"/>
        <v>17.09</v>
      </c>
      <c r="BP66" s="139">
        <f t="shared" si="25"/>
        <v>-17.09</v>
      </c>
      <c r="BQ66" s="139">
        <f t="shared" si="26"/>
        <v>-17.09</v>
      </c>
    </row>
    <row r="67" spans="1:69">
      <c r="A67" s="8" t="s">
        <v>109</v>
      </c>
      <c r="B67" s="15">
        <f>'[3]16'!B69</f>
        <v>320</v>
      </c>
      <c r="C67" s="16">
        <f>'[3]16'!C69</f>
        <v>0</v>
      </c>
      <c r="D67" s="16">
        <f>'[3]16'!D69</f>
        <v>0</v>
      </c>
      <c r="E67" s="16">
        <f>'[3]16'!E69</f>
        <v>0</v>
      </c>
      <c r="F67" s="16">
        <f>'[3]16'!F69</f>
        <v>960</v>
      </c>
      <c r="G67" s="16">
        <f>'[3]16'!G69</f>
        <v>0</v>
      </c>
      <c r="H67" s="17">
        <f t="shared" si="27"/>
        <v>1280</v>
      </c>
      <c r="I67" s="15">
        <f>'[3]16'!J69</f>
        <v>320</v>
      </c>
      <c r="J67" s="16">
        <f>'[3]16'!K69</f>
        <v>0</v>
      </c>
      <c r="K67" s="16">
        <f>'[3]16'!L69</f>
        <v>0</v>
      </c>
      <c r="L67" s="16">
        <f>'[3]16'!M69</f>
        <v>0</v>
      </c>
      <c r="M67" s="16">
        <f>'[3]16'!N69</f>
        <v>508.54</v>
      </c>
      <c r="N67" s="16">
        <f>'[3]16'!O69</f>
        <v>0</v>
      </c>
      <c r="O67" s="17">
        <f t="shared" si="28"/>
        <v>828.54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508.54</v>
      </c>
      <c r="V67" s="16">
        <f t="shared" si="32"/>
        <v>0</v>
      </c>
      <c r="W67" s="17">
        <f t="shared" si="30"/>
        <v>828.54</v>
      </c>
      <c r="X67" s="8">
        <f t="shared" si="4"/>
        <v>17.09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17.09</v>
      </c>
      <c r="AE67" s="8">
        <f t="shared" si="11"/>
        <v>17.09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17.09</v>
      </c>
      <c r="AL67" s="8">
        <f t="shared" si="35"/>
        <v>285.82000000000005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508.54</v>
      </c>
      <c r="AQ67" s="8">
        <f t="shared" si="34"/>
        <v>0</v>
      </c>
      <c r="AR67" s="8">
        <f t="shared" si="18"/>
        <v>794.36000000000013</v>
      </c>
      <c r="AW67" s="199">
        <v>17.09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17.09</v>
      </c>
      <c r="BD67" s="199">
        <v>17.09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17.09</v>
      </c>
      <c r="BL67" s="8">
        <f t="shared" si="21"/>
        <v>0</v>
      </c>
      <c r="BM67" s="8">
        <f t="shared" si="22"/>
        <v>0</v>
      </c>
      <c r="BN67" s="8">
        <f t="shared" si="23"/>
        <v>17.09</v>
      </c>
      <c r="BO67" s="8">
        <f t="shared" si="24"/>
        <v>17.09</v>
      </c>
      <c r="BP67" s="139">
        <f t="shared" si="25"/>
        <v>-17.09</v>
      </c>
      <c r="BQ67" s="139">
        <f t="shared" si="26"/>
        <v>-17.09</v>
      </c>
    </row>
    <row r="68" spans="1:69">
      <c r="A68" s="8" t="s">
        <v>110</v>
      </c>
      <c r="B68" s="15">
        <f>'[3]16'!B70</f>
        <v>320</v>
      </c>
      <c r="C68" s="16">
        <f>'[3]16'!C70</f>
        <v>0</v>
      </c>
      <c r="D68" s="16">
        <f>'[3]16'!D70</f>
        <v>0</v>
      </c>
      <c r="E68" s="16">
        <f>'[3]16'!E70</f>
        <v>0</v>
      </c>
      <c r="F68" s="16">
        <f>'[3]16'!F70</f>
        <v>960</v>
      </c>
      <c r="G68" s="16">
        <f>'[3]16'!G70</f>
        <v>0</v>
      </c>
      <c r="H68" s="17">
        <f t="shared" si="27"/>
        <v>1280</v>
      </c>
      <c r="I68" s="15">
        <f>'[3]16'!J70</f>
        <v>320</v>
      </c>
      <c r="J68" s="16">
        <f>'[3]16'!K70</f>
        <v>0</v>
      </c>
      <c r="K68" s="16">
        <f>'[3]16'!L70</f>
        <v>0</v>
      </c>
      <c r="L68" s="16">
        <f>'[3]16'!M70</f>
        <v>0</v>
      </c>
      <c r="M68" s="16">
        <f>'[3]16'!N70</f>
        <v>508.54</v>
      </c>
      <c r="N68" s="16">
        <f>'[3]16'!O70</f>
        <v>0</v>
      </c>
      <c r="O68" s="17">
        <f t="shared" si="28"/>
        <v>828.54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508.54</v>
      </c>
      <c r="V68" s="16">
        <f t="shared" si="32"/>
        <v>0</v>
      </c>
      <c r="W68" s="17">
        <f t="shared" si="30"/>
        <v>828.54</v>
      </c>
      <c r="X68" s="8">
        <f t="shared" ref="X68:X98" si="36">AW68</f>
        <v>17.09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17.09</v>
      </c>
      <c r="AE68" s="8">
        <f t="shared" ref="AE68:AE98" si="43">BD68</f>
        <v>17.09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17.09</v>
      </c>
      <c r="AL68" s="8">
        <f t="shared" si="35"/>
        <v>285.82000000000005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508.54</v>
      </c>
      <c r="AQ68" s="8">
        <f t="shared" si="34"/>
        <v>0</v>
      </c>
      <c r="AR68" s="8">
        <f t="shared" ref="AR68:AR98" si="50">SUM(AL68:AQ68)</f>
        <v>794.36000000000013</v>
      </c>
      <c r="AW68" s="199">
        <v>17.09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17.09</v>
      </c>
      <c r="BD68" s="199">
        <v>17.09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17.09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17.09</v>
      </c>
      <c r="BO68" s="8">
        <f t="shared" ref="BO68:BO98" si="56">BJ68</f>
        <v>17.09</v>
      </c>
      <c r="BP68" s="139">
        <f t="shared" ref="BP68:BP98" si="57">BL68-BN68</f>
        <v>-17.09</v>
      </c>
      <c r="BQ68" s="139">
        <f t="shared" ref="BQ68:BQ98" si="58">BM68-BO68</f>
        <v>-17.09</v>
      </c>
    </row>
    <row r="69" spans="1:69">
      <c r="A69" s="8" t="s">
        <v>111</v>
      </c>
      <c r="B69" s="15">
        <f>'[3]16'!B71</f>
        <v>320</v>
      </c>
      <c r="C69" s="16">
        <f>'[3]16'!C71</f>
        <v>0</v>
      </c>
      <c r="D69" s="16">
        <f>'[3]16'!D71</f>
        <v>0</v>
      </c>
      <c r="E69" s="16">
        <f>'[3]16'!E71</f>
        <v>0</v>
      </c>
      <c r="F69" s="16">
        <f>'[3]16'!F71</f>
        <v>960</v>
      </c>
      <c r="G69" s="16">
        <f>'[3]16'!G71</f>
        <v>0</v>
      </c>
      <c r="H69" s="17">
        <f t="shared" ref="H69:H98" si="59">SUM(B69:G69)</f>
        <v>1280</v>
      </c>
      <c r="I69" s="15">
        <f>'[3]16'!J71</f>
        <v>320</v>
      </c>
      <c r="J69" s="16">
        <f>'[3]16'!K71</f>
        <v>0</v>
      </c>
      <c r="K69" s="16">
        <f>'[3]16'!L71</f>
        <v>0</v>
      </c>
      <c r="L69" s="16">
        <f>'[3]16'!M71</f>
        <v>0</v>
      </c>
      <c r="M69" s="16">
        <f>'[3]16'!N71</f>
        <v>508.54</v>
      </c>
      <c r="N69" s="16">
        <f>'[3]16'!O71</f>
        <v>0</v>
      </c>
      <c r="O69" s="17">
        <f t="shared" ref="O69:O98" si="60">SUM(I69:N69)</f>
        <v>828.54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508.54</v>
      </c>
      <c r="V69" s="16">
        <f t="shared" si="32"/>
        <v>0</v>
      </c>
      <c r="W69" s="17">
        <f t="shared" ref="W69:W98" si="61">SUM(Q69:V69)</f>
        <v>828.54</v>
      </c>
      <c r="X69" s="8">
        <f t="shared" si="36"/>
        <v>17.09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17.09</v>
      </c>
      <c r="AE69" s="8">
        <f t="shared" si="43"/>
        <v>17.09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17.09</v>
      </c>
      <c r="AL69" s="8">
        <f t="shared" si="35"/>
        <v>285.82000000000005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508.54</v>
      </c>
      <c r="AQ69" s="8">
        <f t="shared" si="34"/>
        <v>0</v>
      </c>
      <c r="AR69" s="8">
        <f t="shared" si="50"/>
        <v>794.36000000000013</v>
      </c>
      <c r="AW69" s="199">
        <v>17.09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17.09</v>
      </c>
      <c r="BD69" s="199">
        <v>17.09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17.09</v>
      </c>
      <c r="BL69" s="8">
        <f t="shared" si="53"/>
        <v>0</v>
      </c>
      <c r="BM69" s="8">
        <f t="shared" si="54"/>
        <v>0</v>
      </c>
      <c r="BN69" s="8">
        <f t="shared" si="55"/>
        <v>17.09</v>
      </c>
      <c r="BO69" s="8">
        <f t="shared" si="56"/>
        <v>17.09</v>
      </c>
      <c r="BP69" s="139">
        <f t="shared" si="57"/>
        <v>-17.09</v>
      </c>
      <c r="BQ69" s="139">
        <f t="shared" si="58"/>
        <v>-17.09</v>
      </c>
    </row>
    <row r="70" spans="1:69">
      <c r="A70" s="8" t="s">
        <v>112</v>
      </c>
      <c r="B70" s="15">
        <f>'[3]16'!B72</f>
        <v>320</v>
      </c>
      <c r="C70" s="16">
        <f>'[3]16'!C72</f>
        <v>0</v>
      </c>
      <c r="D70" s="16">
        <f>'[3]16'!D72</f>
        <v>0</v>
      </c>
      <c r="E70" s="16">
        <f>'[3]16'!E72</f>
        <v>0</v>
      </c>
      <c r="F70" s="16">
        <f>'[3]16'!F72</f>
        <v>960</v>
      </c>
      <c r="G70" s="16">
        <f>'[3]16'!G72</f>
        <v>0</v>
      </c>
      <c r="H70" s="17">
        <f t="shared" si="59"/>
        <v>1280</v>
      </c>
      <c r="I70" s="15">
        <f>'[3]16'!J72</f>
        <v>320</v>
      </c>
      <c r="J70" s="16">
        <f>'[3]16'!K72</f>
        <v>0</v>
      </c>
      <c r="K70" s="16">
        <f>'[3]16'!L72</f>
        <v>0</v>
      </c>
      <c r="L70" s="16">
        <f>'[3]16'!M72</f>
        <v>0</v>
      </c>
      <c r="M70" s="16">
        <f>'[3]16'!N72</f>
        <v>508.54</v>
      </c>
      <c r="N70" s="16">
        <f>'[3]16'!O72</f>
        <v>0</v>
      </c>
      <c r="O70" s="17">
        <f t="shared" si="60"/>
        <v>828.54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508.54</v>
      </c>
      <c r="V70" s="16">
        <f t="shared" si="32"/>
        <v>0</v>
      </c>
      <c r="W70" s="17">
        <f t="shared" si="61"/>
        <v>828.54</v>
      </c>
      <c r="X70" s="8">
        <f t="shared" si="36"/>
        <v>17.09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17.09</v>
      </c>
      <c r="AE70" s="8">
        <f t="shared" si="43"/>
        <v>17.09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17.09</v>
      </c>
      <c r="AL70" s="8">
        <f t="shared" si="35"/>
        <v>285.82000000000005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508.54</v>
      </c>
      <c r="AQ70" s="8">
        <f t="shared" si="34"/>
        <v>0</v>
      </c>
      <c r="AR70" s="8">
        <f t="shared" si="50"/>
        <v>794.36000000000013</v>
      </c>
      <c r="AW70" s="199">
        <v>17.09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17.09</v>
      </c>
      <c r="BD70" s="199">
        <v>17.09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17.09</v>
      </c>
      <c r="BL70" s="8">
        <f t="shared" si="53"/>
        <v>0</v>
      </c>
      <c r="BM70" s="8">
        <f t="shared" si="54"/>
        <v>0</v>
      </c>
      <c r="BN70" s="8">
        <f t="shared" si="55"/>
        <v>17.09</v>
      </c>
      <c r="BO70" s="8">
        <f t="shared" si="56"/>
        <v>17.09</v>
      </c>
      <c r="BP70" s="139">
        <f t="shared" si="57"/>
        <v>-17.09</v>
      </c>
      <c r="BQ70" s="139">
        <f t="shared" si="58"/>
        <v>-17.09</v>
      </c>
    </row>
    <row r="71" spans="1:69">
      <c r="A71" s="8" t="s">
        <v>113</v>
      </c>
      <c r="B71" s="15">
        <f>'[3]16'!B73</f>
        <v>320</v>
      </c>
      <c r="C71" s="16">
        <f>'[3]16'!C73</f>
        <v>0</v>
      </c>
      <c r="D71" s="16">
        <f>'[3]16'!D73</f>
        <v>0</v>
      </c>
      <c r="E71" s="16">
        <f>'[3]16'!E73</f>
        <v>0</v>
      </c>
      <c r="F71" s="16">
        <f>'[3]16'!F73</f>
        <v>960</v>
      </c>
      <c r="G71" s="16">
        <f>'[3]16'!G73</f>
        <v>0</v>
      </c>
      <c r="H71" s="17">
        <f t="shared" si="59"/>
        <v>1280</v>
      </c>
      <c r="I71" s="15">
        <f>'[3]16'!J73</f>
        <v>320</v>
      </c>
      <c r="J71" s="16">
        <f>'[3]16'!K73</f>
        <v>0</v>
      </c>
      <c r="K71" s="16">
        <f>'[3]16'!L73</f>
        <v>0</v>
      </c>
      <c r="L71" s="16">
        <f>'[3]16'!M73</f>
        <v>0</v>
      </c>
      <c r="M71" s="16">
        <f>'[3]16'!N73</f>
        <v>573.54</v>
      </c>
      <c r="N71" s="16">
        <f>'[3]16'!O73</f>
        <v>0</v>
      </c>
      <c r="O71" s="17">
        <f t="shared" si="60"/>
        <v>893.54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573.54</v>
      </c>
      <c r="V71" s="16">
        <f t="shared" si="32"/>
        <v>0</v>
      </c>
      <c r="W71" s="17">
        <f t="shared" si="61"/>
        <v>893.54</v>
      </c>
      <c r="X71" s="8">
        <f t="shared" si="36"/>
        <v>17.09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17.09</v>
      </c>
      <c r="AE71" s="8">
        <f t="shared" si="43"/>
        <v>17.09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17.09</v>
      </c>
      <c r="AL71" s="8">
        <f t="shared" si="35"/>
        <v>285.82000000000005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573.54</v>
      </c>
      <c r="AQ71" s="8">
        <f t="shared" si="34"/>
        <v>0</v>
      </c>
      <c r="AR71" s="8">
        <f t="shared" si="50"/>
        <v>859.36</v>
      </c>
      <c r="AW71" s="199">
        <v>17.09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17.09</v>
      </c>
      <c r="BD71" s="199">
        <v>17.09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17.09</v>
      </c>
      <c r="BL71" s="8">
        <f t="shared" si="53"/>
        <v>0</v>
      </c>
      <c r="BM71" s="8">
        <f t="shared" si="54"/>
        <v>0</v>
      </c>
      <c r="BN71" s="8">
        <f t="shared" si="55"/>
        <v>17.09</v>
      </c>
      <c r="BO71" s="8">
        <f t="shared" si="56"/>
        <v>17.09</v>
      </c>
      <c r="BP71" s="139">
        <f t="shared" si="57"/>
        <v>-17.09</v>
      </c>
      <c r="BQ71" s="139">
        <f t="shared" si="58"/>
        <v>-17.09</v>
      </c>
    </row>
    <row r="72" spans="1:69">
      <c r="A72" s="8" t="s">
        <v>114</v>
      </c>
      <c r="B72" s="15">
        <f>'[3]16'!B74</f>
        <v>320</v>
      </c>
      <c r="C72" s="16">
        <f>'[3]16'!C74</f>
        <v>0</v>
      </c>
      <c r="D72" s="16">
        <f>'[3]16'!D74</f>
        <v>0</v>
      </c>
      <c r="E72" s="16">
        <f>'[3]16'!E74</f>
        <v>0</v>
      </c>
      <c r="F72" s="16">
        <f>'[3]16'!F74</f>
        <v>960</v>
      </c>
      <c r="G72" s="16">
        <f>'[3]16'!G74</f>
        <v>0</v>
      </c>
      <c r="H72" s="17">
        <f t="shared" si="59"/>
        <v>1280</v>
      </c>
      <c r="I72" s="15">
        <f>'[3]16'!J74</f>
        <v>320</v>
      </c>
      <c r="J72" s="16">
        <f>'[3]16'!K74</f>
        <v>0</v>
      </c>
      <c r="K72" s="16">
        <f>'[3]16'!L74</f>
        <v>0</v>
      </c>
      <c r="L72" s="16">
        <f>'[3]16'!M74</f>
        <v>0</v>
      </c>
      <c r="M72" s="16">
        <f>'[3]16'!N74</f>
        <v>573.54</v>
      </c>
      <c r="N72" s="16">
        <f>'[3]16'!O74</f>
        <v>0</v>
      </c>
      <c r="O72" s="17">
        <f t="shared" si="60"/>
        <v>893.54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573.54</v>
      </c>
      <c r="V72" s="16">
        <f t="shared" si="32"/>
        <v>0</v>
      </c>
      <c r="W72" s="17">
        <f t="shared" si="61"/>
        <v>893.54</v>
      </c>
      <c r="X72" s="8">
        <f t="shared" si="36"/>
        <v>17.09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17.09</v>
      </c>
      <c r="AE72" s="8">
        <f t="shared" si="43"/>
        <v>17.09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17.09</v>
      </c>
      <c r="AL72" s="8">
        <f t="shared" si="35"/>
        <v>285.82000000000005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573.54</v>
      </c>
      <c r="AQ72" s="8">
        <f t="shared" si="34"/>
        <v>0</v>
      </c>
      <c r="AR72" s="8">
        <f t="shared" si="50"/>
        <v>859.36</v>
      </c>
      <c r="AW72" s="199">
        <v>17.09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17.09</v>
      </c>
      <c r="BD72" s="199">
        <v>17.09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17.09</v>
      </c>
      <c r="BL72" s="8">
        <f t="shared" si="53"/>
        <v>0</v>
      </c>
      <c r="BM72" s="8">
        <f t="shared" si="54"/>
        <v>0</v>
      </c>
      <c r="BN72" s="8">
        <f t="shared" si="55"/>
        <v>17.09</v>
      </c>
      <c r="BO72" s="8">
        <f t="shared" si="56"/>
        <v>17.09</v>
      </c>
      <c r="BP72" s="139">
        <f t="shared" si="57"/>
        <v>-17.09</v>
      </c>
      <c r="BQ72" s="139">
        <f t="shared" si="58"/>
        <v>-17.09</v>
      </c>
    </row>
    <row r="73" spans="1:69">
      <c r="A73" s="8" t="s">
        <v>115</v>
      </c>
      <c r="B73" s="15">
        <f>'[3]16'!B75</f>
        <v>320</v>
      </c>
      <c r="C73" s="16">
        <f>'[3]16'!C75</f>
        <v>0</v>
      </c>
      <c r="D73" s="16">
        <f>'[3]16'!D75</f>
        <v>0</v>
      </c>
      <c r="E73" s="16">
        <f>'[3]16'!E75</f>
        <v>0</v>
      </c>
      <c r="F73" s="16">
        <f>'[3]16'!F75</f>
        <v>960</v>
      </c>
      <c r="G73" s="16">
        <f>'[3]16'!G75</f>
        <v>0</v>
      </c>
      <c r="H73" s="17">
        <f t="shared" si="59"/>
        <v>1280</v>
      </c>
      <c r="I73" s="15">
        <f>'[3]16'!J75</f>
        <v>320</v>
      </c>
      <c r="J73" s="16">
        <f>'[3]16'!K75</f>
        <v>0</v>
      </c>
      <c r="K73" s="16">
        <f>'[3]16'!L75</f>
        <v>0</v>
      </c>
      <c r="L73" s="16">
        <f>'[3]16'!M75</f>
        <v>0</v>
      </c>
      <c r="M73" s="16">
        <f>'[3]16'!N75</f>
        <v>553.54</v>
      </c>
      <c r="N73" s="16">
        <f>'[3]16'!O75</f>
        <v>0</v>
      </c>
      <c r="O73" s="17">
        <f t="shared" si="60"/>
        <v>873.54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553.54</v>
      </c>
      <c r="V73" s="16">
        <f t="shared" si="32"/>
        <v>0</v>
      </c>
      <c r="W73" s="17">
        <f t="shared" si="61"/>
        <v>873.54</v>
      </c>
      <c r="X73" s="8">
        <f t="shared" si="36"/>
        <v>17.09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17.09</v>
      </c>
      <c r="AE73" s="8">
        <f t="shared" si="43"/>
        <v>17.09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17.09</v>
      </c>
      <c r="AL73" s="8">
        <f t="shared" si="35"/>
        <v>285.82000000000005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553.54</v>
      </c>
      <c r="AQ73" s="8">
        <f t="shared" si="34"/>
        <v>0</v>
      </c>
      <c r="AR73" s="8">
        <f t="shared" si="50"/>
        <v>839.36</v>
      </c>
      <c r="AW73" s="199">
        <v>17.09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17.09</v>
      </c>
      <c r="BD73" s="199">
        <v>17.09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17.09</v>
      </c>
      <c r="BL73" s="8">
        <f t="shared" si="53"/>
        <v>0</v>
      </c>
      <c r="BM73" s="8">
        <f t="shared" si="54"/>
        <v>0</v>
      </c>
      <c r="BN73" s="8">
        <f t="shared" si="55"/>
        <v>17.09</v>
      </c>
      <c r="BO73" s="8">
        <f t="shared" si="56"/>
        <v>17.09</v>
      </c>
      <c r="BP73" s="139">
        <f t="shared" si="57"/>
        <v>-17.09</v>
      </c>
      <c r="BQ73" s="139">
        <f t="shared" si="58"/>
        <v>-17.09</v>
      </c>
    </row>
    <row r="74" spans="1:69">
      <c r="A74" s="8" t="s">
        <v>116</v>
      </c>
      <c r="B74" s="15">
        <f>'[3]16'!B76</f>
        <v>320</v>
      </c>
      <c r="C74" s="16">
        <f>'[3]16'!C76</f>
        <v>0</v>
      </c>
      <c r="D74" s="16">
        <f>'[3]16'!D76</f>
        <v>0</v>
      </c>
      <c r="E74" s="16">
        <f>'[3]16'!E76</f>
        <v>0</v>
      </c>
      <c r="F74" s="16">
        <f>'[3]16'!F76</f>
        <v>960</v>
      </c>
      <c r="G74" s="16">
        <f>'[3]16'!G76</f>
        <v>0</v>
      </c>
      <c r="H74" s="17">
        <f t="shared" si="59"/>
        <v>1280</v>
      </c>
      <c r="I74" s="15">
        <f>'[3]16'!J76</f>
        <v>320</v>
      </c>
      <c r="J74" s="16">
        <f>'[3]16'!K76</f>
        <v>0</v>
      </c>
      <c r="K74" s="16">
        <f>'[3]16'!L76</f>
        <v>0</v>
      </c>
      <c r="L74" s="16">
        <f>'[3]16'!M76</f>
        <v>0</v>
      </c>
      <c r="M74" s="16">
        <f>'[3]16'!N76</f>
        <v>490</v>
      </c>
      <c r="N74" s="16">
        <f>'[3]16'!O76</f>
        <v>0</v>
      </c>
      <c r="O74" s="17">
        <f t="shared" si="60"/>
        <v>810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490</v>
      </c>
      <c r="V74" s="16">
        <f t="shared" si="32"/>
        <v>0</v>
      </c>
      <c r="W74" s="17">
        <f t="shared" si="61"/>
        <v>810</v>
      </c>
      <c r="X74" s="8">
        <f t="shared" si="36"/>
        <v>17.09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17.09</v>
      </c>
      <c r="AE74" s="8">
        <f t="shared" si="43"/>
        <v>17.09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17.09</v>
      </c>
      <c r="AL74" s="8">
        <f t="shared" si="35"/>
        <v>285.82000000000005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490</v>
      </c>
      <c r="AQ74" s="8">
        <f t="shared" si="34"/>
        <v>0</v>
      </c>
      <c r="AR74" s="8">
        <f t="shared" si="50"/>
        <v>775.82</v>
      </c>
      <c r="AW74" s="199">
        <v>17.09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17.09</v>
      </c>
      <c r="BD74" s="199">
        <v>17.09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17.09</v>
      </c>
      <c r="BL74" s="8">
        <f t="shared" si="53"/>
        <v>0</v>
      </c>
      <c r="BM74" s="8">
        <f t="shared" si="54"/>
        <v>0</v>
      </c>
      <c r="BN74" s="8">
        <f t="shared" si="55"/>
        <v>17.09</v>
      </c>
      <c r="BO74" s="8">
        <f t="shared" si="56"/>
        <v>17.09</v>
      </c>
      <c r="BP74" s="139">
        <f t="shared" si="57"/>
        <v>-17.09</v>
      </c>
      <c r="BQ74" s="139">
        <f t="shared" si="58"/>
        <v>-17.09</v>
      </c>
    </row>
    <row r="75" spans="1:69">
      <c r="A75" s="8" t="s">
        <v>117</v>
      </c>
      <c r="B75" s="15">
        <f>'[3]16'!B77</f>
        <v>320</v>
      </c>
      <c r="C75" s="16">
        <f>'[3]16'!C77</f>
        <v>0</v>
      </c>
      <c r="D75" s="16">
        <f>'[3]16'!D77</f>
        <v>0</v>
      </c>
      <c r="E75" s="16">
        <f>'[3]16'!E77</f>
        <v>0</v>
      </c>
      <c r="F75" s="16">
        <f>'[3]16'!F77</f>
        <v>980</v>
      </c>
      <c r="G75" s="16">
        <f>'[3]16'!G77</f>
        <v>0</v>
      </c>
      <c r="H75" s="17">
        <f t="shared" si="59"/>
        <v>1300</v>
      </c>
      <c r="I75" s="15">
        <f>'[3]16'!J77</f>
        <v>320</v>
      </c>
      <c r="J75" s="16">
        <f>'[3]16'!K77</f>
        <v>0</v>
      </c>
      <c r="K75" s="16">
        <f>'[3]16'!L77</f>
        <v>0</v>
      </c>
      <c r="L75" s="16">
        <f>'[3]16'!M77</f>
        <v>0</v>
      </c>
      <c r="M75" s="16">
        <f>'[3]16'!N77</f>
        <v>490</v>
      </c>
      <c r="N75" s="16">
        <f>'[3]16'!O77</f>
        <v>0</v>
      </c>
      <c r="O75" s="17">
        <f t="shared" si="60"/>
        <v>810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490</v>
      </c>
      <c r="V75" s="16">
        <f t="shared" si="32"/>
        <v>0</v>
      </c>
      <c r="W75" s="17">
        <f t="shared" si="61"/>
        <v>810</v>
      </c>
      <c r="X75" s="8">
        <f t="shared" si="36"/>
        <v>17.09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17.09</v>
      </c>
      <c r="AE75" s="8">
        <f t="shared" si="43"/>
        <v>17.09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17.09</v>
      </c>
      <c r="AL75" s="8">
        <f t="shared" si="35"/>
        <v>285.82000000000005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490</v>
      </c>
      <c r="AQ75" s="8">
        <f t="shared" si="34"/>
        <v>0</v>
      </c>
      <c r="AR75" s="8">
        <f t="shared" si="50"/>
        <v>775.82</v>
      </c>
      <c r="AW75" s="199">
        <v>17.09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17.09</v>
      </c>
      <c r="BD75" s="199">
        <v>17.09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17.09</v>
      </c>
      <c r="BL75" s="8">
        <f t="shared" si="53"/>
        <v>0</v>
      </c>
      <c r="BM75" s="8">
        <f t="shared" si="54"/>
        <v>0</v>
      </c>
      <c r="BN75" s="8">
        <f t="shared" si="55"/>
        <v>17.09</v>
      </c>
      <c r="BO75" s="8">
        <f t="shared" si="56"/>
        <v>17.09</v>
      </c>
      <c r="BP75" s="139">
        <f t="shared" si="57"/>
        <v>-17.09</v>
      </c>
      <c r="BQ75" s="139">
        <f t="shared" si="58"/>
        <v>-17.09</v>
      </c>
    </row>
    <row r="76" spans="1:69">
      <c r="A76" s="8" t="s">
        <v>118</v>
      </c>
      <c r="B76" s="15">
        <f>'[3]16'!B78</f>
        <v>320</v>
      </c>
      <c r="C76" s="16">
        <f>'[3]16'!C78</f>
        <v>0</v>
      </c>
      <c r="D76" s="16">
        <f>'[3]16'!D78</f>
        <v>0</v>
      </c>
      <c r="E76" s="16">
        <f>'[3]16'!E78</f>
        <v>0</v>
      </c>
      <c r="F76" s="16">
        <f>'[3]16'!F78</f>
        <v>980</v>
      </c>
      <c r="G76" s="16">
        <f>'[3]16'!G78</f>
        <v>0</v>
      </c>
      <c r="H76" s="17">
        <f t="shared" si="59"/>
        <v>1300</v>
      </c>
      <c r="I76" s="15">
        <f>'[3]16'!J78</f>
        <v>320</v>
      </c>
      <c r="J76" s="16">
        <f>'[3]16'!K78</f>
        <v>0</v>
      </c>
      <c r="K76" s="16">
        <f>'[3]16'!L78</f>
        <v>0</v>
      </c>
      <c r="L76" s="16">
        <f>'[3]16'!M78</f>
        <v>0</v>
      </c>
      <c r="M76" s="16">
        <f>'[3]16'!N78</f>
        <v>490</v>
      </c>
      <c r="N76" s="16">
        <f>'[3]16'!O78</f>
        <v>0</v>
      </c>
      <c r="O76" s="17">
        <f t="shared" si="60"/>
        <v>810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490</v>
      </c>
      <c r="V76" s="16">
        <f t="shared" si="32"/>
        <v>0</v>
      </c>
      <c r="W76" s="17">
        <f t="shared" si="61"/>
        <v>810</v>
      </c>
      <c r="X76" s="8">
        <f t="shared" si="36"/>
        <v>17.09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17.09</v>
      </c>
      <c r="AE76" s="8">
        <f t="shared" si="43"/>
        <v>17.09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17.09</v>
      </c>
      <c r="AL76" s="8">
        <f t="shared" si="35"/>
        <v>285.82000000000005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490</v>
      </c>
      <c r="AQ76" s="8">
        <f t="shared" si="34"/>
        <v>0</v>
      </c>
      <c r="AR76" s="8">
        <f t="shared" si="50"/>
        <v>775.82</v>
      </c>
      <c r="AW76" s="199">
        <v>17.09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17.09</v>
      </c>
      <c r="BD76" s="199">
        <v>17.09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17.09</v>
      </c>
      <c r="BL76" s="8">
        <f t="shared" si="53"/>
        <v>0</v>
      </c>
      <c r="BM76" s="8">
        <f t="shared" si="54"/>
        <v>0</v>
      </c>
      <c r="BN76" s="8">
        <f t="shared" si="55"/>
        <v>17.09</v>
      </c>
      <c r="BO76" s="8">
        <f t="shared" si="56"/>
        <v>17.09</v>
      </c>
      <c r="BP76" s="139">
        <f t="shared" si="57"/>
        <v>-17.09</v>
      </c>
      <c r="BQ76" s="139">
        <f t="shared" si="58"/>
        <v>-17.09</v>
      </c>
    </row>
    <row r="77" spans="1:69">
      <c r="A77" s="8" t="s">
        <v>119</v>
      </c>
      <c r="B77" s="15">
        <f>'[3]16'!B79</f>
        <v>320</v>
      </c>
      <c r="C77" s="16">
        <f>'[3]16'!C79</f>
        <v>0</v>
      </c>
      <c r="D77" s="16">
        <f>'[3]16'!D79</f>
        <v>0</v>
      </c>
      <c r="E77" s="16">
        <f>'[3]16'!E79</f>
        <v>0</v>
      </c>
      <c r="F77" s="16">
        <f>'[3]16'!F79</f>
        <v>980</v>
      </c>
      <c r="G77" s="16">
        <f>'[3]16'!G79</f>
        <v>0</v>
      </c>
      <c r="H77" s="17">
        <f t="shared" si="59"/>
        <v>1300</v>
      </c>
      <c r="I77" s="15">
        <f>'[3]16'!J79</f>
        <v>320</v>
      </c>
      <c r="J77" s="16">
        <f>'[3]16'!K79</f>
        <v>0</v>
      </c>
      <c r="K77" s="16">
        <f>'[3]16'!L79</f>
        <v>0</v>
      </c>
      <c r="L77" s="16">
        <f>'[3]16'!M79</f>
        <v>0</v>
      </c>
      <c r="M77" s="16">
        <f>'[3]16'!N79</f>
        <v>490</v>
      </c>
      <c r="N77" s="16">
        <f>'[3]16'!O79</f>
        <v>0</v>
      </c>
      <c r="O77" s="17">
        <f t="shared" si="60"/>
        <v>810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490</v>
      </c>
      <c r="V77" s="16">
        <f t="shared" si="32"/>
        <v>0</v>
      </c>
      <c r="W77" s="17">
        <f t="shared" si="61"/>
        <v>810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490</v>
      </c>
      <c r="AQ77" s="8">
        <f t="shared" si="34"/>
        <v>0</v>
      </c>
      <c r="AR77" s="8">
        <f t="shared" si="50"/>
        <v>746</v>
      </c>
      <c r="AW77" s="199">
        <v>32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32</v>
      </c>
      <c r="BD77" s="199">
        <v>32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32</v>
      </c>
      <c r="BL77" s="8">
        <f t="shared" si="53"/>
        <v>0</v>
      </c>
      <c r="BM77" s="8">
        <f t="shared" si="54"/>
        <v>0</v>
      </c>
      <c r="BN77" s="8">
        <f t="shared" si="55"/>
        <v>32</v>
      </c>
      <c r="BO77" s="8">
        <f t="shared" si="56"/>
        <v>32</v>
      </c>
      <c r="BP77" s="139">
        <f t="shared" si="57"/>
        <v>-32</v>
      </c>
      <c r="BQ77" s="139">
        <f t="shared" si="58"/>
        <v>-32</v>
      </c>
    </row>
    <row r="78" spans="1:69">
      <c r="A78" s="8" t="s">
        <v>120</v>
      </c>
      <c r="B78" s="15">
        <f>'[3]16'!B80</f>
        <v>320</v>
      </c>
      <c r="C78" s="16">
        <f>'[3]16'!C80</f>
        <v>0</v>
      </c>
      <c r="D78" s="16">
        <f>'[3]16'!D80</f>
        <v>0</v>
      </c>
      <c r="E78" s="16">
        <f>'[3]16'!E80</f>
        <v>0</v>
      </c>
      <c r="F78" s="16">
        <f>'[3]16'!F80</f>
        <v>980</v>
      </c>
      <c r="G78" s="16">
        <f>'[3]16'!G80</f>
        <v>0</v>
      </c>
      <c r="H78" s="17">
        <f t="shared" si="59"/>
        <v>1300</v>
      </c>
      <c r="I78" s="15">
        <f>'[3]16'!J80</f>
        <v>320</v>
      </c>
      <c r="J78" s="16">
        <f>'[3]16'!K80</f>
        <v>0</v>
      </c>
      <c r="K78" s="16">
        <f>'[3]16'!L80</f>
        <v>0</v>
      </c>
      <c r="L78" s="16">
        <f>'[3]16'!M80</f>
        <v>0</v>
      </c>
      <c r="M78" s="16">
        <f>'[3]16'!N80</f>
        <v>490</v>
      </c>
      <c r="N78" s="16">
        <f>'[3]16'!O80</f>
        <v>0</v>
      </c>
      <c r="O78" s="17">
        <f t="shared" si="60"/>
        <v>810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490</v>
      </c>
      <c r="V78" s="16">
        <f t="shared" si="32"/>
        <v>0</v>
      </c>
      <c r="W78" s="17">
        <f t="shared" si="61"/>
        <v>810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490</v>
      </c>
      <c r="AQ78" s="8">
        <f t="shared" si="34"/>
        <v>0</v>
      </c>
      <c r="AR78" s="8">
        <f t="shared" si="50"/>
        <v>746</v>
      </c>
      <c r="AW78" s="199">
        <v>32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32</v>
      </c>
      <c r="BD78" s="199">
        <v>32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32</v>
      </c>
      <c r="BL78" s="8">
        <f t="shared" si="53"/>
        <v>0</v>
      </c>
      <c r="BM78" s="8">
        <f t="shared" si="54"/>
        <v>0</v>
      </c>
      <c r="BN78" s="8">
        <f t="shared" si="55"/>
        <v>32</v>
      </c>
      <c r="BO78" s="8">
        <f t="shared" si="56"/>
        <v>32</v>
      </c>
      <c r="BP78" s="139">
        <f t="shared" si="57"/>
        <v>-32</v>
      </c>
      <c r="BQ78" s="139">
        <f t="shared" si="58"/>
        <v>-32</v>
      </c>
    </row>
    <row r="79" spans="1:69">
      <c r="A79" s="8" t="s">
        <v>121</v>
      </c>
      <c r="B79" s="15">
        <f>'[3]16'!B81</f>
        <v>320</v>
      </c>
      <c r="C79" s="16">
        <f>'[3]16'!C81</f>
        <v>0</v>
      </c>
      <c r="D79" s="16">
        <f>'[3]16'!D81</f>
        <v>0</v>
      </c>
      <c r="E79" s="16">
        <f>'[3]16'!E81</f>
        <v>0</v>
      </c>
      <c r="F79" s="16">
        <f>'[3]16'!F81</f>
        <v>980</v>
      </c>
      <c r="G79" s="16">
        <f>'[3]16'!G81</f>
        <v>0</v>
      </c>
      <c r="H79" s="17">
        <f t="shared" si="59"/>
        <v>1300</v>
      </c>
      <c r="I79" s="15">
        <f>'[3]16'!J81</f>
        <v>320</v>
      </c>
      <c r="J79" s="16">
        <f>'[3]16'!K81</f>
        <v>0</v>
      </c>
      <c r="K79" s="16">
        <f>'[3]16'!L81</f>
        <v>0</v>
      </c>
      <c r="L79" s="16">
        <f>'[3]16'!M81</f>
        <v>0</v>
      </c>
      <c r="M79" s="16">
        <f>'[3]16'!N81</f>
        <v>490</v>
      </c>
      <c r="N79" s="16">
        <f>'[3]16'!O81</f>
        <v>0</v>
      </c>
      <c r="O79" s="17">
        <f t="shared" si="60"/>
        <v>810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490</v>
      </c>
      <c r="V79" s="16">
        <f t="shared" si="32"/>
        <v>0</v>
      </c>
      <c r="W79" s="17">
        <f t="shared" si="61"/>
        <v>810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490</v>
      </c>
      <c r="AQ79" s="8">
        <f t="shared" si="34"/>
        <v>0</v>
      </c>
      <c r="AR79" s="8">
        <f t="shared" si="50"/>
        <v>746</v>
      </c>
      <c r="AW79" s="199">
        <v>32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32</v>
      </c>
      <c r="BD79" s="199">
        <v>32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32</v>
      </c>
      <c r="BL79" s="8">
        <f t="shared" si="53"/>
        <v>0</v>
      </c>
      <c r="BM79" s="8">
        <f t="shared" si="54"/>
        <v>0</v>
      </c>
      <c r="BN79" s="8">
        <f t="shared" si="55"/>
        <v>32</v>
      </c>
      <c r="BO79" s="8">
        <f t="shared" si="56"/>
        <v>32</v>
      </c>
      <c r="BP79" s="139">
        <f t="shared" si="57"/>
        <v>-32</v>
      </c>
      <c r="BQ79" s="139">
        <f t="shared" si="58"/>
        <v>-32</v>
      </c>
    </row>
    <row r="80" spans="1:69">
      <c r="A80" s="8" t="s">
        <v>122</v>
      </c>
      <c r="B80" s="15">
        <f>'[3]16'!B82</f>
        <v>320</v>
      </c>
      <c r="C80" s="16">
        <f>'[3]16'!C82</f>
        <v>0</v>
      </c>
      <c r="D80" s="16">
        <f>'[3]16'!D82</f>
        <v>0</v>
      </c>
      <c r="E80" s="16">
        <f>'[3]16'!E82</f>
        <v>0</v>
      </c>
      <c r="F80" s="16">
        <f>'[3]16'!F82</f>
        <v>980</v>
      </c>
      <c r="G80" s="16">
        <f>'[3]16'!G82</f>
        <v>0</v>
      </c>
      <c r="H80" s="17">
        <f t="shared" si="59"/>
        <v>1300</v>
      </c>
      <c r="I80" s="15">
        <f>'[3]16'!J82</f>
        <v>320</v>
      </c>
      <c r="J80" s="16">
        <f>'[3]16'!K82</f>
        <v>0</v>
      </c>
      <c r="K80" s="16">
        <f>'[3]16'!L82</f>
        <v>0</v>
      </c>
      <c r="L80" s="16">
        <f>'[3]16'!M82</f>
        <v>0</v>
      </c>
      <c r="M80" s="16">
        <f>'[3]16'!N82</f>
        <v>490</v>
      </c>
      <c r="N80" s="16">
        <f>'[3]16'!O82</f>
        <v>0</v>
      </c>
      <c r="O80" s="17">
        <f t="shared" si="60"/>
        <v>810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490</v>
      </c>
      <c r="V80" s="16">
        <f t="shared" si="32"/>
        <v>0</v>
      </c>
      <c r="W80" s="17">
        <f t="shared" si="61"/>
        <v>810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490</v>
      </c>
      <c r="AQ80" s="8">
        <f t="shared" si="34"/>
        <v>0</v>
      </c>
      <c r="AR80" s="8">
        <f t="shared" si="50"/>
        <v>746</v>
      </c>
      <c r="AW80" s="199">
        <v>32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32</v>
      </c>
      <c r="BD80" s="199">
        <v>32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32</v>
      </c>
      <c r="BL80" s="8">
        <f t="shared" si="53"/>
        <v>0</v>
      </c>
      <c r="BM80" s="8">
        <f t="shared" si="54"/>
        <v>0</v>
      </c>
      <c r="BN80" s="8">
        <f t="shared" si="55"/>
        <v>32</v>
      </c>
      <c r="BO80" s="8">
        <f t="shared" si="56"/>
        <v>32</v>
      </c>
      <c r="BP80" s="139">
        <f t="shared" si="57"/>
        <v>-32</v>
      </c>
      <c r="BQ80" s="139">
        <f t="shared" si="58"/>
        <v>-32</v>
      </c>
    </row>
    <row r="81" spans="1:69">
      <c r="A81" s="8" t="s">
        <v>123</v>
      </c>
      <c r="B81" s="15">
        <f>'[3]16'!B83</f>
        <v>320</v>
      </c>
      <c r="C81" s="16">
        <f>'[3]16'!C83</f>
        <v>0</v>
      </c>
      <c r="D81" s="16">
        <f>'[3]16'!D83</f>
        <v>0</v>
      </c>
      <c r="E81" s="16">
        <f>'[3]16'!E83</f>
        <v>0</v>
      </c>
      <c r="F81" s="16">
        <f>'[3]16'!F83</f>
        <v>980</v>
      </c>
      <c r="G81" s="16">
        <f>'[3]16'!G83</f>
        <v>0</v>
      </c>
      <c r="H81" s="17">
        <f t="shared" si="59"/>
        <v>1300</v>
      </c>
      <c r="I81" s="15">
        <f>'[3]16'!J83</f>
        <v>320</v>
      </c>
      <c r="J81" s="16">
        <f>'[3]16'!K83</f>
        <v>0</v>
      </c>
      <c r="K81" s="16">
        <f>'[3]16'!L83</f>
        <v>0</v>
      </c>
      <c r="L81" s="16">
        <f>'[3]16'!M83</f>
        <v>0</v>
      </c>
      <c r="M81" s="16">
        <f>'[3]16'!N83</f>
        <v>490</v>
      </c>
      <c r="N81" s="16">
        <f>'[3]16'!O83</f>
        <v>0</v>
      </c>
      <c r="O81" s="17">
        <f t="shared" si="60"/>
        <v>810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490</v>
      </c>
      <c r="V81" s="16">
        <f t="shared" si="32"/>
        <v>0</v>
      </c>
      <c r="W81" s="17">
        <f t="shared" si="61"/>
        <v>810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490</v>
      </c>
      <c r="AQ81" s="8">
        <f t="shared" si="34"/>
        <v>0</v>
      </c>
      <c r="AR81" s="8">
        <f t="shared" si="50"/>
        <v>746</v>
      </c>
      <c r="AW81" s="199">
        <v>32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32</v>
      </c>
      <c r="BD81" s="199">
        <v>32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32</v>
      </c>
      <c r="BL81" s="8">
        <f t="shared" si="53"/>
        <v>0</v>
      </c>
      <c r="BM81" s="8">
        <f t="shared" si="54"/>
        <v>0</v>
      </c>
      <c r="BN81" s="8">
        <f t="shared" si="55"/>
        <v>32</v>
      </c>
      <c r="BO81" s="8">
        <f t="shared" si="56"/>
        <v>32</v>
      </c>
      <c r="BP81" s="139">
        <f t="shared" si="57"/>
        <v>-32</v>
      </c>
      <c r="BQ81" s="139">
        <f t="shared" si="58"/>
        <v>-32</v>
      </c>
    </row>
    <row r="82" spans="1:69">
      <c r="A82" s="8" t="s">
        <v>124</v>
      </c>
      <c r="B82" s="15">
        <f>'[3]16'!B84</f>
        <v>320</v>
      </c>
      <c r="C82" s="16">
        <f>'[3]16'!C84</f>
        <v>0</v>
      </c>
      <c r="D82" s="16">
        <f>'[3]16'!D84</f>
        <v>0</v>
      </c>
      <c r="E82" s="16">
        <f>'[3]16'!E84</f>
        <v>0</v>
      </c>
      <c r="F82" s="16">
        <f>'[3]16'!F84</f>
        <v>980</v>
      </c>
      <c r="G82" s="16">
        <f>'[3]16'!G84</f>
        <v>0</v>
      </c>
      <c r="H82" s="17">
        <f t="shared" si="59"/>
        <v>1300</v>
      </c>
      <c r="I82" s="15">
        <f>'[3]16'!J84</f>
        <v>320</v>
      </c>
      <c r="J82" s="16">
        <f>'[3]16'!K84</f>
        <v>0</v>
      </c>
      <c r="K82" s="16">
        <f>'[3]16'!L84</f>
        <v>0</v>
      </c>
      <c r="L82" s="16">
        <f>'[3]16'!M84</f>
        <v>0</v>
      </c>
      <c r="M82" s="16">
        <f>'[3]16'!N84</f>
        <v>490</v>
      </c>
      <c r="N82" s="16">
        <f>'[3]16'!O84</f>
        <v>0</v>
      </c>
      <c r="O82" s="17">
        <f t="shared" si="60"/>
        <v>810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490</v>
      </c>
      <c r="V82" s="16">
        <f t="shared" si="32"/>
        <v>0</v>
      </c>
      <c r="W82" s="17">
        <f t="shared" si="61"/>
        <v>810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490</v>
      </c>
      <c r="AQ82" s="8">
        <f t="shared" si="34"/>
        <v>0</v>
      </c>
      <c r="AR82" s="8">
        <f t="shared" si="50"/>
        <v>746</v>
      </c>
      <c r="AW82" s="199">
        <v>32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32</v>
      </c>
      <c r="BD82" s="199">
        <v>32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32</v>
      </c>
      <c r="BL82" s="8">
        <f t="shared" si="53"/>
        <v>0</v>
      </c>
      <c r="BM82" s="8">
        <f t="shared" si="54"/>
        <v>0</v>
      </c>
      <c r="BN82" s="8">
        <f t="shared" si="55"/>
        <v>32</v>
      </c>
      <c r="BO82" s="8">
        <f t="shared" si="56"/>
        <v>32</v>
      </c>
      <c r="BP82" s="139">
        <f t="shared" si="57"/>
        <v>-32</v>
      </c>
      <c r="BQ82" s="139">
        <f t="shared" si="58"/>
        <v>-32</v>
      </c>
    </row>
    <row r="83" spans="1:69">
      <c r="A83" s="8" t="s">
        <v>125</v>
      </c>
      <c r="B83" s="15">
        <f>'[3]16'!B85</f>
        <v>320</v>
      </c>
      <c r="C83" s="16">
        <f>'[3]16'!C85</f>
        <v>0</v>
      </c>
      <c r="D83" s="16">
        <f>'[3]16'!D85</f>
        <v>0</v>
      </c>
      <c r="E83" s="16">
        <f>'[3]16'!E85</f>
        <v>0</v>
      </c>
      <c r="F83" s="16">
        <f>'[3]16'!F85</f>
        <v>980</v>
      </c>
      <c r="G83" s="16">
        <f>'[3]16'!G85</f>
        <v>0</v>
      </c>
      <c r="H83" s="17">
        <f t="shared" si="59"/>
        <v>1300</v>
      </c>
      <c r="I83" s="15">
        <f>'[3]16'!J85</f>
        <v>320</v>
      </c>
      <c r="J83" s="16">
        <f>'[3]16'!K85</f>
        <v>0</v>
      </c>
      <c r="K83" s="16">
        <f>'[3]16'!L85</f>
        <v>0</v>
      </c>
      <c r="L83" s="16">
        <f>'[3]16'!M85</f>
        <v>0</v>
      </c>
      <c r="M83" s="16">
        <f>'[3]16'!N85</f>
        <v>490</v>
      </c>
      <c r="N83" s="16">
        <f>'[3]16'!O85</f>
        <v>0</v>
      </c>
      <c r="O83" s="17">
        <f t="shared" si="60"/>
        <v>810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490</v>
      </c>
      <c r="V83" s="16">
        <f t="shared" si="32"/>
        <v>0</v>
      </c>
      <c r="W83" s="17">
        <f t="shared" si="61"/>
        <v>810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490</v>
      </c>
      <c r="AQ83" s="8">
        <f t="shared" si="34"/>
        <v>0</v>
      </c>
      <c r="AR83" s="8">
        <f t="shared" si="50"/>
        <v>746</v>
      </c>
      <c r="AW83" s="199">
        <v>32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32</v>
      </c>
      <c r="BD83" s="199">
        <v>32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32</v>
      </c>
      <c r="BL83" s="8">
        <f t="shared" si="53"/>
        <v>0</v>
      </c>
      <c r="BM83" s="8">
        <f t="shared" si="54"/>
        <v>0</v>
      </c>
      <c r="BN83" s="8">
        <f t="shared" si="55"/>
        <v>32</v>
      </c>
      <c r="BO83" s="8">
        <f t="shared" si="56"/>
        <v>32</v>
      </c>
      <c r="BP83" s="139">
        <f t="shared" si="57"/>
        <v>-32</v>
      </c>
      <c r="BQ83" s="139">
        <f t="shared" si="58"/>
        <v>-32</v>
      </c>
    </row>
    <row r="84" spans="1:69">
      <c r="A84" s="8" t="s">
        <v>126</v>
      </c>
      <c r="B84" s="15">
        <f>'[3]16'!B86</f>
        <v>320</v>
      </c>
      <c r="C84" s="16">
        <f>'[3]16'!C86</f>
        <v>0</v>
      </c>
      <c r="D84" s="16">
        <f>'[3]16'!D86</f>
        <v>0</v>
      </c>
      <c r="E84" s="16">
        <f>'[3]16'!E86</f>
        <v>0</v>
      </c>
      <c r="F84" s="16">
        <f>'[3]16'!F86</f>
        <v>980</v>
      </c>
      <c r="G84" s="16">
        <f>'[3]16'!G86</f>
        <v>0</v>
      </c>
      <c r="H84" s="17">
        <f t="shared" si="59"/>
        <v>1300</v>
      </c>
      <c r="I84" s="15">
        <f>'[3]16'!J86</f>
        <v>320</v>
      </c>
      <c r="J84" s="16">
        <f>'[3]16'!K86</f>
        <v>0</v>
      </c>
      <c r="K84" s="16">
        <f>'[3]16'!L86</f>
        <v>0</v>
      </c>
      <c r="L84" s="16">
        <f>'[3]16'!M86</f>
        <v>0</v>
      </c>
      <c r="M84" s="16">
        <f>'[3]16'!N86</f>
        <v>490</v>
      </c>
      <c r="N84" s="16">
        <f>'[3]16'!O86</f>
        <v>0</v>
      </c>
      <c r="O84" s="17">
        <f t="shared" si="60"/>
        <v>810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490</v>
      </c>
      <c r="V84" s="16">
        <f t="shared" si="32"/>
        <v>0</v>
      </c>
      <c r="W84" s="17">
        <f t="shared" si="61"/>
        <v>810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490</v>
      </c>
      <c r="AQ84" s="8">
        <f t="shared" si="34"/>
        <v>0</v>
      </c>
      <c r="AR84" s="8">
        <f t="shared" si="50"/>
        <v>746</v>
      </c>
      <c r="AW84" s="199">
        <v>32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32</v>
      </c>
      <c r="BD84" s="199">
        <v>32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32</v>
      </c>
      <c r="BL84" s="8">
        <f t="shared" si="53"/>
        <v>0</v>
      </c>
      <c r="BM84" s="8">
        <f t="shared" si="54"/>
        <v>0</v>
      </c>
      <c r="BN84" s="8">
        <f t="shared" si="55"/>
        <v>32</v>
      </c>
      <c r="BO84" s="8">
        <f t="shared" si="56"/>
        <v>32</v>
      </c>
      <c r="BP84" s="139">
        <f t="shared" si="57"/>
        <v>-32</v>
      </c>
      <c r="BQ84" s="139">
        <f t="shared" si="58"/>
        <v>-32</v>
      </c>
    </row>
    <row r="85" spans="1:69">
      <c r="A85" s="8" t="s">
        <v>127</v>
      </c>
      <c r="B85" s="15">
        <f>'[3]16'!B87</f>
        <v>320</v>
      </c>
      <c r="C85" s="16">
        <f>'[3]16'!C87</f>
        <v>0</v>
      </c>
      <c r="D85" s="16">
        <f>'[3]16'!D87</f>
        <v>0</v>
      </c>
      <c r="E85" s="16">
        <f>'[3]16'!E87</f>
        <v>0</v>
      </c>
      <c r="F85" s="16">
        <f>'[3]16'!F87</f>
        <v>980</v>
      </c>
      <c r="G85" s="16">
        <f>'[3]16'!G87</f>
        <v>0</v>
      </c>
      <c r="H85" s="17">
        <f t="shared" si="59"/>
        <v>1300</v>
      </c>
      <c r="I85" s="15">
        <f>'[3]16'!J87</f>
        <v>320</v>
      </c>
      <c r="J85" s="16">
        <f>'[3]16'!K87</f>
        <v>0</v>
      </c>
      <c r="K85" s="16">
        <f>'[3]16'!L87</f>
        <v>0</v>
      </c>
      <c r="L85" s="16">
        <f>'[3]16'!M87</f>
        <v>0</v>
      </c>
      <c r="M85" s="16">
        <f>'[3]16'!N87</f>
        <v>490</v>
      </c>
      <c r="N85" s="16">
        <f>'[3]16'!O87</f>
        <v>0</v>
      </c>
      <c r="O85" s="17">
        <f t="shared" si="60"/>
        <v>810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490</v>
      </c>
      <c r="V85" s="16">
        <f t="shared" si="32"/>
        <v>0</v>
      </c>
      <c r="W85" s="17">
        <f t="shared" si="61"/>
        <v>810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490</v>
      </c>
      <c r="AQ85" s="8">
        <f t="shared" si="34"/>
        <v>0</v>
      </c>
      <c r="AR85" s="8">
        <f t="shared" si="50"/>
        <v>746</v>
      </c>
      <c r="AW85" s="199">
        <v>32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32</v>
      </c>
      <c r="BD85" s="199">
        <v>32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32</v>
      </c>
      <c r="BL85" s="8">
        <f t="shared" si="53"/>
        <v>0</v>
      </c>
      <c r="BM85" s="8">
        <f t="shared" si="54"/>
        <v>0</v>
      </c>
      <c r="BN85" s="8">
        <f t="shared" si="55"/>
        <v>32</v>
      </c>
      <c r="BO85" s="8">
        <f t="shared" si="56"/>
        <v>32</v>
      </c>
      <c r="BP85" s="139">
        <f t="shared" si="57"/>
        <v>-32</v>
      </c>
      <c r="BQ85" s="139">
        <f t="shared" si="58"/>
        <v>-32</v>
      </c>
    </row>
    <row r="86" spans="1:69">
      <c r="A86" s="8" t="s">
        <v>128</v>
      </c>
      <c r="B86" s="15">
        <f>'[3]16'!B88</f>
        <v>320</v>
      </c>
      <c r="C86" s="16">
        <f>'[3]16'!C88</f>
        <v>0</v>
      </c>
      <c r="D86" s="16">
        <f>'[3]16'!D88</f>
        <v>0</v>
      </c>
      <c r="E86" s="16">
        <f>'[3]16'!E88</f>
        <v>0</v>
      </c>
      <c r="F86" s="16">
        <f>'[3]16'!F88</f>
        <v>980</v>
      </c>
      <c r="G86" s="16">
        <f>'[3]16'!G88</f>
        <v>0</v>
      </c>
      <c r="H86" s="17">
        <f t="shared" si="59"/>
        <v>1300</v>
      </c>
      <c r="I86" s="15">
        <f>'[3]16'!J88</f>
        <v>320</v>
      </c>
      <c r="J86" s="16">
        <f>'[3]16'!K88</f>
        <v>0</v>
      </c>
      <c r="K86" s="16">
        <f>'[3]16'!L88</f>
        <v>0</v>
      </c>
      <c r="L86" s="16">
        <f>'[3]16'!M88</f>
        <v>0</v>
      </c>
      <c r="M86" s="16">
        <f>'[3]16'!N88</f>
        <v>490</v>
      </c>
      <c r="N86" s="16">
        <f>'[3]16'!O88</f>
        <v>0</v>
      </c>
      <c r="O86" s="17">
        <f t="shared" si="60"/>
        <v>810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490</v>
      </c>
      <c r="V86" s="16">
        <f t="shared" si="32"/>
        <v>0</v>
      </c>
      <c r="W86" s="17">
        <f t="shared" si="61"/>
        <v>810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490</v>
      </c>
      <c r="AQ86" s="8">
        <f t="shared" si="34"/>
        <v>0</v>
      </c>
      <c r="AR86" s="8">
        <f t="shared" si="50"/>
        <v>746</v>
      </c>
      <c r="AW86" s="199">
        <v>32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32</v>
      </c>
      <c r="BD86" s="199">
        <v>32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32</v>
      </c>
      <c r="BL86" s="8">
        <f t="shared" si="53"/>
        <v>0</v>
      </c>
      <c r="BM86" s="8">
        <f t="shared" si="54"/>
        <v>0</v>
      </c>
      <c r="BN86" s="8">
        <f t="shared" si="55"/>
        <v>32</v>
      </c>
      <c r="BO86" s="8">
        <f t="shared" si="56"/>
        <v>32</v>
      </c>
      <c r="BP86" s="139">
        <f t="shared" si="57"/>
        <v>-32</v>
      </c>
      <c r="BQ86" s="139">
        <f t="shared" si="58"/>
        <v>-32</v>
      </c>
    </row>
    <row r="87" spans="1:69">
      <c r="A87" s="8" t="s">
        <v>129</v>
      </c>
      <c r="B87" s="15">
        <f>'[3]16'!B89</f>
        <v>320</v>
      </c>
      <c r="C87" s="16">
        <f>'[3]16'!C89</f>
        <v>0</v>
      </c>
      <c r="D87" s="16">
        <f>'[3]16'!D89</f>
        <v>0</v>
      </c>
      <c r="E87" s="16">
        <f>'[3]16'!E89</f>
        <v>0</v>
      </c>
      <c r="F87" s="16">
        <f>'[3]16'!F89</f>
        <v>850</v>
      </c>
      <c r="G87" s="16">
        <f>'[3]16'!G89</f>
        <v>130</v>
      </c>
      <c r="H87" s="17">
        <f t="shared" si="59"/>
        <v>1300</v>
      </c>
      <c r="I87" s="15">
        <f>'[3]16'!J89</f>
        <v>320</v>
      </c>
      <c r="J87" s="16">
        <f>'[3]16'!K89</f>
        <v>0</v>
      </c>
      <c r="K87" s="16">
        <f>'[3]16'!L89</f>
        <v>0</v>
      </c>
      <c r="L87" s="16">
        <f>'[3]16'!M89</f>
        <v>0</v>
      </c>
      <c r="M87" s="16">
        <f>'[3]16'!N89</f>
        <v>143</v>
      </c>
      <c r="N87" s="16">
        <f>'[3]16'!O89</f>
        <v>130</v>
      </c>
      <c r="O87" s="17">
        <f t="shared" si="60"/>
        <v>593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143</v>
      </c>
      <c r="V87" s="16">
        <f t="shared" si="32"/>
        <v>130</v>
      </c>
      <c r="W87" s="17">
        <f t="shared" si="61"/>
        <v>593</v>
      </c>
      <c r="X87" s="8">
        <f t="shared" si="36"/>
        <v>2.1800000000000002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2.1800000000000002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285.82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143</v>
      </c>
      <c r="AQ87" s="8">
        <f t="shared" si="34"/>
        <v>130</v>
      </c>
      <c r="AR87" s="8">
        <f t="shared" si="50"/>
        <v>558.81999999999994</v>
      </c>
      <c r="AW87" s="199">
        <v>2.1800000000000002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2.1800000000000002</v>
      </c>
      <c r="BD87" s="199">
        <v>32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32</v>
      </c>
      <c r="BL87" s="8">
        <f t="shared" si="53"/>
        <v>0</v>
      </c>
      <c r="BM87" s="8">
        <f t="shared" si="54"/>
        <v>0</v>
      </c>
      <c r="BN87" s="8">
        <f t="shared" si="55"/>
        <v>2.1800000000000002</v>
      </c>
      <c r="BO87" s="8">
        <f t="shared" si="56"/>
        <v>32</v>
      </c>
      <c r="BP87" s="139">
        <f t="shared" si="57"/>
        <v>-2.1800000000000002</v>
      </c>
      <c r="BQ87" s="139">
        <f t="shared" si="58"/>
        <v>-32</v>
      </c>
    </row>
    <row r="88" spans="1:69">
      <c r="A88" s="8" t="s">
        <v>130</v>
      </c>
      <c r="B88" s="15">
        <f>'[3]16'!B90</f>
        <v>320</v>
      </c>
      <c r="C88" s="16">
        <f>'[3]16'!C90</f>
        <v>0</v>
      </c>
      <c r="D88" s="16">
        <f>'[3]16'!D90</f>
        <v>0</v>
      </c>
      <c r="E88" s="16">
        <f>'[3]16'!E90</f>
        <v>0</v>
      </c>
      <c r="F88" s="16">
        <f>'[3]16'!F90</f>
        <v>850</v>
      </c>
      <c r="G88" s="16">
        <f>'[3]16'!G90</f>
        <v>130</v>
      </c>
      <c r="H88" s="17">
        <f t="shared" si="59"/>
        <v>1300</v>
      </c>
      <c r="I88" s="15">
        <f>'[3]16'!J90</f>
        <v>320</v>
      </c>
      <c r="J88" s="16">
        <f>'[3]16'!K90</f>
        <v>0</v>
      </c>
      <c r="K88" s="16">
        <f>'[3]16'!L90</f>
        <v>0</v>
      </c>
      <c r="L88" s="16">
        <f>'[3]16'!M90</f>
        <v>0</v>
      </c>
      <c r="M88" s="16">
        <f>'[3]16'!N90</f>
        <v>143</v>
      </c>
      <c r="N88" s="16">
        <f>'[3]16'!O90</f>
        <v>130</v>
      </c>
      <c r="O88" s="17">
        <f t="shared" si="60"/>
        <v>593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143</v>
      </c>
      <c r="V88" s="16">
        <f t="shared" si="32"/>
        <v>130</v>
      </c>
      <c r="W88" s="17">
        <f t="shared" si="61"/>
        <v>593</v>
      </c>
      <c r="X88" s="8">
        <f t="shared" si="36"/>
        <v>2.1800000000000002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2.1800000000000002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285.82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143</v>
      </c>
      <c r="AQ88" s="8">
        <f t="shared" si="34"/>
        <v>130</v>
      </c>
      <c r="AR88" s="8">
        <f t="shared" si="50"/>
        <v>558.81999999999994</v>
      </c>
      <c r="AW88" s="199">
        <v>2.1800000000000002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2.1800000000000002</v>
      </c>
      <c r="BD88" s="199">
        <v>32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2.1800000000000002</v>
      </c>
      <c r="BO88" s="8">
        <f t="shared" si="56"/>
        <v>32</v>
      </c>
      <c r="BP88" s="139">
        <f t="shared" si="57"/>
        <v>-2.1800000000000002</v>
      </c>
      <c r="BQ88" s="139">
        <f t="shared" si="58"/>
        <v>-32</v>
      </c>
    </row>
    <row r="89" spans="1:69">
      <c r="A89" s="8" t="s">
        <v>131</v>
      </c>
      <c r="B89" s="15">
        <f>'[3]16'!B91</f>
        <v>320</v>
      </c>
      <c r="C89" s="16">
        <f>'[3]16'!C91</f>
        <v>0</v>
      </c>
      <c r="D89" s="16">
        <f>'[3]16'!D91</f>
        <v>0</v>
      </c>
      <c r="E89" s="16">
        <f>'[3]16'!E91</f>
        <v>0</v>
      </c>
      <c r="F89" s="16">
        <f>'[3]16'!F91</f>
        <v>850</v>
      </c>
      <c r="G89" s="16">
        <f>'[3]16'!G91</f>
        <v>130</v>
      </c>
      <c r="H89" s="17">
        <f t="shared" si="59"/>
        <v>1300</v>
      </c>
      <c r="I89" s="15">
        <f>'[3]16'!J91</f>
        <v>320</v>
      </c>
      <c r="J89" s="16">
        <f>'[3]16'!K91</f>
        <v>0</v>
      </c>
      <c r="K89" s="16">
        <f>'[3]16'!L91</f>
        <v>0</v>
      </c>
      <c r="L89" s="16">
        <f>'[3]16'!M91</f>
        <v>0</v>
      </c>
      <c r="M89" s="16">
        <f>'[3]16'!N91</f>
        <v>150</v>
      </c>
      <c r="N89" s="16">
        <f>'[3]16'!O91</f>
        <v>130</v>
      </c>
      <c r="O89" s="17">
        <f t="shared" si="60"/>
        <v>600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150</v>
      </c>
      <c r="V89" s="16">
        <f t="shared" si="32"/>
        <v>130</v>
      </c>
      <c r="W89" s="17">
        <f t="shared" si="61"/>
        <v>600</v>
      </c>
      <c r="X89" s="8">
        <f t="shared" si="36"/>
        <v>17.09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17.09</v>
      </c>
      <c r="AE89" s="8">
        <f t="shared" si="43"/>
        <v>17.09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17.09</v>
      </c>
      <c r="AL89" s="8">
        <f t="shared" si="35"/>
        <v>285.82000000000005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150</v>
      </c>
      <c r="AQ89" s="8">
        <f t="shared" si="34"/>
        <v>130</v>
      </c>
      <c r="AR89" s="8">
        <f t="shared" si="50"/>
        <v>565.82000000000005</v>
      </c>
      <c r="AW89" s="199">
        <v>17.09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17.09</v>
      </c>
      <c r="BD89" s="199">
        <v>17.09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17.09</v>
      </c>
      <c r="BL89" s="8">
        <f t="shared" si="53"/>
        <v>0</v>
      </c>
      <c r="BM89" s="8">
        <f t="shared" si="54"/>
        <v>0</v>
      </c>
      <c r="BN89" s="8">
        <f t="shared" si="55"/>
        <v>17.09</v>
      </c>
      <c r="BO89" s="8">
        <f t="shared" si="56"/>
        <v>17.09</v>
      </c>
      <c r="BP89" s="139">
        <f t="shared" si="57"/>
        <v>-17.09</v>
      </c>
      <c r="BQ89" s="139">
        <f t="shared" si="58"/>
        <v>-17.09</v>
      </c>
    </row>
    <row r="90" spans="1:69">
      <c r="A90" s="8" t="s">
        <v>132</v>
      </c>
      <c r="B90" s="15">
        <f>'[3]16'!B92</f>
        <v>320</v>
      </c>
      <c r="C90" s="16">
        <f>'[3]16'!C92</f>
        <v>0</v>
      </c>
      <c r="D90" s="16">
        <f>'[3]16'!D92</f>
        <v>0</v>
      </c>
      <c r="E90" s="16">
        <f>'[3]16'!E92</f>
        <v>0</v>
      </c>
      <c r="F90" s="16">
        <f>'[3]16'!F92</f>
        <v>850</v>
      </c>
      <c r="G90" s="16">
        <f>'[3]16'!G92</f>
        <v>130</v>
      </c>
      <c r="H90" s="17">
        <f t="shared" si="59"/>
        <v>1300</v>
      </c>
      <c r="I90" s="15">
        <f>'[3]16'!J92</f>
        <v>320</v>
      </c>
      <c r="J90" s="16">
        <f>'[3]16'!K92</f>
        <v>0</v>
      </c>
      <c r="K90" s="16">
        <f>'[3]16'!L92</f>
        <v>0</v>
      </c>
      <c r="L90" s="16">
        <f>'[3]16'!M92</f>
        <v>0</v>
      </c>
      <c r="M90" s="16">
        <f>'[3]16'!N92</f>
        <v>150</v>
      </c>
      <c r="N90" s="16">
        <f>'[3]16'!O92</f>
        <v>130</v>
      </c>
      <c r="O90" s="17">
        <f t="shared" si="60"/>
        <v>600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150</v>
      </c>
      <c r="V90" s="16">
        <f t="shared" si="32"/>
        <v>130</v>
      </c>
      <c r="W90" s="17">
        <f t="shared" si="61"/>
        <v>600</v>
      </c>
      <c r="X90" s="8">
        <f t="shared" si="36"/>
        <v>17.09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17.09</v>
      </c>
      <c r="AE90" s="8">
        <f t="shared" si="43"/>
        <v>17.09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17.09</v>
      </c>
      <c r="AL90" s="8">
        <f t="shared" si="35"/>
        <v>285.82000000000005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150</v>
      </c>
      <c r="AQ90" s="8">
        <f t="shared" si="34"/>
        <v>130</v>
      </c>
      <c r="AR90" s="8">
        <f t="shared" si="50"/>
        <v>565.82000000000005</v>
      </c>
      <c r="AW90" s="199">
        <v>17.09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17.09</v>
      </c>
      <c r="BD90" s="199">
        <v>17.09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17.09</v>
      </c>
      <c r="BL90" s="8">
        <f t="shared" si="53"/>
        <v>0</v>
      </c>
      <c r="BM90" s="8">
        <f t="shared" si="54"/>
        <v>0</v>
      </c>
      <c r="BN90" s="8">
        <f t="shared" si="55"/>
        <v>17.09</v>
      </c>
      <c r="BO90" s="8">
        <f t="shared" si="56"/>
        <v>17.09</v>
      </c>
      <c r="BP90" s="139">
        <f t="shared" si="57"/>
        <v>-17.09</v>
      </c>
      <c r="BQ90" s="139">
        <f t="shared" si="58"/>
        <v>-17.09</v>
      </c>
    </row>
    <row r="91" spans="1:69">
      <c r="A91" s="8" t="s">
        <v>133</v>
      </c>
      <c r="B91" s="15">
        <f>'[3]16'!B93</f>
        <v>320</v>
      </c>
      <c r="C91" s="16">
        <f>'[3]16'!C93</f>
        <v>0</v>
      </c>
      <c r="D91" s="16">
        <f>'[3]16'!D93</f>
        <v>0</v>
      </c>
      <c r="E91" s="16">
        <f>'[3]16'!E93</f>
        <v>0</v>
      </c>
      <c r="F91" s="16">
        <f>'[3]16'!F93</f>
        <v>770</v>
      </c>
      <c r="G91" s="16">
        <f>'[3]16'!G93</f>
        <v>210</v>
      </c>
      <c r="H91" s="17">
        <f t="shared" si="59"/>
        <v>1300</v>
      </c>
      <c r="I91" s="15">
        <f>'[3]16'!J93</f>
        <v>320</v>
      </c>
      <c r="J91" s="16">
        <f>'[3]16'!K93</f>
        <v>0</v>
      </c>
      <c r="K91" s="16">
        <f>'[3]16'!L93</f>
        <v>0</v>
      </c>
      <c r="L91" s="16">
        <f>'[3]16'!M93</f>
        <v>0</v>
      </c>
      <c r="M91" s="16">
        <f>'[3]16'!N93</f>
        <v>150</v>
      </c>
      <c r="N91" s="16">
        <f>'[3]16'!O93</f>
        <v>210</v>
      </c>
      <c r="O91" s="17">
        <f t="shared" si="60"/>
        <v>680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150</v>
      </c>
      <c r="V91" s="16">
        <f t="shared" si="32"/>
        <v>210</v>
      </c>
      <c r="W91" s="17">
        <f t="shared" si="61"/>
        <v>680</v>
      </c>
      <c r="X91" s="8">
        <f t="shared" si="36"/>
        <v>17.09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17.09</v>
      </c>
      <c r="AE91" s="8">
        <f t="shared" si="43"/>
        <v>17.09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17.09</v>
      </c>
      <c r="AL91" s="8">
        <f t="shared" si="35"/>
        <v>285.82000000000005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150</v>
      </c>
      <c r="AQ91" s="8">
        <f t="shared" si="34"/>
        <v>210</v>
      </c>
      <c r="AR91" s="8">
        <f t="shared" si="50"/>
        <v>645.82000000000005</v>
      </c>
      <c r="AW91" s="199">
        <v>17.09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17.09</v>
      </c>
      <c r="BD91" s="199">
        <v>17.09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17.09</v>
      </c>
      <c r="BL91" s="8">
        <f t="shared" si="53"/>
        <v>0</v>
      </c>
      <c r="BM91" s="8">
        <f t="shared" si="54"/>
        <v>0</v>
      </c>
      <c r="BN91" s="8">
        <f t="shared" si="55"/>
        <v>17.09</v>
      </c>
      <c r="BO91" s="8">
        <f t="shared" si="56"/>
        <v>17.09</v>
      </c>
      <c r="BP91" s="139">
        <f t="shared" si="57"/>
        <v>-17.09</v>
      </c>
      <c r="BQ91" s="139">
        <f t="shared" si="58"/>
        <v>-17.09</v>
      </c>
    </row>
    <row r="92" spans="1:69">
      <c r="A92" s="8" t="s">
        <v>134</v>
      </c>
      <c r="B92" s="15">
        <f>'[3]16'!B94</f>
        <v>320</v>
      </c>
      <c r="C92" s="16">
        <f>'[3]16'!C94</f>
        <v>0</v>
      </c>
      <c r="D92" s="16">
        <f>'[3]16'!D94</f>
        <v>0</v>
      </c>
      <c r="E92" s="16">
        <f>'[3]16'!E94</f>
        <v>0</v>
      </c>
      <c r="F92" s="16">
        <f>'[3]16'!F94</f>
        <v>770</v>
      </c>
      <c r="G92" s="16">
        <f>'[3]16'!G94</f>
        <v>210</v>
      </c>
      <c r="H92" s="17">
        <f t="shared" si="59"/>
        <v>1300</v>
      </c>
      <c r="I92" s="15">
        <f>'[3]16'!J94</f>
        <v>320</v>
      </c>
      <c r="J92" s="16">
        <f>'[3]16'!K94</f>
        <v>0</v>
      </c>
      <c r="K92" s="16">
        <f>'[3]16'!L94</f>
        <v>0</v>
      </c>
      <c r="L92" s="16">
        <f>'[3]16'!M94</f>
        <v>0</v>
      </c>
      <c r="M92" s="16">
        <f>'[3]16'!N94</f>
        <v>150</v>
      </c>
      <c r="N92" s="16">
        <f>'[3]16'!O94</f>
        <v>210</v>
      </c>
      <c r="O92" s="17">
        <f t="shared" si="60"/>
        <v>680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150</v>
      </c>
      <c r="V92" s="16">
        <f t="shared" si="32"/>
        <v>210</v>
      </c>
      <c r="W92" s="17">
        <f t="shared" si="61"/>
        <v>680</v>
      </c>
      <c r="X92" s="8">
        <f t="shared" si="36"/>
        <v>17.09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17.09</v>
      </c>
      <c r="AE92" s="8">
        <f t="shared" si="43"/>
        <v>17.09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17.09</v>
      </c>
      <c r="AL92" s="8">
        <f t="shared" si="35"/>
        <v>285.82000000000005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150</v>
      </c>
      <c r="AQ92" s="8">
        <f t="shared" si="34"/>
        <v>210</v>
      </c>
      <c r="AR92" s="8">
        <f t="shared" si="50"/>
        <v>645.82000000000005</v>
      </c>
      <c r="AW92" s="199">
        <v>17.09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17.09</v>
      </c>
      <c r="BD92" s="199">
        <v>17.09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17.09</v>
      </c>
      <c r="BL92" s="8">
        <f t="shared" si="53"/>
        <v>0</v>
      </c>
      <c r="BM92" s="8">
        <f t="shared" si="54"/>
        <v>0</v>
      </c>
      <c r="BN92" s="8">
        <f t="shared" si="55"/>
        <v>17.09</v>
      </c>
      <c r="BO92" s="8">
        <f t="shared" si="56"/>
        <v>17.09</v>
      </c>
      <c r="BP92" s="139">
        <f t="shared" si="57"/>
        <v>-17.09</v>
      </c>
      <c r="BQ92" s="139">
        <f t="shared" si="58"/>
        <v>-17.09</v>
      </c>
    </row>
    <row r="93" spans="1:69">
      <c r="A93" s="8" t="s">
        <v>135</v>
      </c>
      <c r="B93" s="15">
        <f>'[3]16'!B95</f>
        <v>320</v>
      </c>
      <c r="C93" s="16">
        <f>'[3]16'!C95</f>
        <v>0</v>
      </c>
      <c r="D93" s="16">
        <f>'[3]16'!D95</f>
        <v>0</v>
      </c>
      <c r="E93" s="16">
        <f>'[3]16'!E95</f>
        <v>0</v>
      </c>
      <c r="F93" s="16">
        <f>'[3]16'!F95</f>
        <v>770</v>
      </c>
      <c r="G93" s="16">
        <f>'[3]16'!G95</f>
        <v>210</v>
      </c>
      <c r="H93" s="17">
        <f t="shared" si="59"/>
        <v>1300</v>
      </c>
      <c r="I93" s="15">
        <f>'[3]16'!J95</f>
        <v>320</v>
      </c>
      <c r="J93" s="16">
        <f>'[3]16'!K95</f>
        <v>0</v>
      </c>
      <c r="K93" s="16">
        <f>'[3]16'!L95</f>
        <v>0</v>
      </c>
      <c r="L93" s="16">
        <f>'[3]16'!M95</f>
        <v>0</v>
      </c>
      <c r="M93" s="16">
        <f>'[3]16'!N95</f>
        <v>150</v>
      </c>
      <c r="N93" s="16">
        <f>'[3]16'!O95</f>
        <v>210</v>
      </c>
      <c r="O93" s="17">
        <f t="shared" si="60"/>
        <v>680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150</v>
      </c>
      <c r="V93" s="16">
        <f t="shared" si="32"/>
        <v>210</v>
      </c>
      <c r="W93" s="17">
        <f t="shared" si="61"/>
        <v>680</v>
      </c>
      <c r="X93" s="8">
        <f t="shared" si="36"/>
        <v>17.09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17.09</v>
      </c>
      <c r="AE93" s="8">
        <f t="shared" si="43"/>
        <v>17.09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17.09</v>
      </c>
      <c r="AL93" s="8">
        <f t="shared" si="35"/>
        <v>285.82000000000005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150</v>
      </c>
      <c r="AQ93" s="8">
        <f t="shared" si="34"/>
        <v>210</v>
      </c>
      <c r="AR93" s="8">
        <f t="shared" si="50"/>
        <v>645.82000000000005</v>
      </c>
      <c r="AW93" s="199">
        <v>17.09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17.09</v>
      </c>
      <c r="BD93" s="199">
        <v>17.09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17.09</v>
      </c>
      <c r="BL93" s="8">
        <f t="shared" si="53"/>
        <v>0</v>
      </c>
      <c r="BM93" s="8">
        <f t="shared" si="54"/>
        <v>0</v>
      </c>
      <c r="BN93" s="8">
        <f t="shared" si="55"/>
        <v>17.09</v>
      </c>
      <c r="BO93" s="8">
        <f t="shared" si="56"/>
        <v>17.09</v>
      </c>
      <c r="BP93" s="139">
        <f t="shared" si="57"/>
        <v>-17.09</v>
      </c>
      <c r="BQ93" s="139">
        <f t="shared" si="58"/>
        <v>-17.09</v>
      </c>
    </row>
    <row r="94" spans="1:69">
      <c r="A94" s="8" t="s">
        <v>136</v>
      </c>
      <c r="B94" s="15">
        <f>'[3]16'!B96</f>
        <v>320</v>
      </c>
      <c r="C94" s="16">
        <f>'[3]16'!C96</f>
        <v>0</v>
      </c>
      <c r="D94" s="16">
        <f>'[3]16'!D96</f>
        <v>0</v>
      </c>
      <c r="E94" s="16">
        <f>'[3]16'!E96</f>
        <v>0</v>
      </c>
      <c r="F94" s="16">
        <f>'[3]16'!F96</f>
        <v>770</v>
      </c>
      <c r="G94" s="16">
        <f>'[3]16'!G96</f>
        <v>210</v>
      </c>
      <c r="H94" s="17">
        <f t="shared" si="59"/>
        <v>1300</v>
      </c>
      <c r="I94" s="15">
        <f>'[3]16'!J96</f>
        <v>320</v>
      </c>
      <c r="J94" s="16">
        <f>'[3]16'!K96</f>
        <v>0</v>
      </c>
      <c r="K94" s="16">
        <f>'[3]16'!L96</f>
        <v>0</v>
      </c>
      <c r="L94" s="16">
        <f>'[3]16'!M96</f>
        <v>0</v>
      </c>
      <c r="M94" s="16">
        <f>'[3]16'!N96</f>
        <v>150</v>
      </c>
      <c r="N94" s="16">
        <f>'[3]16'!O96</f>
        <v>210</v>
      </c>
      <c r="O94" s="17">
        <f t="shared" si="60"/>
        <v>680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150</v>
      </c>
      <c r="V94" s="16">
        <f t="shared" si="32"/>
        <v>210</v>
      </c>
      <c r="W94" s="17">
        <f t="shared" si="61"/>
        <v>680</v>
      </c>
      <c r="X94" s="8">
        <f t="shared" si="36"/>
        <v>17.09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17.09</v>
      </c>
      <c r="AE94" s="8">
        <f t="shared" si="43"/>
        <v>17.09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17.09</v>
      </c>
      <c r="AL94" s="8">
        <f t="shared" si="35"/>
        <v>285.82000000000005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150</v>
      </c>
      <c r="AQ94" s="8">
        <f t="shared" si="34"/>
        <v>210</v>
      </c>
      <c r="AR94" s="8">
        <f t="shared" si="50"/>
        <v>645.82000000000005</v>
      </c>
      <c r="AW94" s="199">
        <v>17.09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17.09</v>
      </c>
      <c r="BD94" s="199">
        <v>17.09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17.09</v>
      </c>
      <c r="BL94" s="8">
        <f t="shared" si="53"/>
        <v>0</v>
      </c>
      <c r="BM94" s="8">
        <f t="shared" si="54"/>
        <v>0</v>
      </c>
      <c r="BN94" s="8">
        <f t="shared" si="55"/>
        <v>17.09</v>
      </c>
      <c r="BO94" s="8">
        <f t="shared" si="56"/>
        <v>17.09</v>
      </c>
      <c r="BP94" s="139">
        <f t="shared" si="57"/>
        <v>-17.09</v>
      </c>
      <c r="BQ94" s="139">
        <f t="shared" si="58"/>
        <v>-17.09</v>
      </c>
    </row>
    <row r="95" spans="1:69">
      <c r="A95" s="8" t="s">
        <v>137</v>
      </c>
      <c r="B95" s="15">
        <f>'[3]16'!B97</f>
        <v>320</v>
      </c>
      <c r="C95" s="16">
        <f>'[3]16'!C97</f>
        <v>0</v>
      </c>
      <c r="D95" s="16">
        <f>'[3]16'!D97</f>
        <v>0</v>
      </c>
      <c r="E95" s="16">
        <f>'[3]16'!E97</f>
        <v>0</v>
      </c>
      <c r="F95" s="16">
        <f>'[3]16'!F97</f>
        <v>770</v>
      </c>
      <c r="G95" s="16">
        <f>'[3]16'!G97</f>
        <v>210</v>
      </c>
      <c r="H95" s="17">
        <f t="shared" si="59"/>
        <v>1300</v>
      </c>
      <c r="I95" s="15">
        <f>'[3]16'!J97</f>
        <v>320</v>
      </c>
      <c r="J95" s="16">
        <f>'[3]16'!K97</f>
        <v>0</v>
      </c>
      <c r="K95" s="16">
        <f>'[3]16'!L97</f>
        <v>0</v>
      </c>
      <c r="L95" s="16">
        <f>'[3]16'!M97</f>
        <v>0</v>
      </c>
      <c r="M95" s="16">
        <f>'[3]16'!N97</f>
        <v>150</v>
      </c>
      <c r="N95" s="16">
        <f>'[3]16'!O97</f>
        <v>210</v>
      </c>
      <c r="O95" s="17">
        <f t="shared" si="60"/>
        <v>680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150</v>
      </c>
      <c r="V95" s="16">
        <f t="shared" si="32"/>
        <v>210</v>
      </c>
      <c r="W95" s="17">
        <f t="shared" si="61"/>
        <v>680</v>
      </c>
      <c r="X95" s="8">
        <f t="shared" si="36"/>
        <v>17.09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17.09</v>
      </c>
      <c r="AE95" s="8">
        <f t="shared" si="43"/>
        <v>17.09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17.09</v>
      </c>
      <c r="AL95" s="8">
        <f t="shared" si="35"/>
        <v>285.82000000000005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150</v>
      </c>
      <c r="AQ95" s="8">
        <f t="shared" si="34"/>
        <v>210</v>
      </c>
      <c r="AR95" s="8">
        <f t="shared" si="50"/>
        <v>645.82000000000005</v>
      </c>
      <c r="AW95" s="199">
        <v>17.09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17.09</v>
      </c>
      <c r="BD95" s="199">
        <v>17.09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17.09</v>
      </c>
      <c r="BL95" s="8">
        <f t="shared" si="53"/>
        <v>0</v>
      </c>
      <c r="BM95" s="8">
        <f t="shared" si="54"/>
        <v>0</v>
      </c>
      <c r="BN95" s="8">
        <f t="shared" si="55"/>
        <v>17.09</v>
      </c>
      <c r="BO95" s="8">
        <f t="shared" si="56"/>
        <v>17.09</v>
      </c>
      <c r="BP95" s="139">
        <f t="shared" si="57"/>
        <v>-17.09</v>
      </c>
      <c r="BQ95" s="139">
        <f t="shared" si="58"/>
        <v>-17.09</v>
      </c>
    </row>
    <row r="96" spans="1:69">
      <c r="A96" s="8" t="s">
        <v>138</v>
      </c>
      <c r="B96" s="15">
        <f>'[3]16'!B98</f>
        <v>320</v>
      </c>
      <c r="C96" s="16">
        <f>'[3]16'!C98</f>
        <v>0</v>
      </c>
      <c r="D96" s="16">
        <f>'[3]16'!D98</f>
        <v>0</v>
      </c>
      <c r="E96" s="16">
        <f>'[3]16'!E98</f>
        <v>0</v>
      </c>
      <c r="F96" s="16">
        <f>'[3]16'!F98</f>
        <v>770</v>
      </c>
      <c r="G96" s="16">
        <f>'[3]16'!G98</f>
        <v>210</v>
      </c>
      <c r="H96" s="17">
        <f t="shared" si="59"/>
        <v>1300</v>
      </c>
      <c r="I96" s="15">
        <f>'[3]16'!J98</f>
        <v>320</v>
      </c>
      <c r="J96" s="16">
        <f>'[3]16'!K98</f>
        <v>0</v>
      </c>
      <c r="K96" s="16">
        <f>'[3]16'!L98</f>
        <v>0</v>
      </c>
      <c r="L96" s="16">
        <f>'[3]16'!M98</f>
        <v>0</v>
      </c>
      <c r="M96" s="16">
        <f>'[3]16'!N98</f>
        <v>150</v>
      </c>
      <c r="N96" s="16">
        <f>'[3]16'!O98</f>
        <v>210</v>
      </c>
      <c r="O96" s="17">
        <f t="shared" si="60"/>
        <v>680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150</v>
      </c>
      <c r="V96" s="16">
        <f t="shared" si="32"/>
        <v>210</v>
      </c>
      <c r="W96" s="17">
        <f t="shared" si="61"/>
        <v>680</v>
      </c>
      <c r="X96" s="8">
        <f t="shared" si="36"/>
        <v>17.09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17.09</v>
      </c>
      <c r="AE96" s="8">
        <f t="shared" si="43"/>
        <v>17.09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17.09</v>
      </c>
      <c r="AL96" s="8">
        <f t="shared" si="35"/>
        <v>285.82000000000005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150</v>
      </c>
      <c r="AQ96" s="8">
        <f t="shared" si="34"/>
        <v>210</v>
      </c>
      <c r="AR96" s="8">
        <f t="shared" si="50"/>
        <v>645.82000000000005</v>
      </c>
      <c r="AW96" s="199">
        <v>17.09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17.09</v>
      </c>
      <c r="BD96" s="199">
        <v>17.09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17.09</v>
      </c>
      <c r="BL96" s="8">
        <f t="shared" si="53"/>
        <v>0</v>
      </c>
      <c r="BM96" s="8">
        <f t="shared" si="54"/>
        <v>0</v>
      </c>
      <c r="BN96" s="8">
        <f t="shared" si="55"/>
        <v>17.09</v>
      </c>
      <c r="BO96" s="8">
        <f t="shared" si="56"/>
        <v>17.09</v>
      </c>
      <c r="BP96" s="139">
        <f t="shared" si="57"/>
        <v>-17.09</v>
      </c>
      <c r="BQ96" s="139">
        <f t="shared" si="58"/>
        <v>-17.09</v>
      </c>
    </row>
    <row r="97" spans="1:69">
      <c r="A97" s="8" t="s">
        <v>139</v>
      </c>
      <c r="B97" s="15">
        <f>'[3]16'!B99</f>
        <v>320</v>
      </c>
      <c r="C97" s="16">
        <f>'[3]16'!C99</f>
        <v>0</v>
      </c>
      <c r="D97" s="16">
        <f>'[3]16'!D99</f>
        <v>0</v>
      </c>
      <c r="E97" s="16">
        <f>'[3]16'!E99</f>
        <v>0</v>
      </c>
      <c r="F97" s="16">
        <f>'[3]16'!F99</f>
        <v>770</v>
      </c>
      <c r="G97" s="16">
        <f>'[3]16'!G99</f>
        <v>210</v>
      </c>
      <c r="H97" s="17">
        <f t="shared" si="59"/>
        <v>1300</v>
      </c>
      <c r="I97" s="15">
        <f>'[3]16'!J99</f>
        <v>320</v>
      </c>
      <c r="J97" s="16">
        <f>'[3]16'!K99</f>
        <v>0</v>
      </c>
      <c r="K97" s="16">
        <f>'[3]16'!L99</f>
        <v>0</v>
      </c>
      <c r="L97" s="16">
        <f>'[3]16'!M99</f>
        <v>0</v>
      </c>
      <c r="M97" s="16">
        <f>'[3]16'!N99</f>
        <v>150</v>
      </c>
      <c r="N97" s="16">
        <f>'[3]16'!O99</f>
        <v>210</v>
      </c>
      <c r="O97" s="17">
        <f t="shared" si="60"/>
        <v>680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150</v>
      </c>
      <c r="V97" s="16">
        <f t="shared" si="32"/>
        <v>210</v>
      </c>
      <c r="W97" s="17">
        <f t="shared" si="61"/>
        <v>680</v>
      </c>
      <c r="X97" s="8">
        <f t="shared" si="36"/>
        <v>17.09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17.09</v>
      </c>
      <c r="AE97" s="8">
        <f t="shared" si="43"/>
        <v>17.09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17.09</v>
      </c>
      <c r="AL97" s="8">
        <f t="shared" si="35"/>
        <v>285.82000000000005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150</v>
      </c>
      <c r="AQ97" s="8">
        <f t="shared" si="34"/>
        <v>210</v>
      </c>
      <c r="AR97" s="8">
        <f t="shared" si="50"/>
        <v>645.82000000000005</v>
      </c>
      <c r="AW97" s="199">
        <v>17.09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17.09</v>
      </c>
      <c r="BD97" s="199">
        <v>17.09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17.09</v>
      </c>
      <c r="BL97" s="8">
        <f t="shared" si="53"/>
        <v>0</v>
      </c>
      <c r="BM97" s="8">
        <f t="shared" si="54"/>
        <v>0</v>
      </c>
      <c r="BN97" s="8">
        <f t="shared" si="55"/>
        <v>17.09</v>
      </c>
      <c r="BO97" s="8">
        <f t="shared" si="56"/>
        <v>17.09</v>
      </c>
      <c r="BP97" s="139">
        <f t="shared" si="57"/>
        <v>-17.09</v>
      </c>
      <c r="BQ97" s="139">
        <f t="shared" si="58"/>
        <v>-17.09</v>
      </c>
    </row>
    <row r="98" spans="1:69">
      <c r="A98" s="8" t="s">
        <v>140</v>
      </c>
      <c r="B98" s="15">
        <f>'[3]16'!B100</f>
        <v>320</v>
      </c>
      <c r="C98" s="16">
        <f>'[3]16'!C100</f>
        <v>0</v>
      </c>
      <c r="D98" s="16">
        <f>'[3]16'!D100</f>
        <v>0</v>
      </c>
      <c r="E98" s="16">
        <f>'[3]16'!E100</f>
        <v>0</v>
      </c>
      <c r="F98" s="16">
        <f>'[3]16'!F100</f>
        <v>770</v>
      </c>
      <c r="G98" s="16">
        <f>'[3]16'!G100</f>
        <v>210</v>
      </c>
      <c r="H98" s="17">
        <f t="shared" si="59"/>
        <v>1300</v>
      </c>
      <c r="I98" s="15">
        <f>'[3]16'!J100</f>
        <v>320</v>
      </c>
      <c r="J98" s="16">
        <f>'[3]16'!K100</f>
        <v>0</v>
      </c>
      <c r="K98" s="16">
        <f>'[3]16'!L100</f>
        <v>0</v>
      </c>
      <c r="L98" s="16">
        <f>'[3]16'!M100</f>
        <v>0</v>
      </c>
      <c r="M98" s="16">
        <f>'[3]16'!N100</f>
        <v>150</v>
      </c>
      <c r="N98" s="16">
        <f>'[3]16'!O100</f>
        <v>210</v>
      </c>
      <c r="O98" s="17">
        <f t="shared" si="60"/>
        <v>680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150</v>
      </c>
      <c r="V98" s="16">
        <f t="shared" si="32"/>
        <v>210</v>
      </c>
      <c r="W98" s="17">
        <f t="shared" si="61"/>
        <v>680</v>
      </c>
      <c r="X98" s="8">
        <f t="shared" si="36"/>
        <v>17.09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17.09</v>
      </c>
      <c r="AE98" s="8">
        <f t="shared" si="43"/>
        <v>17.09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17.09</v>
      </c>
      <c r="AL98" s="8">
        <f t="shared" si="35"/>
        <v>285.82000000000005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150</v>
      </c>
      <c r="AQ98" s="8">
        <f t="shared" si="34"/>
        <v>210</v>
      </c>
      <c r="AR98" s="8">
        <f t="shared" si="50"/>
        <v>645.82000000000005</v>
      </c>
      <c r="AW98" s="199">
        <v>17.09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17.09</v>
      </c>
      <c r="BD98" s="199">
        <v>17.09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17.09</v>
      </c>
      <c r="BL98" s="8">
        <f t="shared" si="53"/>
        <v>0</v>
      </c>
      <c r="BM98" s="8">
        <f t="shared" si="54"/>
        <v>0</v>
      </c>
      <c r="BN98" s="8">
        <f t="shared" si="55"/>
        <v>17.09</v>
      </c>
      <c r="BO98" s="8">
        <f t="shared" si="56"/>
        <v>17.09</v>
      </c>
      <c r="BP98" s="139">
        <f t="shared" si="57"/>
        <v>-17.09</v>
      </c>
      <c r="BQ98" s="139">
        <f t="shared" si="58"/>
        <v>-17.09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22.81</v>
      </c>
      <c r="G99" s="15">
        <f t="shared" si="62"/>
        <v>0.55000000000000004</v>
      </c>
      <c r="H99" s="15">
        <f t="shared" si="62"/>
        <v>31.04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10.273615000000001</v>
      </c>
      <c r="N99" s="15">
        <f t="shared" si="62"/>
        <v>0.55000000000000004</v>
      </c>
      <c r="O99" s="15">
        <f t="shared" si="62"/>
        <v>18.503615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10.273615000000001</v>
      </c>
      <c r="V99" s="15">
        <f t="shared" si="62"/>
        <v>0.55000000000000004</v>
      </c>
      <c r="W99" s="15">
        <f t="shared" si="62"/>
        <v>18.503615</v>
      </c>
      <c r="X99" s="15">
        <f t="shared" si="62"/>
        <v>0.60458749999999961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0.60458749999999961</v>
      </c>
      <c r="AE99" s="15">
        <f t="shared" si="62"/>
        <v>0.29147749999999978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0.29147749999999978</v>
      </c>
      <c r="AL99" s="15">
        <f t="shared" si="62"/>
        <v>6.7839349999999952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10.273615000000001</v>
      </c>
      <c r="AQ99" s="15">
        <f t="shared" si="62"/>
        <v>0.55000000000000004</v>
      </c>
      <c r="AR99" s="15">
        <f t="shared" si="62"/>
        <v>17.60755000000001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0.60458749999999961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0.60458749999999961</v>
      </c>
      <c r="BD99" s="15">
        <f t="shared" si="62"/>
        <v>0.29147749999999978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0.29147749999999978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0.60458749999999961</v>
      </c>
      <c r="BO99" s="15">
        <f t="shared" si="63"/>
        <v>0.29147749999999978</v>
      </c>
      <c r="BP99" s="15">
        <f t="shared" si="63"/>
        <v>-0.60458749999999961</v>
      </c>
      <c r="BQ99" s="15">
        <f t="shared" si="63"/>
        <v>-0.29147749999999978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45215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45215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156</v>
      </c>
      <c r="E3">
        <f>PPCL!N3</f>
        <v>0</v>
      </c>
      <c r="F3">
        <f>B3+C3</f>
        <v>265</v>
      </c>
      <c r="G3">
        <f>D3+E3</f>
        <v>156</v>
      </c>
      <c r="H3" s="112"/>
      <c r="I3">
        <f>BRPL_EOD!AE3+BRPL_EOD!AF3</f>
        <v>44.25</v>
      </c>
      <c r="J3">
        <f>BYPL_EOD!AE3+BYPL_EOD!AF3</f>
        <v>25.14</v>
      </c>
      <c r="K3">
        <f>MES_EOD!AE3+MES_EOD!AF3</f>
        <v>9.48</v>
      </c>
      <c r="L3">
        <f>NDMC_EOD!AE3+NDMC_EOD!AF3</f>
        <v>46.97</v>
      </c>
      <c r="M3">
        <f>TPDDL_EOD!AE3+TPDDL_EOD!AF3</f>
        <v>30.16</v>
      </c>
      <c r="N3">
        <f t="shared" ref="N3:N66" si="0">SUM(I3:M3)</f>
        <v>156</v>
      </c>
      <c r="O3" s="112">
        <f t="shared" ref="O3:O66" si="1">G3-N3</f>
        <v>0</v>
      </c>
      <c r="P3">
        <v>44.25</v>
      </c>
      <c r="Q3">
        <v>25.14</v>
      </c>
      <c r="R3">
        <v>9.48</v>
      </c>
      <c r="S3">
        <v>46.97</v>
      </c>
      <c r="T3">
        <v>30.16</v>
      </c>
      <c r="U3" s="114">
        <f t="shared" ref="U3:U66" si="2">SUM(P3:T3)</f>
        <v>156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156</v>
      </c>
      <c r="E4">
        <f>PPCL!N4</f>
        <v>0</v>
      </c>
      <c r="F4">
        <f t="shared" ref="F4:F67" si="4">B4+C4</f>
        <v>265</v>
      </c>
      <c r="G4">
        <f t="shared" ref="G4:G67" si="5">D4+E4</f>
        <v>156</v>
      </c>
      <c r="H4" s="112"/>
      <c r="I4">
        <f>BRPL_EOD!AE4+BRPL_EOD!AF4</f>
        <v>44.25</v>
      </c>
      <c r="J4">
        <f>BYPL_EOD!AE4+BYPL_EOD!AF4</f>
        <v>25.14</v>
      </c>
      <c r="K4">
        <f>MES_EOD!AE4+MES_EOD!AF4</f>
        <v>9.48</v>
      </c>
      <c r="L4">
        <f>NDMC_EOD!AE4+NDMC_EOD!AF4</f>
        <v>46.97</v>
      </c>
      <c r="M4">
        <f>TPDDL_EOD!AE4+TPDDL_EOD!AF4</f>
        <v>30.16</v>
      </c>
      <c r="N4">
        <f t="shared" si="0"/>
        <v>156</v>
      </c>
      <c r="O4" s="112">
        <f t="shared" si="1"/>
        <v>0</v>
      </c>
      <c r="P4">
        <v>44.25</v>
      </c>
      <c r="Q4">
        <v>25.14</v>
      </c>
      <c r="R4">
        <v>9.48</v>
      </c>
      <c r="S4">
        <v>46.97</v>
      </c>
      <c r="T4">
        <v>30.16</v>
      </c>
      <c r="U4" s="114">
        <f t="shared" si="2"/>
        <v>156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156</v>
      </c>
      <c r="E5">
        <f>PPCL!N5</f>
        <v>0</v>
      </c>
      <c r="F5">
        <f t="shared" si="4"/>
        <v>265</v>
      </c>
      <c r="G5">
        <f t="shared" si="5"/>
        <v>156</v>
      </c>
      <c r="H5" s="112"/>
      <c r="I5">
        <f>BRPL_EOD!AE5+BRPL_EOD!AF5</f>
        <v>44.25</v>
      </c>
      <c r="J5">
        <f>BYPL_EOD!AE5+BYPL_EOD!AF5</f>
        <v>25.14</v>
      </c>
      <c r="K5">
        <f>MES_EOD!AE5+MES_EOD!AF5</f>
        <v>9.48</v>
      </c>
      <c r="L5">
        <f>NDMC_EOD!AE5+NDMC_EOD!AF5</f>
        <v>46.97</v>
      </c>
      <c r="M5">
        <f>TPDDL_EOD!AE5+TPDDL_EOD!AF5</f>
        <v>30.16</v>
      </c>
      <c r="N5">
        <f t="shared" si="0"/>
        <v>156</v>
      </c>
      <c r="O5" s="112">
        <f t="shared" si="1"/>
        <v>0</v>
      </c>
      <c r="P5">
        <v>44.25</v>
      </c>
      <c r="Q5">
        <v>25.14</v>
      </c>
      <c r="R5">
        <v>9.48</v>
      </c>
      <c r="S5">
        <v>46.97</v>
      </c>
      <c r="T5">
        <v>30.16</v>
      </c>
      <c r="U5" s="114">
        <f t="shared" si="2"/>
        <v>156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156</v>
      </c>
      <c r="E6">
        <f>PPCL!N6</f>
        <v>0</v>
      </c>
      <c r="F6">
        <f t="shared" si="4"/>
        <v>265</v>
      </c>
      <c r="G6">
        <f t="shared" si="5"/>
        <v>156</v>
      </c>
      <c r="H6" s="112"/>
      <c r="I6">
        <f>BRPL_EOD!AE6+BRPL_EOD!AF6</f>
        <v>44.25</v>
      </c>
      <c r="J6">
        <f>BYPL_EOD!AE6+BYPL_EOD!AF6</f>
        <v>25.14</v>
      </c>
      <c r="K6">
        <f>MES_EOD!AE6+MES_EOD!AF6</f>
        <v>9.48</v>
      </c>
      <c r="L6">
        <f>NDMC_EOD!AE6+NDMC_EOD!AF6</f>
        <v>46.97</v>
      </c>
      <c r="M6">
        <f>TPDDL_EOD!AE6+TPDDL_EOD!AF6</f>
        <v>30.16</v>
      </c>
      <c r="N6">
        <f t="shared" si="0"/>
        <v>156</v>
      </c>
      <c r="O6" s="112">
        <f t="shared" si="1"/>
        <v>0</v>
      </c>
      <c r="P6">
        <v>44.25</v>
      </c>
      <c r="Q6">
        <v>25.14</v>
      </c>
      <c r="R6">
        <v>9.48</v>
      </c>
      <c r="S6">
        <v>46.97</v>
      </c>
      <c r="T6">
        <v>30.16</v>
      </c>
      <c r="U6" s="114">
        <f t="shared" si="2"/>
        <v>156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156</v>
      </c>
      <c r="E7">
        <f>PPCL!N7</f>
        <v>0</v>
      </c>
      <c r="F7">
        <f t="shared" si="4"/>
        <v>265</v>
      </c>
      <c r="G7">
        <f t="shared" si="5"/>
        <v>156</v>
      </c>
      <c r="H7" s="112"/>
      <c r="I7">
        <f>BRPL_EOD!AE7+BRPL_EOD!AF7</f>
        <v>44.25</v>
      </c>
      <c r="J7">
        <f>BYPL_EOD!AE7+BYPL_EOD!AF7</f>
        <v>25.14</v>
      </c>
      <c r="K7">
        <f>MES_EOD!AE7+MES_EOD!AF7</f>
        <v>9.48</v>
      </c>
      <c r="L7">
        <f>NDMC_EOD!AE7+NDMC_EOD!AF7</f>
        <v>46.97</v>
      </c>
      <c r="M7">
        <f>TPDDL_EOD!AE7+TPDDL_EOD!AF7</f>
        <v>30.16</v>
      </c>
      <c r="N7">
        <f t="shared" si="0"/>
        <v>156</v>
      </c>
      <c r="O7" s="112">
        <f t="shared" si="1"/>
        <v>0</v>
      </c>
      <c r="P7">
        <v>44.25</v>
      </c>
      <c r="Q7">
        <v>25.14</v>
      </c>
      <c r="R7">
        <v>9.48</v>
      </c>
      <c r="S7">
        <v>46.97</v>
      </c>
      <c r="T7">
        <v>30.16</v>
      </c>
      <c r="U7" s="114">
        <f t="shared" si="2"/>
        <v>156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156</v>
      </c>
      <c r="E8">
        <f>PPCL!N8</f>
        <v>0</v>
      </c>
      <c r="F8">
        <f t="shared" si="4"/>
        <v>265</v>
      </c>
      <c r="G8">
        <f t="shared" si="5"/>
        <v>156</v>
      </c>
      <c r="H8" s="112"/>
      <c r="I8">
        <f>BRPL_EOD!AE8+BRPL_EOD!AF8</f>
        <v>44.25</v>
      </c>
      <c r="J8">
        <f>BYPL_EOD!AE8+BYPL_EOD!AF8</f>
        <v>25.14</v>
      </c>
      <c r="K8">
        <f>MES_EOD!AE8+MES_EOD!AF8</f>
        <v>9.48</v>
      </c>
      <c r="L8">
        <f>NDMC_EOD!AE8+NDMC_EOD!AF8</f>
        <v>46.97</v>
      </c>
      <c r="M8">
        <f>TPDDL_EOD!AE8+TPDDL_EOD!AF8</f>
        <v>30.16</v>
      </c>
      <c r="N8">
        <f t="shared" si="0"/>
        <v>156</v>
      </c>
      <c r="O8" s="112">
        <f t="shared" si="1"/>
        <v>0</v>
      </c>
      <c r="P8">
        <v>44.25</v>
      </c>
      <c r="Q8">
        <v>25.14</v>
      </c>
      <c r="R8">
        <v>9.48</v>
      </c>
      <c r="S8">
        <v>46.97</v>
      </c>
      <c r="T8">
        <v>30.16</v>
      </c>
      <c r="U8" s="114">
        <f t="shared" si="2"/>
        <v>156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156</v>
      </c>
      <c r="E9">
        <f>PPCL!N9</f>
        <v>0</v>
      </c>
      <c r="F9">
        <f t="shared" si="4"/>
        <v>265</v>
      </c>
      <c r="G9">
        <f t="shared" si="5"/>
        <v>156</v>
      </c>
      <c r="H9" s="112"/>
      <c r="I9">
        <f>BRPL_EOD!AE9+BRPL_EOD!AF9</f>
        <v>44.25</v>
      </c>
      <c r="J9">
        <f>BYPL_EOD!AE9+BYPL_EOD!AF9</f>
        <v>25.14</v>
      </c>
      <c r="K9">
        <f>MES_EOD!AE9+MES_EOD!AF9</f>
        <v>9.48</v>
      </c>
      <c r="L9">
        <f>NDMC_EOD!AE9+NDMC_EOD!AF9</f>
        <v>46.97</v>
      </c>
      <c r="M9">
        <f>TPDDL_EOD!AE9+TPDDL_EOD!AF9</f>
        <v>30.16</v>
      </c>
      <c r="N9">
        <f t="shared" si="0"/>
        <v>156</v>
      </c>
      <c r="O9" s="112">
        <f t="shared" si="1"/>
        <v>0</v>
      </c>
      <c r="P9">
        <v>44.25</v>
      </c>
      <c r="Q9">
        <v>25.14</v>
      </c>
      <c r="R9">
        <v>9.48</v>
      </c>
      <c r="S9">
        <v>46.97</v>
      </c>
      <c r="T9">
        <v>30.16</v>
      </c>
      <c r="U9" s="114">
        <f t="shared" si="2"/>
        <v>156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156</v>
      </c>
      <c r="E10">
        <f>PPCL!N10</f>
        <v>0</v>
      </c>
      <c r="F10">
        <f t="shared" si="4"/>
        <v>265</v>
      </c>
      <c r="G10">
        <f t="shared" si="5"/>
        <v>156</v>
      </c>
      <c r="H10" s="112"/>
      <c r="I10">
        <f>BRPL_EOD!AE10+BRPL_EOD!AF10</f>
        <v>44.25</v>
      </c>
      <c r="J10">
        <f>BYPL_EOD!AE10+BYPL_EOD!AF10</f>
        <v>25.14</v>
      </c>
      <c r="K10">
        <f>MES_EOD!AE10+MES_EOD!AF10</f>
        <v>9.48</v>
      </c>
      <c r="L10">
        <f>NDMC_EOD!AE10+NDMC_EOD!AF10</f>
        <v>46.97</v>
      </c>
      <c r="M10">
        <f>TPDDL_EOD!AE10+TPDDL_EOD!AF10</f>
        <v>30.16</v>
      </c>
      <c r="N10">
        <f t="shared" si="0"/>
        <v>156</v>
      </c>
      <c r="O10" s="112">
        <f t="shared" si="1"/>
        <v>0</v>
      </c>
      <c r="P10">
        <v>44.25</v>
      </c>
      <c r="Q10">
        <v>25.14</v>
      </c>
      <c r="R10">
        <v>9.48</v>
      </c>
      <c r="S10">
        <v>46.97</v>
      </c>
      <c r="T10">
        <v>30.16</v>
      </c>
      <c r="U10" s="114">
        <f t="shared" si="2"/>
        <v>156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156</v>
      </c>
      <c r="E11">
        <f>PPCL!N11</f>
        <v>0</v>
      </c>
      <c r="F11">
        <f t="shared" si="4"/>
        <v>265</v>
      </c>
      <c r="G11">
        <f t="shared" si="5"/>
        <v>156</v>
      </c>
      <c r="H11" s="112"/>
      <c r="I11">
        <f>BRPL_EOD!AE11+BRPL_EOD!AF11</f>
        <v>44.25</v>
      </c>
      <c r="J11">
        <f>BYPL_EOD!AE11+BYPL_EOD!AF11</f>
        <v>25.14</v>
      </c>
      <c r="K11">
        <f>MES_EOD!AE11+MES_EOD!AF11</f>
        <v>9.48</v>
      </c>
      <c r="L11">
        <f>NDMC_EOD!AE11+NDMC_EOD!AF11</f>
        <v>46.97</v>
      </c>
      <c r="M11">
        <f>TPDDL_EOD!AE11+TPDDL_EOD!AF11</f>
        <v>30.16</v>
      </c>
      <c r="N11">
        <f t="shared" si="0"/>
        <v>156</v>
      </c>
      <c r="O11" s="112">
        <f t="shared" si="1"/>
        <v>0</v>
      </c>
      <c r="P11">
        <v>44.25</v>
      </c>
      <c r="Q11">
        <v>25.14</v>
      </c>
      <c r="R11">
        <v>9.48</v>
      </c>
      <c r="S11">
        <v>46.97</v>
      </c>
      <c r="T11">
        <v>30.16</v>
      </c>
      <c r="U11" s="114">
        <f t="shared" si="2"/>
        <v>156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156</v>
      </c>
      <c r="E12">
        <f>PPCL!N12</f>
        <v>0</v>
      </c>
      <c r="F12">
        <f t="shared" si="4"/>
        <v>265</v>
      </c>
      <c r="G12">
        <f t="shared" si="5"/>
        <v>156</v>
      </c>
      <c r="H12" s="112"/>
      <c r="I12">
        <f>BRPL_EOD!AE12+BRPL_EOD!AF12</f>
        <v>44.25</v>
      </c>
      <c r="J12">
        <f>BYPL_EOD!AE12+BYPL_EOD!AF12</f>
        <v>25.14</v>
      </c>
      <c r="K12">
        <f>MES_EOD!AE12+MES_EOD!AF12</f>
        <v>9.48</v>
      </c>
      <c r="L12">
        <f>NDMC_EOD!AE12+NDMC_EOD!AF12</f>
        <v>46.97</v>
      </c>
      <c r="M12">
        <f>TPDDL_EOD!AE12+TPDDL_EOD!AF12</f>
        <v>30.16</v>
      </c>
      <c r="N12">
        <f t="shared" si="0"/>
        <v>156</v>
      </c>
      <c r="O12" s="112">
        <f t="shared" si="1"/>
        <v>0</v>
      </c>
      <c r="P12">
        <v>44.25</v>
      </c>
      <c r="Q12">
        <v>25.14</v>
      </c>
      <c r="R12">
        <v>9.48</v>
      </c>
      <c r="S12">
        <v>46.97</v>
      </c>
      <c r="T12">
        <v>30.16</v>
      </c>
      <c r="U12" s="114">
        <f t="shared" si="2"/>
        <v>156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156</v>
      </c>
      <c r="E13">
        <f>PPCL!N13</f>
        <v>0</v>
      </c>
      <c r="F13">
        <f t="shared" si="4"/>
        <v>265</v>
      </c>
      <c r="G13">
        <f t="shared" si="5"/>
        <v>156</v>
      </c>
      <c r="H13" s="112"/>
      <c r="I13">
        <f>BRPL_EOD!AE13+BRPL_EOD!AF13</f>
        <v>44.25</v>
      </c>
      <c r="J13">
        <f>BYPL_EOD!AE13+BYPL_EOD!AF13</f>
        <v>25.14</v>
      </c>
      <c r="K13">
        <f>MES_EOD!AE13+MES_EOD!AF13</f>
        <v>9.48</v>
      </c>
      <c r="L13">
        <f>NDMC_EOD!AE13+NDMC_EOD!AF13</f>
        <v>46.97</v>
      </c>
      <c r="M13">
        <f>TPDDL_EOD!AE13+TPDDL_EOD!AF13</f>
        <v>30.16</v>
      </c>
      <c r="N13">
        <f t="shared" si="0"/>
        <v>156</v>
      </c>
      <c r="O13" s="112">
        <f t="shared" si="1"/>
        <v>0</v>
      </c>
      <c r="P13">
        <v>44.25</v>
      </c>
      <c r="Q13">
        <v>25.14</v>
      </c>
      <c r="R13">
        <v>9.48</v>
      </c>
      <c r="S13">
        <v>46.97</v>
      </c>
      <c r="T13">
        <v>30.16</v>
      </c>
      <c r="U13" s="114">
        <f t="shared" si="2"/>
        <v>156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156</v>
      </c>
      <c r="E14">
        <f>PPCL!N14</f>
        <v>0</v>
      </c>
      <c r="F14">
        <f t="shared" si="4"/>
        <v>265</v>
      </c>
      <c r="G14">
        <f t="shared" si="5"/>
        <v>156</v>
      </c>
      <c r="H14" s="112"/>
      <c r="I14">
        <f>BRPL_EOD!AE14+BRPL_EOD!AF14</f>
        <v>44.25</v>
      </c>
      <c r="J14">
        <f>BYPL_EOD!AE14+BYPL_EOD!AF14</f>
        <v>25.14</v>
      </c>
      <c r="K14">
        <f>MES_EOD!AE14+MES_EOD!AF14</f>
        <v>9.48</v>
      </c>
      <c r="L14">
        <f>NDMC_EOD!AE14+NDMC_EOD!AF14</f>
        <v>46.97</v>
      </c>
      <c r="M14">
        <f>TPDDL_EOD!AE14+TPDDL_EOD!AF14</f>
        <v>30.16</v>
      </c>
      <c r="N14">
        <f t="shared" si="0"/>
        <v>156</v>
      </c>
      <c r="O14" s="112">
        <f t="shared" si="1"/>
        <v>0</v>
      </c>
      <c r="P14">
        <v>44.25</v>
      </c>
      <c r="Q14">
        <v>25.14</v>
      </c>
      <c r="R14">
        <v>9.48</v>
      </c>
      <c r="S14">
        <v>46.97</v>
      </c>
      <c r="T14">
        <v>30.16</v>
      </c>
      <c r="U14" s="114">
        <f t="shared" si="2"/>
        <v>156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156</v>
      </c>
      <c r="E15">
        <f>PPCL!N15</f>
        <v>0</v>
      </c>
      <c r="F15">
        <f t="shared" si="4"/>
        <v>265</v>
      </c>
      <c r="G15">
        <f t="shared" si="5"/>
        <v>156</v>
      </c>
      <c r="H15" s="112"/>
      <c r="I15">
        <f>BRPL_EOD!AE15+BRPL_EOD!AF15</f>
        <v>44.25</v>
      </c>
      <c r="J15">
        <f>BYPL_EOD!AE15+BYPL_EOD!AF15</f>
        <v>25.14</v>
      </c>
      <c r="K15">
        <f>MES_EOD!AE15+MES_EOD!AF15</f>
        <v>9.48</v>
      </c>
      <c r="L15">
        <f>NDMC_EOD!AE15+NDMC_EOD!AF15</f>
        <v>46.97</v>
      </c>
      <c r="M15">
        <f>TPDDL_EOD!AE15+TPDDL_EOD!AF15</f>
        <v>30.16</v>
      </c>
      <c r="N15">
        <f t="shared" si="0"/>
        <v>156</v>
      </c>
      <c r="O15" s="112">
        <f t="shared" si="1"/>
        <v>0</v>
      </c>
      <c r="P15">
        <v>44.25</v>
      </c>
      <c r="Q15">
        <v>25.14</v>
      </c>
      <c r="R15">
        <v>9.48</v>
      </c>
      <c r="S15">
        <v>46.97</v>
      </c>
      <c r="T15">
        <v>30.16</v>
      </c>
      <c r="U15" s="114">
        <f t="shared" si="2"/>
        <v>156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156</v>
      </c>
      <c r="E16">
        <f>PPCL!N16</f>
        <v>0</v>
      </c>
      <c r="F16">
        <f t="shared" si="4"/>
        <v>265</v>
      </c>
      <c r="G16">
        <f t="shared" si="5"/>
        <v>156</v>
      </c>
      <c r="H16" s="112"/>
      <c r="I16">
        <f>BRPL_EOD!AE16+BRPL_EOD!AF16</f>
        <v>44.25</v>
      </c>
      <c r="J16">
        <f>BYPL_EOD!AE16+BYPL_EOD!AF16</f>
        <v>25.14</v>
      </c>
      <c r="K16">
        <f>MES_EOD!AE16+MES_EOD!AF16</f>
        <v>9.48</v>
      </c>
      <c r="L16">
        <f>NDMC_EOD!AE16+NDMC_EOD!AF16</f>
        <v>46.97</v>
      </c>
      <c r="M16">
        <f>TPDDL_EOD!AE16+TPDDL_EOD!AF16</f>
        <v>30.16</v>
      </c>
      <c r="N16">
        <f t="shared" si="0"/>
        <v>156</v>
      </c>
      <c r="O16" s="112">
        <f t="shared" si="1"/>
        <v>0</v>
      </c>
      <c r="P16">
        <v>44.25</v>
      </c>
      <c r="Q16">
        <v>25.14</v>
      </c>
      <c r="R16">
        <v>9.48</v>
      </c>
      <c r="S16">
        <v>46.97</v>
      </c>
      <c r="T16">
        <v>30.16</v>
      </c>
      <c r="U16" s="114">
        <f t="shared" si="2"/>
        <v>156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156</v>
      </c>
      <c r="E17">
        <f>PPCL!N17</f>
        <v>0</v>
      </c>
      <c r="F17">
        <f t="shared" si="4"/>
        <v>265</v>
      </c>
      <c r="G17">
        <f t="shared" si="5"/>
        <v>156</v>
      </c>
      <c r="H17" s="112"/>
      <c r="I17">
        <f>BRPL_EOD!AE17+BRPL_EOD!AF17</f>
        <v>44.25</v>
      </c>
      <c r="J17">
        <f>BYPL_EOD!AE17+BYPL_EOD!AF17</f>
        <v>25.14</v>
      </c>
      <c r="K17">
        <f>MES_EOD!AE17+MES_EOD!AF17</f>
        <v>9.48</v>
      </c>
      <c r="L17">
        <f>NDMC_EOD!AE17+NDMC_EOD!AF17</f>
        <v>46.97</v>
      </c>
      <c r="M17">
        <f>TPDDL_EOD!AE17+TPDDL_EOD!AF17</f>
        <v>30.16</v>
      </c>
      <c r="N17">
        <f t="shared" si="0"/>
        <v>156</v>
      </c>
      <c r="O17" s="112">
        <f t="shared" si="1"/>
        <v>0</v>
      </c>
      <c r="P17">
        <v>44.25</v>
      </c>
      <c r="Q17">
        <v>25.14</v>
      </c>
      <c r="R17">
        <v>9.48</v>
      </c>
      <c r="S17">
        <v>46.97</v>
      </c>
      <c r="T17">
        <v>30.16</v>
      </c>
      <c r="U17" s="114">
        <f t="shared" si="2"/>
        <v>156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156</v>
      </c>
      <c r="E18">
        <f>PPCL!N18</f>
        <v>0</v>
      </c>
      <c r="F18">
        <f t="shared" si="4"/>
        <v>265</v>
      </c>
      <c r="G18">
        <f t="shared" si="5"/>
        <v>156</v>
      </c>
      <c r="H18" s="112"/>
      <c r="I18">
        <f>BRPL_EOD!AE18+BRPL_EOD!AF18</f>
        <v>44.25</v>
      </c>
      <c r="J18">
        <f>BYPL_EOD!AE18+BYPL_EOD!AF18</f>
        <v>25.14</v>
      </c>
      <c r="K18">
        <f>MES_EOD!AE18+MES_EOD!AF18</f>
        <v>9.48</v>
      </c>
      <c r="L18">
        <f>NDMC_EOD!AE18+NDMC_EOD!AF18</f>
        <v>46.97</v>
      </c>
      <c r="M18">
        <f>TPDDL_EOD!AE18+TPDDL_EOD!AF18</f>
        <v>30.16</v>
      </c>
      <c r="N18">
        <f t="shared" si="0"/>
        <v>156</v>
      </c>
      <c r="O18" s="112">
        <f t="shared" si="1"/>
        <v>0</v>
      </c>
      <c r="P18">
        <v>44.25</v>
      </c>
      <c r="Q18">
        <v>25.14</v>
      </c>
      <c r="R18">
        <v>9.48</v>
      </c>
      <c r="S18">
        <v>46.97</v>
      </c>
      <c r="T18">
        <v>30.16</v>
      </c>
      <c r="U18" s="114">
        <f t="shared" si="2"/>
        <v>156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156</v>
      </c>
      <c r="E19">
        <f>PPCL!N19</f>
        <v>0</v>
      </c>
      <c r="F19">
        <f t="shared" si="4"/>
        <v>265</v>
      </c>
      <c r="G19">
        <f t="shared" si="5"/>
        <v>156</v>
      </c>
      <c r="H19" s="112"/>
      <c r="I19">
        <f>BRPL_EOD!AE19+BRPL_EOD!AF19</f>
        <v>44.25</v>
      </c>
      <c r="J19">
        <f>BYPL_EOD!AE19+BYPL_EOD!AF19</f>
        <v>25.14</v>
      </c>
      <c r="K19">
        <f>MES_EOD!AE19+MES_EOD!AF19</f>
        <v>9.48</v>
      </c>
      <c r="L19">
        <f>NDMC_EOD!AE19+NDMC_EOD!AF19</f>
        <v>46.97</v>
      </c>
      <c r="M19">
        <f>TPDDL_EOD!AE19+TPDDL_EOD!AF19</f>
        <v>30.16</v>
      </c>
      <c r="N19">
        <f t="shared" si="0"/>
        <v>156</v>
      </c>
      <c r="O19" s="112">
        <f t="shared" si="1"/>
        <v>0</v>
      </c>
      <c r="P19">
        <v>44.25</v>
      </c>
      <c r="Q19">
        <v>25.14</v>
      </c>
      <c r="R19">
        <v>9.48</v>
      </c>
      <c r="S19">
        <v>46.97</v>
      </c>
      <c r="T19">
        <v>30.16</v>
      </c>
      <c r="U19" s="114">
        <f t="shared" si="2"/>
        <v>156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156</v>
      </c>
      <c r="E20">
        <f>PPCL!N20</f>
        <v>0</v>
      </c>
      <c r="F20">
        <f t="shared" si="4"/>
        <v>265</v>
      </c>
      <c r="G20">
        <f t="shared" si="5"/>
        <v>156</v>
      </c>
      <c r="H20" s="112"/>
      <c r="I20">
        <f>BRPL_EOD!AE20+BRPL_EOD!AF20</f>
        <v>44.25</v>
      </c>
      <c r="J20">
        <f>BYPL_EOD!AE20+BYPL_EOD!AF20</f>
        <v>25.14</v>
      </c>
      <c r="K20">
        <f>MES_EOD!AE20+MES_EOD!AF20</f>
        <v>9.48</v>
      </c>
      <c r="L20">
        <f>NDMC_EOD!AE20+NDMC_EOD!AF20</f>
        <v>46.97</v>
      </c>
      <c r="M20">
        <f>TPDDL_EOD!AE20+TPDDL_EOD!AF20</f>
        <v>30.16</v>
      </c>
      <c r="N20">
        <f t="shared" si="0"/>
        <v>156</v>
      </c>
      <c r="O20" s="112">
        <f t="shared" si="1"/>
        <v>0</v>
      </c>
      <c r="P20">
        <v>44.25</v>
      </c>
      <c r="Q20">
        <v>25.14</v>
      </c>
      <c r="R20">
        <v>9.48</v>
      </c>
      <c r="S20">
        <v>46.97</v>
      </c>
      <c r="T20">
        <v>30.16</v>
      </c>
      <c r="U20" s="114">
        <f t="shared" si="2"/>
        <v>156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156</v>
      </c>
      <c r="E21">
        <f>PPCL!N21</f>
        <v>0</v>
      </c>
      <c r="F21">
        <f t="shared" si="4"/>
        <v>265</v>
      </c>
      <c r="G21">
        <f t="shared" si="5"/>
        <v>156</v>
      </c>
      <c r="H21" s="112"/>
      <c r="I21">
        <f>BRPL_EOD!AE21+BRPL_EOD!AF21</f>
        <v>44.25</v>
      </c>
      <c r="J21">
        <f>BYPL_EOD!AE21+BYPL_EOD!AF21</f>
        <v>25.14</v>
      </c>
      <c r="K21">
        <f>MES_EOD!AE21+MES_EOD!AF21</f>
        <v>9.48</v>
      </c>
      <c r="L21">
        <f>NDMC_EOD!AE21+NDMC_EOD!AF21</f>
        <v>46.97</v>
      </c>
      <c r="M21">
        <f>TPDDL_EOD!AE21+TPDDL_EOD!AF21</f>
        <v>30.16</v>
      </c>
      <c r="N21">
        <f t="shared" si="0"/>
        <v>156</v>
      </c>
      <c r="O21" s="112">
        <f t="shared" si="1"/>
        <v>0</v>
      </c>
      <c r="P21">
        <v>44.25</v>
      </c>
      <c r="Q21">
        <v>25.14</v>
      </c>
      <c r="R21">
        <v>9.48</v>
      </c>
      <c r="S21">
        <v>46.97</v>
      </c>
      <c r="T21">
        <v>30.16</v>
      </c>
      <c r="U21" s="114">
        <f t="shared" si="2"/>
        <v>156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156</v>
      </c>
      <c r="E22">
        <f>PPCL!N22</f>
        <v>0</v>
      </c>
      <c r="F22">
        <f t="shared" si="4"/>
        <v>265</v>
      </c>
      <c r="G22">
        <f t="shared" si="5"/>
        <v>156</v>
      </c>
      <c r="H22" s="112"/>
      <c r="I22">
        <f>BRPL_EOD!AE22+BRPL_EOD!AF22</f>
        <v>44.25</v>
      </c>
      <c r="J22">
        <f>BYPL_EOD!AE22+BYPL_EOD!AF22</f>
        <v>25.14</v>
      </c>
      <c r="K22">
        <f>MES_EOD!AE22+MES_EOD!AF22</f>
        <v>9.48</v>
      </c>
      <c r="L22">
        <f>NDMC_EOD!AE22+NDMC_EOD!AF22</f>
        <v>46.97</v>
      </c>
      <c r="M22">
        <f>TPDDL_EOD!AE22+TPDDL_EOD!AF22</f>
        <v>30.16</v>
      </c>
      <c r="N22">
        <f t="shared" si="0"/>
        <v>156</v>
      </c>
      <c r="O22" s="112">
        <f t="shared" si="1"/>
        <v>0</v>
      </c>
      <c r="P22">
        <v>44.25</v>
      </c>
      <c r="Q22">
        <v>25.14</v>
      </c>
      <c r="R22">
        <v>9.48</v>
      </c>
      <c r="S22">
        <v>46.97</v>
      </c>
      <c r="T22">
        <v>30.16</v>
      </c>
      <c r="U22" s="114">
        <f t="shared" si="2"/>
        <v>156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156</v>
      </c>
      <c r="E23">
        <f>PPCL!N23</f>
        <v>0</v>
      </c>
      <c r="F23">
        <f t="shared" si="4"/>
        <v>265</v>
      </c>
      <c r="G23">
        <f t="shared" si="5"/>
        <v>156</v>
      </c>
      <c r="H23" s="112"/>
      <c r="I23">
        <f>BRPL_EOD!AE23+BRPL_EOD!AF23</f>
        <v>44.25</v>
      </c>
      <c r="J23">
        <f>BYPL_EOD!AE23+BYPL_EOD!AF23</f>
        <v>25.14</v>
      </c>
      <c r="K23">
        <f>MES_EOD!AE23+MES_EOD!AF23</f>
        <v>9.48</v>
      </c>
      <c r="L23">
        <f>NDMC_EOD!AE23+NDMC_EOD!AF23</f>
        <v>46.97</v>
      </c>
      <c r="M23">
        <f>TPDDL_EOD!AE23+TPDDL_EOD!AF23</f>
        <v>30.16</v>
      </c>
      <c r="N23">
        <f t="shared" si="0"/>
        <v>156</v>
      </c>
      <c r="O23" s="112">
        <f t="shared" si="1"/>
        <v>0</v>
      </c>
      <c r="P23">
        <v>44.25</v>
      </c>
      <c r="Q23">
        <v>25.14</v>
      </c>
      <c r="R23">
        <v>9.48</v>
      </c>
      <c r="S23">
        <v>46.97</v>
      </c>
      <c r="T23">
        <v>30.16</v>
      </c>
      <c r="U23" s="114">
        <f t="shared" si="2"/>
        <v>156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156</v>
      </c>
      <c r="E24">
        <f>PPCL!N24</f>
        <v>0</v>
      </c>
      <c r="F24">
        <f t="shared" si="4"/>
        <v>265</v>
      </c>
      <c r="G24">
        <f t="shared" si="5"/>
        <v>156</v>
      </c>
      <c r="H24" s="112"/>
      <c r="I24">
        <f>BRPL_EOD!AE24+BRPL_EOD!AF24</f>
        <v>44.25</v>
      </c>
      <c r="J24">
        <f>BYPL_EOD!AE24+BYPL_EOD!AF24</f>
        <v>25.14</v>
      </c>
      <c r="K24">
        <f>MES_EOD!AE24+MES_EOD!AF24</f>
        <v>9.48</v>
      </c>
      <c r="L24">
        <f>NDMC_EOD!AE24+NDMC_EOD!AF24</f>
        <v>46.97</v>
      </c>
      <c r="M24">
        <f>TPDDL_EOD!AE24+TPDDL_EOD!AF24</f>
        <v>30.16</v>
      </c>
      <c r="N24">
        <f t="shared" si="0"/>
        <v>156</v>
      </c>
      <c r="O24" s="112">
        <f t="shared" si="1"/>
        <v>0</v>
      </c>
      <c r="P24">
        <v>44.25</v>
      </c>
      <c r="Q24">
        <v>25.14</v>
      </c>
      <c r="R24">
        <v>9.48</v>
      </c>
      <c r="S24">
        <v>46.97</v>
      </c>
      <c r="T24">
        <v>30.16</v>
      </c>
      <c r="U24" s="114">
        <f t="shared" si="2"/>
        <v>156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156</v>
      </c>
      <c r="E25">
        <f>PPCL!N25</f>
        <v>0</v>
      </c>
      <c r="F25">
        <f t="shared" si="4"/>
        <v>265</v>
      </c>
      <c r="G25">
        <f t="shared" si="5"/>
        <v>156</v>
      </c>
      <c r="H25" s="112"/>
      <c r="I25">
        <f>BRPL_EOD!AE25+BRPL_EOD!AF25</f>
        <v>44.25</v>
      </c>
      <c r="J25">
        <f>BYPL_EOD!AE25+BYPL_EOD!AF25</f>
        <v>25.14</v>
      </c>
      <c r="K25">
        <f>MES_EOD!AE25+MES_EOD!AF25</f>
        <v>9.48</v>
      </c>
      <c r="L25">
        <f>NDMC_EOD!AE25+NDMC_EOD!AF25</f>
        <v>46.97</v>
      </c>
      <c r="M25">
        <f>TPDDL_EOD!AE25+TPDDL_EOD!AF25</f>
        <v>30.16</v>
      </c>
      <c r="N25">
        <f t="shared" si="0"/>
        <v>156</v>
      </c>
      <c r="O25" s="112">
        <f t="shared" si="1"/>
        <v>0</v>
      </c>
      <c r="P25">
        <v>44.25</v>
      </c>
      <c r="Q25">
        <v>25.14</v>
      </c>
      <c r="R25">
        <v>9.48</v>
      </c>
      <c r="S25">
        <v>46.97</v>
      </c>
      <c r="T25">
        <v>30.16</v>
      </c>
      <c r="U25" s="114">
        <f t="shared" si="2"/>
        <v>156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156</v>
      </c>
      <c r="E26">
        <f>PPCL!N26</f>
        <v>0</v>
      </c>
      <c r="F26">
        <f t="shared" si="4"/>
        <v>265</v>
      </c>
      <c r="G26">
        <f t="shared" si="5"/>
        <v>156</v>
      </c>
      <c r="H26" s="112"/>
      <c r="I26">
        <f>BRPL_EOD!AE26+BRPL_EOD!AF26</f>
        <v>44.25</v>
      </c>
      <c r="J26">
        <f>BYPL_EOD!AE26+BYPL_EOD!AF26</f>
        <v>25.14</v>
      </c>
      <c r="K26">
        <f>MES_EOD!AE26+MES_EOD!AF26</f>
        <v>9.48</v>
      </c>
      <c r="L26">
        <f>NDMC_EOD!AE26+NDMC_EOD!AF26</f>
        <v>46.97</v>
      </c>
      <c r="M26">
        <f>TPDDL_EOD!AE26+TPDDL_EOD!AF26</f>
        <v>30.16</v>
      </c>
      <c r="N26">
        <f t="shared" si="0"/>
        <v>156</v>
      </c>
      <c r="O26" s="112">
        <f t="shared" si="1"/>
        <v>0</v>
      </c>
      <c r="P26">
        <v>44.25</v>
      </c>
      <c r="Q26">
        <v>25.14</v>
      </c>
      <c r="R26">
        <v>9.48</v>
      </c>
      <c r="S26">
        <v>46.97</v>
      </c>
      <c r="T26">
        <v>30.16</v>
      </c>
      <c r="U26" s="114">
        <f t="shared" si="2"/>
        <v>156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156</v>
      </c>
      <c r="E27">
        <f>PPCL!N27</f>
        <v>0</v>
      </c>
      <c r="F27">
        <f t="shared" si="4"/>
        <v>265</v>
      </c>
      <c r="G27">
        <f t="shared" si="5"/>
        <v>156</v>
      </c>
      <c r="H27" s="112"/>
      <c r="I27">
        <f>BRPL_EOD!AE27+BRPL_EOD!AF27</f>
        <v>44.25</v>
      </c>
      <c r="J27">
        <f>BYPL_EOD!AE27+BYPL_EOD!AF27</f>
        <v>25.14</v>
      </c>
      <c r="K27">
        <f>MES_EOD!AE27+MES_EOD!AF27</f>
        <v>9.48</v>
      </c>
      <c r="L27">
        <f>NDMC_EOD!AE27+NDMC_EOD!AF27</f>
        <v>46.97</v>
      </c>
      <c r="M27">
        <f>TPDDL_EOD!AE27+TPDDL_EOD!AF27</f>
        <v>30.16</v>
      </c>
      <c r="N27">
        <f t="shared" si="0"/>
        <v>156</v>
      </c>
      <c r="O27" s="112">
        <f t="shared" si="1"/>
        <v>0</v>
      </c>
      <c r="P27">
        <v>44.25</v>
      </c>
      <c r="Q27">
        <v>25.14</v>
      </c>
      <c r="R27">
        <v>9.48</v>
      </c>
      <c r="S27">
        <v>46.97</v>
      </c>
      <c r="T27">
        <v>30.16</v>
      </c>
      <c r="U27" s="114">
        <f t="shared" si="2"/>
        <v>156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156</v>
      </c>
      <c r="E28">
        <f>PPCL!N28</f>
        <v>0</v>
      </c>
      <c r="F28">
        <f t="shared" si="4"/>
        <v>265</v>
      </c>
      <c r="G28">
        <f t="shared" si="5"/>
        <v>156</v>
      </c>
      <c r="H28" s="112"/>
      <c r="I28">
        <f>BRPL_EOD!AE28+BRPL_EOD!AF28</f>
        <v>44.25</v>
      </c>
      <c r="J28">
        <f>BYPL_EOD!AE28+BYPL_EOD!AF28</f>
        <v>25.14</v>
      </c>
      <c r="K28">
        <f>MES_EOD!AE28+MES_EOD!AF28</f>
        <v>9.48</v>
      </c>
      <c r="L28">
        <f>NDMC_EOD!AE28+NDMC_EOD!AF28</f>
        <v>46.97</v>
      </c>
      <c r="M28">
        <f>TPDDL_EOD!AE28+TPDDL_EOD!AF28</f>
        <v>30.16</v>
      </c>
      <c r="N28">
        <f t="shared" si="0"/>
        <v>156</v>
      </c>
      <c r="O28" s="112">
        <f t="shared" si="1"/>
        <v>0</v>
      </c>
      <c r="P28">
        <v>44.25</v>
      </c>
      <c r="Q28">
        <v>25.14</v>
      </c>
      <c r="R28">
        <v>9.48</v>
      </c>
      <c r="S28">
        <v>46.97</v>
      </c>
      <c r="T28">
        <v>30.16</v>
      </c>
      <c r="U28" s="114">
        <f t="shared" si="2"/>
        <v>156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156</v>
      </c>
      <c r="E29">
        <f>PPCL!N29</f>
        <v>0</v>
      </c>
      <c r="F29">
        <f t="shared" si="4"/>
        <v>265</v>
      </c>
      <c r="G29">
        <f t="shared" si="5"/>
        <v>156</v>
      </c>
      <c r="H29" s="112"/>
      <c r="I29">
        <f>BRPL_EOD!AE29+BRPL_EOD!AF29</f>
        <v>44.25</v>
      </c>
      <c r="J29">
        <f>BYPL_EOD!AE29+BYPL_EOD!AF29</f>
        <v>25.14</v>
      </c>
      <c r="K29">
        <f>MES_EOD!AE29+MES_EOD!AF29</f>
        <v>9.48</v>
      </c>
      <c r="L29">
        <f>NDMC_EOD!AE29+NDMC_EOD!AF29</f>
        <v>46.97</v>
      </c>
      <c r="M29">
        <f>TPDDL_EOD!AE29+TPDDL_EOD!AF29</f>
        <v>30.16</v>
      </c>
      <c r="N29">
        <f t="shared" si="0"/>
        <v>156</v>
      </c>
      <c r="O29" s="112">
        <f t="shared" si="1"/>
        <v>0</v>
      </c>
      <c r="P29">
        <v>44.25</v>
      </c>
      <c r="Q29">
        <v>25.14</v>
      </c>
      <c r="R29">
        <v>9.48</v>
      </c>
      <c r="S29">
        <v>46.97</v>
      </c>
      <c r="T29">
        <v>30.16</v>
      </c>
      <c r="U29" s="114">
        <f t="shared" si="2"/>
        <v>156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156</v>
      </c>
      <c r="E30">
        <f>PPCL!N30</f>
        <v>0</v>
      </c>
      <c r="F30">
        <f t="shared" si="4"/>
        <v>265</v>
      </c>
      <c r="G30">
        <f t="shared" si="5"/>
        <v>156</v>
      </c>
      <c r="H30" s="112"/>
      <c r="I30">
        <f>BRPL_EOD!AE30+BRPL_EOD!AF30</f>
        <v>44.25</v>
      </c>
      <c r="J30">
        <f>BYPL_EOD!AE30+BYPL_EOD!AF30</f>
        <v>25.14</v>
      </c>
      <c r="K30">
        <f>MES_EOD!AE30+MES_EOD!AF30</f>
        <v>9.48</v>
      </c>
      <c r="L30">
        <f>NDMC_EOD!AE30+NDMC_EOD!AF30</f>
        <v>46.97</v>
      </c>
      <c r="M30">
        <f>TPDDL_EOD!AE30+TPDDL_EOD!AF30</f>
        <v>30.16</v>
      </c>
      <c r="N30">
        <f t="shared" si="0"/>
        <v>156</v>
      </c>
      <c r="O30" s="112">
        <f t="shared" si="1"/>
        <v>0</v>
      </c>
      <c r="P30">
        <v>44.25</v>
      </c>
      <c r="Q30">
        <v>25.14</v>
      </c>
      <c r="R30">
        <v>9.48</v>
      </c>
      <c r="S30">
        <v>46.97</v>
      </c>
      <c r="T30">
        <v>30.16</v>
      </c>
      <c r="U30" s="114">
        <f t="shared" si="2"/>
        <v>156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156</v>
      </c>
      <c r="E31">
        <f>PPCL!N31</f>
        <v>0</v>
      </c>
      <c r="F31">
        <f t="shared" si="4"/>
        <v>265</v>
      </c>
      <c r="G31">
        <f t="shared" si="5"/>
        <v>156</v>
      </c>
      <c r="H31" s="112"/>
      <c r="I31">
        <f>BRPL_EOD!AE31+BRPL_EOD!AF31</f>
        <v>44.25</v>
      </c>
      <c r="J31">
        <f>BYPL_EOD!AE31+BYPL_EOD!AF31</f>
        <v>25.14</v>
      </c>
      <c r="K31">
        <f>MES_EOD!AE31+MES_EOD!AF31</f>
        <v>9.48</v>
      </c>
      <c r="L31">
        <f>NDMC_EOD!AE31+NDMC_EOD!AF31</f>
        <v>46.97</v>
      </c>
      <c r="M31">
        <f>TPDDL_EOD!AE31+TPDDL_EOD!AF31</f>
        <v>30.16</v>
      </c>
      <c r="N31">
        <f t="shared" si="0"/>
        <v>156</v>
      </c>
      <c r="O31" s="112">
        <f t="shared" si="1"/>
        <v>0</v>
      </c>
      <c r="P31">
        <v>44.25</v>
      </c>
      <c r="Q31">
        <v>25.14</v>
      </c>
      <c r="R31">
        <v>9.48</v>
      </c>
      <c r="S31">
        <v>46.97</v>
      </c>
      <c r="T31">
        <v>30.16</v>
      </c>
      <c r="U31" s="114">
        <f t="shared" si="2"/>
        <v>156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156</v>
      </c>
      <c r="E32">
        <f>PPCL!N32</f>
        <v>0</v>
      </c>
      <c r="F32">
        <f t="shared" si="4"/>
        <v>265</v>
      </c>
      <c r="G32">
        <f t="shared" si="5"/>
        <v>156</v>
      </c>
      <c r="H32" s="112"/>
      <c r="I32">
        <f>BRPL_EOD!AE32+BRPL_EOD!AF32</f>
        <v>44.25</v>
      </c>
      <c r="J32">
        <f>BYPL_EOD!AE32+BYPL_EOD!AF32</f>
        <v>25.14</v>
      </c>
      <c r="K32">
        <f>MES_EOD!AE32+MES_EOD!AF32</f>
        <v>9.48</v>
      </c>
      <c r="L32">
        <f>NDMC_EOD!AE32+NDMC_EOD!AF32</f>
        <v>46.97</v>
      </c>
      <c r="M32">
        <f>TPDDL_EOD!AE32+TPDDL_EOD!AF32</f>
        <v>30.16</v>
      </c>
      <c r="N32">
        <f t="shared" si="0"/>
        <v>156</v>
      </c>
      <c r="O32" s="112">
        <f t="shared" si="1"/>
        <v>0</v>
      </c>
      <c r="P32">
        <v>44.25</v>
      </c>
      <c r="Q32">
        <v>25.14</v>
      </c>
      <c r="R32">
        <v>9.48</v>
      </c>
      <c r="S32">
        <v>46.97</v>
      </c>
      <c r="T32">
        <v>30.16</v>
      </c>
      <c r="U32" s="114">
        <f t="shared" si="2"/>
        <v>156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156</v>
      </c>
      <c r="E33">
        <f>PPCL!N33</f>
        <v>0</v>
      </c>
      <c r="F33">
        <f t="shared" si="4"/>
        <v>265</v>
      </c>
      <c r="G33">
        <f t="shared" si="5"/>
        <v>156</v>
      </c>
      <c r="H33" s="112"/>
      <c r="I33">
        <f>BRPL_EOD!AE33+BRPL_EOD!AF33</f>
        <v>44.25</v>
      </c>
      <c r="J33">
        <f>BYPL_EOD!AE33+BYPL_EOD!AF33</f>
        <v>25.14</v>
      </c>
      <c r="K33">
        <f>MES_EOD!AE33+MES_EOD!AF33</f>
        <v>9.48</v>
      </c>
      <c r="L33">
        <f>NDMC_EOD!AE33+NDMC_EOD!AF33</f>
        <v>46.97</v>
      </c>
      <c r="M33">
        <f>TPDDL_EOD!AE33+TPDDL_EOD!AF33</f>
        <v>30.16</v>
      </c>
      <c r="N33">
        <f t="shared" si="0"/>
        <v>156</v>
      </c>
      <c r="O33" s="112">
        <f t="shared" si="1"/>
        <v>0</v>
      </c>
      <c r="P33">
        <v>44.25</v>
      </c>
      <c r="Q33">
        <v>25.14</v>
      </c>
      <c r="R33">
        <v>9.48</v>
      </c>
      <c r="S33">
        <v>46.97</v>
      </c>
      <c r="T33">
        <v>30.16</v>
      </c>
      <c r="U33" s="114">
        <f t="shared" si="2"/>
        <v>156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156</v>
      </c>
      <c r="E34">
        <f>PPCL!N34</f>
        <v>0</v>
      </c>
      <c r="F34">
        <f t="shared" si="4"/>
        <v>265</v>
      </c>
      <c r="G34">
        <f t="shared" si="5"/>
        <v>156</v>
      </c>
      <c r="H34" s="112"/>
      <c r="I34">
        <f>BRPL_EOD!AE34+BRPL_EOD!AF34</f>
        <v>44.25</v>
      </c>
      <c r="J34">
        <f>BYPL_EOD!AE34+BYPL_EOD!AF34</f>
        <v>25.14</v>
      </c>
      <c r="K34">
        <f>MES_EOD!AE34+MES_EOD!AF34</f>
        <v>9.48</v>
      </c>
      <c r="L34">
        <f>NDMC_EOD!AE34+NDMC_EOD!AF34</f>
        <v>46.97</v>
      </c>
      <c r="M34">
        <f>TPDDL_EOD!AE34+TPDDL_EOD!AF34</f>
        <v>30.16</v>
      </c>
      <c r="N34">
        <f t="shared" si="0"/>
        <v>156</v>
      </c>
      <c r="O34" s="112">
        <f t="shared" si="1"/>
        <v>0</v>
      </c>
      <c r="P34">
        <v>44.25</v>
      </c>
      <c r="Q34">
        <v>25.14</v>
      </c>
      <c r="R34">
        <v>9.48</v>
      </c>
      <c r="S34">
        <v>46.97</v>
      </c>
      <c r="T34">
        <v>30.16</v>
      </c>
      <c r="U34" s="114">
        <f t="shared" si="2"/>
        <v>156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156</v>
      </c>
      <c r="E35">
        <f>PPCL!N35</f>
        <v>0</v>
      </c>
      <c r="F35">
        <f t="shared" si="4"/>
        <v>265</v>
      </c>
      <c r="G35">
        <f t="shared" si="5"/>
        <v>156</v>
      </c>
      <c r="H35" s="112"/>
      <c r="I35">
        <f>BRPL_EOD!AE35+BRPL_EOD!AF35</f>
        <v>44.25</v>
      </c>
      <c r="J35">
        <f>BYPL_EOD!AE35+BYPL_EOD!AF35</f>
        <v>25.14</v>
      </c>
      <c r="K35">
        <f>MES_EOD!AE35+MES_EOD!AF35</f>
        <v>9.48</v>
      </c>
      <c r="L35">
        <f>NDMC_EOD!AE35+NDMC_EOD!AF35</f>
        <v>46.97</v>
      </c>
      <c r="M35">
        <f>TPDDL_EOD!AE35+TPDDL_EOD!AF35</f>
        <v>30.16</v>
      </c>
      <c r="N35">
        <f t="shared" si="0"/>
        <v>156</v>
      </c>
      <c r="O35" s="112">
        <f t="shared" si="1"/>
        <v>0</v>
      </c>
      <c r="P35">
        <v>44.25</v>
      </c>
      <c r="Q35">
        <v>25.14</v>
      </c>
      <c r="R35">
        <v>9.48</v>
      </c>
      <c r="S35">
        <v>46.97</v>
      </c>
      <c r="T35">
        <v>30.16</v>
      </c>
      <c r="U35" s="114">
        <f t="shared" si="2"/>
        <v>156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156</v>
      </c>
      <c r="E36">
        <f>PPCL!N36</f>
        <v>0</v>
      </c>
      <c r="F36">
        <f t="shared" si="4"/>
        <v>265</v>
      </c>
      <c r="G36">
        <f t="shared" si="5"/>
        <v>156</v>
      </c>
      <c r="H36" s="112"/>
      <c r="I36">
        <f>BRPL_EOD!AE36+BRPL_EOD!AF36</f>
        <v>44.25</v>
      </c>
      <c r="J36">
        <f>BYPL_EOD!AE36+BYPL_EOD!AF36</f>
        <v>25.14</v>
      </c>
      <c r="K36">
        <f>MES_EOD!AE36+MES_EOD!AF36</f>
        <v>9.48</v>
      </c>
      <c r="L36">
        <f>NDMC_EOD!AE36+NDMC_EOD!AF36</f>
        <v>46.97</v>
      </c>
      <c r="M36">
        <f>TPDDL_EOD!AE36+TPDDL_EOD!AF36</f>
        <v>30.16</v>
      </c>
      <c r="N36">
        <f t="shared" si="0"/>
        <v>156</v>
      </c>
      <c r="O36" s="112">
        <f t="shared" si="1"/>
        <v>0</v>
      </c>
      <c r="P36">
        <v>44.25</v>
      </c>
      <c r="Q36">
        <v>25.14</v>
      </c>
      <c r="R36">
        <v>9.48</v>
      </c>
      <c r="S36">
        <v>46.97</v>
      </c>
      <c r="T36">
        <v>30.16</v>
      </c>
      <c r="U36" s="114">
        <f t="shared" si="2"/>
        <v>156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156</v>
      </c>
      <c r="E37">
        <f>PPCL!N37</f>
        <v>0</v>
      </c>
      <c r="F37">
        <f t="shared" si="4"/>
        <v>265</v>
      </c>
      <c r="G37">
        <f t="shared" si="5"/>
        <v>156</v>
      </c>
      <c r="H37" s="112"/>
      <c r="I37">
        <f>BRPL_EOD!AE37+BRPL_EOD!AF37</f>
        <v>44.25</v>
      </c>
      <c r="J37">
        <f>BYPL_EOD!AE37+BYPL_EOD!AF37</f>
        <v>25.14</v>
      </c>
      <c r="K37">
        <f>MES_EOD!AE37+MES_EOD!AF37</f>
        <v>9.48</v>
      </c>
      <c r="L37">
        <f>NDMC_EOD!AE37+NDMC_EOD!AF37</f>
        <v>46.97</v>
      </c>
      <c r="M37">
        <f>TPDDL_EOD!AE37+TPDDL_EOD!AF37</f>
        <v>30.16</v>
      </c>
      <c r="N37">
        <f t="shared" si="0"/>
        <v>156</v>
      </c>
      <c r="O37" s="112">
        <f t="shared" si="1"/>
        <v>0</v>
      </c>
      <c r="P37">
        <v>44.25</v>
      </c>
      <c r="Q37">
        <v>25.14</v>
      </c>
      <c r="R37">
        <v>9.48</v>
      </c>
      <c r="S37">
        <v>46.97</v>
      </c>
      <c r="T37">
        <v>30.16</v>
      </c>
      <c r="U37" s="114">
        <f t="shared" si="2"/>
        <v>156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156</v>
      </c>
      <c r="E38">
        <f>PPCL!N38</f>
        <v>0</v>
      </c>
      <c r="F38">
        <f t="shared" si="4"/>
        <v>265</v>
      </c>
      <c r="G38">
        <f t="shared" si="5"/>
        <v>156</v>
      </c>
      <c r="H38" s="112"/>
      <c r="I38">
        <f>BRPL_EOD!AE38+BRPL_EOD!AF38</f>
        <v>44.25</v>
      </c>
      <c r="J38">
        <f>BYPL_EOD!AE38+BYPL_EOD!AF38</f>
        <v>25.14</v>
      </c>
      <c r="K38">
        <f>MES_EOD!AE38+MES_EOD!AF38</f>
        <v>9.48</v>
      </c>
      <c r="L38">
        <f>NDMC_EOD!AE38+NDMC_EOD!AF38</f>
        <v>46.97</v>
      </c>
      <c r="M38">
        <f>TPDDL_EOD!AE38+TPDDL_EOD!AF38</f>
        <v>30.16</v>
      </c>
      <c r="N38">
        <f t="shared" si="0"/>
        <v>156</v>
      </c>
      <c r="O38" s="112">
        <f t="shared" si="1"/>
        <v>0</v>
      </c>
      <c r="P38">
        <v>44.25</v>
      </c>
      <c r="Q38">
        <v>25.14</v>
      </c>
      <c r="R38">
        <v>9.48</v>
      </c>
      <c r="S38">
        <v>46.97</v>
      </c>
      <c r="T38">
        <v>30.16</v>
      </c>
      <c r="U38" s="114">
        <f t="shared" si="2"/>
        <v>156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154</v>
      </c>
      <c r="E39">
        <f>PPCL!N39</f>
        <v>0</v>
      </c>
      <c r="F39">
        <f t="shared" si="4"/>
        <v>265</v>
      </c>
      <c r="G39">
        <f t="shared" si="5"/>
        <v>154</v>
      </c>
      <c r="H39" s="112"/>
      <c r="I39">
        <f>BRPL_EOD!AE39+BRPL_EOD!AF39</f>
        <v>43.5</v>
      </c>
      <c r="J39">
        <f>BYPL_EOD!AE39+BYPL_EOD!AF39</f>
        <v>25</v>
      </c>
      <c r="K39">
        <f>MES_EOD!AE39+MES_EOD!AF39</f>
        <v>9.32</v>
      </c>
      <c r="L39">
        <f>NDMC_EOD!AE39+NDMC_EOD!AF39</f>
        <v>46.18</v>
      </c>
      <c r="M39">
        <f>TPDDL_EOD!AE39+TPDDL_EOD!AF39</f>
        <v>30</v>
      </c>
      <c r="N39">
        <f t="shared" si="0"/>
        <v>154</v>
      </c>
      <c r="O39" s="112">
        <f t="shared" si="1"/>
        <v>0</v>
      </c>
      <c r="P39">
        <v>43.5</v>
      </c>
      <c r="Q39">
        <v>25</v>
      </c>
      <c r="R39">
        <v>9.32</v>
      </c>
      <c r="S39">
        <v>46.18</v>
      </c>
      <c r="T39">
        <v>30</v>
      </c>
      <c r="U39" s="114">
        <f t="shared" si="2"/>
        <v>154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154</v>
      </c>
      <c r="E40">
        <f>PPCL!N40</f>
        <v>0</v>
      </c>
      <c r="F40">
        <f t="shared" si="4"/>
        <v>265</v>
      </c>
      <c r="G40">
        <f t="shared" si="5"/>
        <v>154</v>
      </c>
      <c r="H40" s="112"/>
      <c r="I40">
        <f>BRPL_EOD!AE40+BRPL_EOD!AF40</f>
        <v>43.5</v>
      </c>
      <c r="J40">
        <f>BYPL_EOD!AE40+BYPL_EOD!AF40</f>
        <v>25</v>
      </c>
      <c r="K40">
        <f>MES_EOD!AE40+MES_EOD!AF40</f>
        <v>9.32</v>
      </c>
      <c r="L40">
        <f>NDMC_EOD!AE40+NDMC_EOD!AF40</f>
        <v>46.18</v>
      </c>
      <c r="M40">
        <f>TPDDL_EOD!AE40+TPDDL_EOD!AF40</f>
        <v>30</v>
      </c>
      <c r="N40">
        <f t="shared" si="0"/>
        <v>154</v>
      </c>
      <c r="O40" s="112">
        <f t="shared" si="1"/>
        <v>0</v>
      </c>
      <c r="P40">
        <v>43.5</v>
      </c>
      <c r="Q40">
        <v>25</v>
      </c>
      <c r="R40">
        <v>9.32</v>
      </c>
      <c r="S40">
        <v>46.18</v>
      </c>
      <c r="T40">
        <v>30</v>
      </c>
      <c r="U40" s="114">
        <f t="shared" si="2"/>
        <v>154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154</v>
      </c>
      <c r="E41">
        <f>PPCL!N41</f>
        <v>0</v>
      </c>
      <c r="F41">
        <f t="shared" si="4"/>
        <v>265</v>
      </c>
      <c r="G41">
        <f t="shared" si="5"/>
        <v>154</v>
      </c>
      <c r="H41" s="112"/>
      <c r="I41">
        <f>BRPL_EOD!AE41+BRPL_EOD!AF41</f>
        <v>43.5</v>
      </c>
      <c r="J41">
        <f>BYPL_EOD!AE41+BYPL_EOD!AF41</f>
        <v>25</v>
      </c>
      <c r="K41">
        <f>MES_EOD!AE41+MES_EOD!AF41</f>
        <v>9.32</v>
      </c>
      <c r="L41">
        <f>NDMC_EOD!AE41+NDMC_EOD!AF41</f>
        <v>46.18</v>
      </c>
      <c r="M41">
        <f>TPDDL_EOD!AE41+TPDDL_EOD!AF41</f>
        <v>30</v>
      </c>
      <c r="N41">
        <f t="shared" si="0"/>
        <v>154</v>
      </c>
      <c r="O41" s="112">
        <f t="shared" si="1"/>
        <v>0</v>
      </c>
      <c r="P41">
        <v>43.5</v>
      </c>
      <c r="Q41">
        <v>25</v>
      </c>
      <c r="R41">
        <v>9.32</v>
      </c>
      <c r="S41">
        <v>46.18</v>
      </c>
      <c r="T41">
        <v>30</v>
      </c>
      <c r="U41" s="114">
        <f t="shared" si="2"/>
        <v>154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154</v>
      </c>
      <c r="E42">
        <f>PPCL!N42</f>
        <v>0</v>
      </c>
      <c r="F42">
        <f t="shared" si="4"/>
        <v>265</v>
      </c>
      <c r="G42">
        <f t="shared" si="5"/>
        <v>154</v>
      </c>
      <c r="H42" s="112"/>
      <c r="I42">
        <f>BRPL_EOD!AE42+BRPL_EOD!AF42</f>
        <v>43.5</v>
      </c>
      <c r="J42">
        <f>BYPL_EOD!AE42+BYPL_EOD!AF42</f>
        <v>25</v>
      </c>
      <c r="K42">
        <f>MES_EOD!AE42+MES_EOD!AF42</f>
        <v>9.32</v>
      </c>
      <c r="L42">
        <f>NDMC_EOD!AE42+NDMC_EOD!AF42</f>
        <v>46.18</v>
      </c>
      <c r="M42">
        <f>TPDDL_EOD!AE42+TPDDL_EOD!AF42</f>
        <v>30</v>
      </c>
      <c r="N42">
        <f t="shared" si="0"/>
        <v>154</v>
      </c>
      <c r="O42" s="112">
        <f t="shared" si="1"/>
        <v>0</v>
      </c>
      <c r="P42">
        <v>43.5</v>
      </c>
      <c r="Q42">
        <v>25</v>
      </c>
      <c r="R42">
        <v>9.32</v>
      </c>
      <c r="S42">
        <v>46.18</v>
      </c>
      <c r="T42">
        <v>30</v>
      </c>
      <c r="U42" s="114">
        <f t="shared" si="2"/>
        <v>154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154</v>
      </c>
      <c r="E43">
        <f>PPCL!N43</f>
        <v>0</v>
      </c>
      <c r="F43">
        <f t="shared" si="4"/>
        <v>265</v>
      </c>
      <c r="G43">
        <f t="shared" si="5"/>
        <v>154</v>
      </c>
      <c r="H43" s="112"/>
      <c r="I43">
        <f>BRPL_EOD!AE43+BRPL_EOD!AF43</f>
        <v>43.5</v>
      </c>
      <c r="J43">
        <f>BYPL_EOD!AE43+BYPL_EOD!AF43</f>
        <v>25</v>
      </c>
      <c r="K43">
        <f>MES_EOD!AE43+MES_EOD!AF43</f>
        <v>9.32</v>
      </c>
      <c r="L43">
        <f>NDMC_EOD!AE43+NDMC_EOD!AF43</f>
        <v>46.18</v>
      </c>
      <c r="M43">
        <f>TPDDL_EOD!AE43+TPDDL_EOD!AF43</f>
        <v>30</v>
      </c>
      <c r="N43">
        <f t="shared" si="0"/>
        <v>154</v>
      </c>
      <c r="O43" s="112">
        <f t="shared" si="1"/>
        <v>0</v>
      </c>
      <c r="P43">
        <v>43.5</v>
      </c>
      <c r="Q43">
        <v>25</v>
      </c>
      <c r="R43">
        <v>9.32</v>
      </c>
      <c r="S43">
        <v>46.18</v>
      </c>
      <c r="T43">
        <v>30</v>
      </c>
      <c r="U43" s="114">
        <f t="shared" si="2"/>
        <v>154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154</v>
      </c>
      <c r="E44">
        <f>PPCL!N44</f>
        <v>0</v>
      </c>
      <c r="F44">
        <f t="shared" si="4"/>
        <v>265</v>
      </c>
      <c r="G44">
        <f t="shared" si="5"/>
        <v>154</v>
      </c>
      <c r="H44" s="112"/>
      <c r="I44">
        <f>BRPL_EOD!AE44+BRPL_EOD!AF44</f>
        <v>43.5</v>
      </c>
      <c r="J44">
        <f>BYPL_EOD!AE44+BYPL_EOD!AF44</f>
        <v>25</v>
      </c>
      <c r="K44">
        <f>MES_EOD!AE44+MES_EOD!AF44</f>
        <v>9.32</v>
      </c>
      <c r="L44">
        <f>NDMC_EOD!AE44+NDMC_EOD!AF44</f>
        <v>46.18</v>
      </c>
      <c r="M44">
        <f>TPDDL_EOD!AE44+TPDDL_EOD!AF44</f>
        <v>30</v>
      </c>
      <c r="N44">
        <f t="shared" si="0"/>
        <v>154</v>
      </c>
      <c r="O44" s="112">
        <f t="shared" si="1"/>
        <v>0</v>
      </c>
      <c r="P44">
        <v>43.5</v>
      </c>
      <c r="Q44">
        <v>25</v>
      </c>
      <c r="R44">
        <v>9.32</v>
      </c>
      <c r="S44">
        <v>46.18</v>
      </c>
      <c r="T44">
        <v>30</v>
      </c>
      <c r="U44" s="114">
        <f t="shared" si="2"/>
        <v>154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154</v>
      </c>
      <c r="E45">
        <f>PPCL!N45</f>
        <v>0</v>
      </c>
      <c r="F45">
        <f t="shared" si="4"/>
        <v>265</v>
      </c>
      <c r="G45">
        <f t="shared" si="5"/>
        <v>154</v>
      </c>
      <c r="H45" s="112"/>
      <c r="I45">
        <f>BRPL_EOD!AE45+BRPL_EOD!AF45</f>
        <v>43.5</v>
      </c>
      <c r="J45">
        <f>BYPL_EOD!AE45+BYPL_EOD!AF45</f>
        <v>25</v>
      </c>
      <c r="K45">
        <f>MES_EOD!AE45+MES_EOD!AF45</f>
        <v>9.32</v>
      </c>
      <c r="L45">
        <f>NDMC_EOD!AE45+NDMC_EOD!AF45</f>
        <v>46.18</v>
      </c>
      <c r="M45">
        <f>TPDDL_EOD!AE45+TPDDL_EOD!AF45</f>
        <v>30</v>
      </c>
      <c r="N45">
        <f t="shared" si="0"/>
        <v>154</v>
      </c>
      <c r="O45" s="112">
        <f t="shared" si="1"/>
        <v>0</v>
      </c>
      <c r="P45">
        <v>43.5</v>
      </c>
      <c r="Q45">
        <v>25</v>
      </c>
      <c r="R45">
        <v>9.32</v>
      </c>
      <c r="S45">
        <v>46.18</v>
      </c>
      <c r="T45">
        <v>30</v>
      </c>
      <c r="U45" s="114">
        <f t="shared" si="2"/>
        <v>154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154</v>
      </c>
      <c r="E46">
        <f>PPCL!N46</f>
        <v>0</v>
      </c>
      <c r="F46">
        <f t="shared" si="4"/>
        <v>265</v>
      </c>
      <c r="G46">
        <f t="shared" si="5"/>
        <v>154</v>
      </c>
      <c r="H46" s="112"/>
      <c r="I46">
        <f>BRPL_EOD!AE46+BRPL_EOD!AF46</f>
        <v>43.5</v>
      </c>
      <c r="J46">
        <f>BYPL_EOD!AE46+BYPL_EOD!AF46</f>
        <v>25</v>
      </c>
      <c r="K46">
        <f>MES_EOD!AE46+MES_EOD!AF46</f>
        <v>9.32</v>
      </c>
      <c r="L46">
        <f>NDMC_EOD!AE46+NDMC_EOD!AF46</f>
        <v>46.18</v>
      </c>
      <c r="M46">
        <f>TPDDL_EOD!AE46+TPDDL_EOD!AF46</f>
        <v>30</v>
      </c>
      <c r="N46">
        <f t="shared" si="0"/>
        <v>154</v>
      </c>
      <c r="O46" s="112">
        <f t="shared" si="1"/>
        <v>0</v>
      </c>
      <c r="P46">
        <v>43.5</v>
      </c>
      <c r="Q46">
        <v>25</v>
      </c>
      <c r="R46">
        <v>9.32</v>
      </c>
      <c r="S46">
        <v>46.18</v>
      </c>
      <c r="T46">
        <v>30</v>
      </c>
      <c r="U46" s="114">
        <f t="shared" si="2"/>
        <v>154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154</v>
      </c>
      <c r="E47">
        <f>PPCL!N47</f>
        <v>0</v>
      </c>
      <c r="F47">
        <f t="shared" si="4"/>
        <v>265</v>
      </c>
      <c r="G47">
        <f t="shared" si="5"/>
        <v>154</v>
      </c>
      <c r="H47" s="112"/>
      <c r="I47">
        <f>BRPL_EOD!AE47+BRPL_EOD!AF47</f>
        <v>43.5</v>
      </c>
      <c r="J47">
        <f>BYPL_EOD!AE47+BYPL_EOD!AF47</f>
        <v>25</v>
      </c>
      <c r="K47">
        <f>MES_EOD!AE47+MES_EOD!AF47</f>
        <v>9.32</v>
      </c>
      <c r="L47">
        <f>NDMC_EOD!AE47+NDMC_EOD!AF47</f>
        <v>46.18</v>
      </c>
      <c r="M47">
        <f>TPDDL_EOD!AE47+TPDDL_EOD!AF47</f>
        <v>30</v>
      </c>
      <c r="N47">
        <f t="shared" si="0"/>
        <v>154</v>
      </c>
      <c r="O47" s="112">
        <f t="shared" si="1"/>
        <v>0</v>
      </c>
      <c r="P47">
        <v>43.5</v>
      </c>
      <c r="Q47">
        <v>25</v>
      </c>
      <c r="R47">
        <v>9.32</v>
      </c>
      <c r="S47">
        <v>46.18</v>
      </c>
      <c r="T47">
        <v>30</v>
      </c>
      <c r="U47" s="114">
        <f t="shared" si="2"/>
        <v>154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154</v>
      </c>
      <c r="E48">
        <f>PPCL!N48</f>
        <v>0</v>
      </c>
      <c r="F48">
        <f t="shared" si="4"/>
        <v>265</v>
      </c>
      <c r="G48">
        <f t="shared" si="5"/>
        <v>154</v>
      </c>
      <c r="H48" s="112"/>
      <c r="I48">
        <f>BRPL_EOD!AE48+BRPL_EOD!AF48</f>
        <v>43.5</v>
      </c>
      <c r="J48">
        <f>BYPL_EOD!AE48+BYPL_EOD!AF48</f>
        <v>25</v>
      </c>
      <c r="K48">
        <f>MES_EOD!AE48+MES_EOD!AF48</f>
        <v>9.32</v>
      </c>
      <c r="L48">
        <f>NDMC_EOD!AE48+NDMC_EOD!AF48</f>
        <v>46.18</v>
      </c>
      <c r="M48">
        <f>TPDDL_EOD!AE48+TPDDL_EOD!AF48</f>
        <v>30</v>
      </c>
      <c r="N48">
        <f t="shared" si="0"/>
        <v>154</v>
      </c>
      <c r="O48" s="112">
        <f t="shared" si="1"/>
        <v>0</v>
      </c>
      <c r="P48">
        <v>43.5</v>
      </c>
      <c r="Q48">
        <v>25</v>
      </c>
      <c r="R48">
        <v>9.32</v>
      </c>
      <c r="S48">
        <v>46.18</v>
      </c>
      <c r="T48">
        <v>30</v>
      </c>
      <c r="U48" s="114">
        <f t="shared" si="2"/>
        <v>154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154</v>
      </c>
      <c r="E49">
        <f>PPCL!N49</f>
        <v>0</v>
      </c>
      <c r="F49">
        <f t="shared" si="4"/>
        <v>265</v>
      </c>
      <c r="G49">
        <f t="shared" si="5"/>
        <v>154</v>
      </c>
      <c r="H49" s="112"/>
      <c r="I49">
        <f>BRPL_EOD!AE49+BRPL_EOD!AF49</f>
        <v>43.5</v>
      </c>
      <c r="J49">
        <f>BYPL_EOD!AE49+BYPL_EOD!AF49</f>
        <v>25</v>
      </c>
      <c r="K49">
        <f>MES_EOD!AE49+MES_EOD!AF49</f>
        <v>9.32</v>
      </c>
      <c r="L49">
        <f>NDMC_EOD!AE49+NDMC_EOD!AF49</f>
        <v>46.18</v>
      </c>
      <c r="M49">
        <f>TPDDL_EOD!AE49+TPDDL_EOD!AF49</f>
        <v>30</v>
      </c>
      <c r="N49">
        <f t="shared" si="0"/>
        <v>154</v>
      </c>
      <c r="O49" s="112">
        <f t="shared" si="1"/>
        <v>0</v>
      </c>
      <c r="P49">
        <v>43.5</v>
      </c>
      <c r="Q49">
        <v>25</v>
      </c>
      <c r="R49">
        <v>9.32</v>
      </c>
      <c r="S49">
        <v>46.18</v>
      </c>
      <c r="T49">
        <v>30</v>
      </c>
      <c r="U49" s="114">
        <f t="shared" si="2"/>
        <v>154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154</v>
      </c>
      <c r="E50">
        <f>PPCL!N50</f>
        <v>0</v>
      </c>
      <c r="F50">
        <f t="shared" si="4"/>
        <v>265</v>
      </c>
      <c r="G50">
        <f t="shared" si="5"/>
        <v>154</v>
      </c>
      <c r="H50" s="112"/>
      <c r="I50">
        <f>BRPL_EOD!AE50+BRPL_EOD!AF50</f>
        <v>43.5</v>
      </c>
      <c r="J50">
        <f>BYPL_EOD!AE50+BYPL_EOD!AF50</f>
        <v>25</v>
      </c>
      <c r="K50">
        <f>MES_EOD!AE50+MES_EOD!AF50</f>
        <v>9.32</v>
      </c>
      <c r="L50">
        <f>NDMC_EOD!AE50+NDMC_EOD!AF50</f>
        <v>46.18</v>
      </c>
      <c r="M50">
        <f>TPDDL_EOD!AE50+TPDDL_EOD!AF50</f>
        <v>30</v>
      </c>
      <c r="N50">
        <f t="shared" si="0"/>
        <v>154</v>
      </c>
      <c r="O50" s="112">
        <f t="shared" si="1"/>
        <v>0</v>
      </c>
      <c r="P50">
        <v>43.5</v>
      </c>
      <c r="Q50">
        <v>25</v>
      </c>
      <c r="R50">
        <v>9.32</v>
      </c>
      <c r="S50">
        <v>46.18</v>
      </c>
      <c r="T50">
        <v>30</v>
      </c>
      <c r="U50" s="114">
        <f t="shared" si="2"/>
        <v>154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154</v>
      </c>
      <c r="E51">
        <f>PPCL!N51</f>
        <v>0</v>
      </c>
      <c r="F51">
        <f t="shared" si="4"/>
        <v>265</v>
      </c>
      <c r="G51">
        <f t="shared" si="5"/>
        <v>154</v>
      </c>
      <c r="H51" s="112"/>
      <c r="I51">
        <f>BRPL_EOD!AE51+BRPL_EOD!AF51</f>
        <v>43.5</v>
      </c>
      <c r="J51">
        <f>BYPL_EOD!AE51+BYPL_EOD!AF51</f>
        <v>25</v>
      </c>
      <c r="K51">
        <f>MES_EOD!AE51+MES_EOD!AF51</f>
        <v>9.32</v>
      </c>
      <c r="L51">
        <f>NDMC_EOD!AE51+NDMC_EOD!AF51</f>
        <v>46.18</v>
      </c>
      <c r="M51">
        <f>TPDDL_EOD!AE51+TPDDL_EOD!AF51</f>
        <v>30</v>
      </c>
      <c r="N51">
        <f t="shared" si="0"/>
        <v>154</v>
      </c>
      <c r="O51" s="112">
        <f t="shared" si="1"/>
        <v>0</v>
      </c>
      <c r="P51">
        <v>43.5</v>
      </c>
      <c r="Q51">
        <v>25</v>
      </c>
      <c r="R51">
        <v>9.32</v>
      </c>
      <c r="S51">
        <v>46.18</v>
      </c>
      <c r="T51">
        <v>30</v>
      </c>
      <c r="U51" s="114">
        <f t="shared" si="2"/>
        <v>154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154</v>
      </c>
      <c r="E52">
        <f>PPCL!N52</f>
        <v>0</v>
      </c>
      <c r="F52">
        <f t="shared" si="4"/>
        <v>265</v>
      </c>
      <c r="G52">
        <f t="shared" si="5"/>
        <v>154</v>
      </c>
      <c r="H52" s="112"/>
      <c r="I52">
        <f>BRPL_EOD!AE52+BRPL_EOD!AF52</f>
        <v>43.5</v>
      </c>
      <c r="J52">
        <f>BYPL_EOD!AE52+BYPL_EOD!AF52</f>
        <v>25</v>
      </c>
      <c r="K52">
        <f>MES_EOD!AE52+MES_EOD!AF52</f>
        <v>9.32</v>
      </c>
      <c r="L52">
        <f>NDMC_EOD!AE52+NDMC_EOD!AF52</f>
        <v>46.18</v>
      </c>
      <c r="M52">
        <f>TPDDL_EOD!AE52+TPDDL_EOD!AF52</f>
        <v>30</v>
      </c>
      <c r="N52">
        <f t="shared" si="0"/>
        <v>154</v>
      </c>
      <c r="O52" s="112">
        <f t="shared" si="1"/>
        <v>0</v>
      </c>
      <c r="P52">
        <v>43.5</v>
      </c>
      <c r="Q52">
        <v>25</v>
      </c>
      <c r="R52">
        <v>9.32</v>
      </c>
      <c r="S52">
        <v>46.18</v>
      </c>
      <c r="T52">
        <v>30</v>
      </c>
      <c r="U52" s="114">
        <f t="shared" si="2"/>
        <v>154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154</v>
      </c>
      <c r="E53">
        <f>PPCL!N53</f>
        <v>0</v>
      </c>
      <c r="F53">
        <f t="shared" si="4"/>
        <v>265</v>
      </c>
      <c r="G53">
        <f t="shared" si="5"/>
        <v>154</v>
      </c>
      <c r="H53" s="112"/>
      <c r="I53">
        <f>BRPL_EOD!AE53+BRPL_EOD!AF53</f>
        <v>43.5</v>
      </c>
      <c r="J53">
        <f>BYPL_EOD!AE53+BYPL_EOD!AF53</f>
        <v>25</v>
      </c>
      <c r="K53">
        <f>MES_EOD!AE53+MES_EOD!AF53</f>
        <v>9.32</v>
      </c>
      <c r="L53">
        <f>NDMC_EOD!AE53+NDMC_EOD!AF53</f>
        <v>46.18</v>
      </c>
      <c r="M53">
        <f>TPDDL_EOD!AE53+TPDDL_EOD!AF53</f>
        <v>30</v>
      </c>
      <c r="N53">
        <f t="shared" si="0"/>
        <v>154</v>
      </c>
      <c r="O53" s="112">
        <f t="shared" si="1"/>
        <v>0</v>
      </c>
      <c r="P53">
        <v>43.5</v>
      </c>
      <c r="Q53">
        <v>25</v>
      </c>
      <c r="R53">
        <v>9.32</v>
      </c>
      <c r="S53">
        <v>46.18</v>
      </c>
      <c r="T53">
        <v>30</v>
      </c>
      <c r="U53" s="114">
        <f t="shared" si="2"/>
        <v>154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154</v>
      </c>
      <c r="E54">
        <f>PPCL!N54</f>
        <v>0</v>
      </c>
      <c r="F54">
        <f t="shared" si="4"/>
        <v>265</v>
      </c>
      <c r="G54">
        <f t="shared" si="5"/>
        <v>154</v>
      </c>
      <c r="H54" s="112"/>
      <c r="I54">
        <f>BRPL_EOD!AE54+BRPL_EOD!AF54</f>
        <v>43.5</v>
      </c>
      <c r="J54">
        <f>BYPL_EOD!AE54+BYPL_EOD!AF54</f>
        <v>25</v>
      </c>
      <c r="K54">
        <f>MES_EOD!AE54+MES_EOD!AF54</f>
        <v>9.32</v>
      </c>
      <c r="L54">
        <f>NDMC_EOD!AE54+NDMC_EOD!AF54</f>
        <v>46.18</v>
      </c>
      <c r="M54">
        <f>TPDDL_EOD!AE54+TPDDL_EOD!AF54</f>
        <v>30</v>
      </c>
      <c r="N54">
        <f t="shared" si="0"/>
        <v>154</v>
      </c>
      <c r="O54" s="112">
        <f t="shared" si="1"/>
        <v>0</v>
      </c>
      <c r="P54">
        <v>43.5</v>
      </c>
      <c r="Q54">
        <v>25</v>
      </c>
      <c r="R54">
        <v>9.32</v>
      </c>
      <c r="S54">
        <v>46.18</v>
      </c>
      <c r="T54">
        <v>30</v>
      </c>
      <c r="U54" s="114">
        <f t="shared" si="2"/>
        <v>154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154</v>
      </c>
      <c r="E55">
        <f>PPCL!N55</f>
        <v>0</v>
      </c>
      <c r="F55">
        <f t="shared" si="4"/>
        <v>265</v>
      </c>
      <c r="G55">
        <f t="shared" si="5"/>
        <v>154</v>
      </c>
      <c r="H55" s="112"/>
      <c r="I55">
        <f>BRPL_EOD!AE55+BRPL_EOD!AF55</f>
        <v>43.5</v>
      </c>
      <c r="J55">
        <f>BYPL_EOD!AE55+BYPL_EOD!AF55</f>
        <v>25</v>
      </c>
      <c r="K55">
        <f>MES_EOD!AE55+MES_EOD!AF55</f>
        <v>9.32</v>
      </c>
      <c r="L55">
        <f>NDMC_EOD!AE55+NDMC_EOD!AF55</f>
        <v>46.18</v>
      </c>
      <c r="M55">
        <f>TPDDL_EOD!AE55+TPDDL_EOD!AF55</f>
        <v>30</v>
      </c>
      <c r="N55">
        <f t="shared" si="0"/>
        <v>154</v>
      </c>
      <c r="O55" s="112">
        <f t="shared" si="1"/>
        <v>0</v>
      </c>
      <c r="P55">
        <v>43.5</v>
      </c>
      <c r="Q55">
        <v>25</v>
      </c>
      <c r="R55">
        <v>9.32</v>
      </c>
      <c r="S55">
        <v>46.18</v>
      </c>
      <c r="T55">
        <v>30</v>
      </c>
      <c r="U55" s="114">
        <f t="shared" si="2"/>
        <v>154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154</v>
      </c>
      <c r="E56">
        <f>PPCL!N56</f>
        <v>0</v>
      </c>
      <c r="F56">
        <f t="shared" si="4"/>
        <v>265</v>
      </c>
      <c r="G56">
        <f t="shared" si="5"/>
        <v>154</v>
      </c>
      <c r="H56" s="112"/>
      <c r="I56">
        <f>BRPL_EOD!AE56+BRPL_EOD!AF56</f>
        <v>43.5</v>
      </c>
      <c r="J56">
        <f>BYPL_EOD!AE56+BYPL_EOD!AF56</f>
        <v>25</v>
      </c>
      <c r="K56">
        <f>MES_EOD!AE56+MES_EOD!AF56</f>
        <v>9.32</v>
      </c>
      <c r="L56">
        <f>NDMC_EOD!AE56+NDMC_EOD!AF56</f>
        <v>46.18</v>
      </c>
      <c r="M56">
        <f>TPDDL_EOD!AE56+TPDDL_EOD!AF56</f>
        <v>30</v>
      </c>
      <c r="N56">
        <f t="shared" si="0"/>
        <v>154</v>
      </c>
      <c r="O56" s="112">
        <f t="shared" si="1"/>
        <v>0</v>
      </c>
      <c r="P56">
        <v>43.5</v>
      </c>
      <c r="Q56">
        <v>25</v>
      </c>
      <c r="R56">
        <v>9.32</v>
      </c>
      <c r="S56">
        <v>46.18</v>
      </c>
      <c r="T56">
        <v>30</v>
      </c>
      <c r="U56" s="114">
        <f t="shared" si="2"/>
        <v>154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154</v>
      </c>
      <c r="E57">
        <f>PPCL!N57</f>
        <v>0</v>
      </c>
      <c r="F57">
        <f t="shared" si="4"/>
        <v>265</v>
      </c>
      <c r="G57">
        <f t="shared" si="5"/>
        <v>154</v>
      </c>
      <c r="H57" s="112"/>
      <c r="I57">
        <f>BRPL_EOD!AE57+BRPL_EOD!AF57</f>
        <v>43.5</v>
      </c>
      <c r="J57">
        <f>BYPL_EOD!AE57+BYPL_EOD!AF57</f>
        <v>25</v>
      </c>
      <c r="K57">
        <f>MES_EOD!AE57+MES_EOD!AF57</f>
        <v>9.32</v>
      </c>
      <c r="L57">
        <f>NDMC_EOD!AE57+NDMC_EOD!AF57</f>
        <v>46.18</v>
      </c>
      <c r="M57">
        <f>TPDDL_EOD!AE57+TPDDL_EOD!AF57</f>
        <v>30</v>
      </c>
      <c r="N57">
        <f t="shared" si="0"/>
        <v>154</v>
      </c>
      <c r="O57" s="112">
        <f t="shared" si="1"/>
        <v>0</v>
      </c>
      <c r="P57">
        <v>43.5</v>
      </c>
      <c r="Q57">
        <v>25</v>
      </c>
      <c r="R57">
        <v>9.32</v>
      </c>
      <c r="S57">
        <v>46.18</v>
      </c>
      <c r="T57">
        <v>30</v>
      </c>
      <c r="U57" s="114">
        <f t="shared" si="2"/>
        <v>154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154</v>
      </c>
      <c r="E58">
        <f>PPCL!N58</f>
        <v>0</v>
      </c>
      <c r="F58">
        <f t="shared" si="4"/>
        <v>265</v>
      </c>
      <c r="G58">
        <f t="shared" si="5"/>
        <v>154</v>
      </c>
      <c r="H58" s="112"/>
      <c r="I58">
        <f>BRPL_EOD!AE58+BRPL_EOD!AF58</f>
        <v>43.5</v>
      </c>
      <c r="J58">
        <f>BYPL_EOD!AE58+BYPL_EOD!AF58</f>
        <v>25</v>
      </c>
      <c r="K58">
        <f>MES_EOD!AE58+MES_EOD!AF58</f>
        <v>9.32</v>
      </c>
      <c r="L58">
        <f>NDMC_EOD!AE58+NDMC_EOD!AF58</f>
        <v>46.18</v>
      </c>
      <c r="M58">
        <f>TPDDL_EOD!AE58+TPDDL_EOD!AF58</f>
        <v>30</v>
      </c>
      <c r="N58">
        <f t="shared" si="0"/>
        <v>154</v>
      </c>
      <c r="O58" s="112">
        <f t="shared" si="1"/>
        <v>0</v>
      </c>
      <c r="P58">
        <v>43.5</v>
      </c>
      <c r="Q58">
        <v>25</v>
      </c>
      <c r="R58">
        <v>9.32</v>
      </c>
      <c r="S58">
        <v>46.18</v>
      </c>
      <c r="T58">
        <v>30</v>
      </c>
      <c r="U58" s="114">
        <f t="shared" si="2"/>
        <v>154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156</v>
      </c>
      <c r="E59">
        <f>PPCL!N59</f>
        <v>0</v>
      </c>
      <c r="F59">
        <f t="shared" si="4"/>
        <v>265</v>
      </c>
      <c r="G59">
        <f t="shared" si="5"/>
        <v>156</v>
      </c>
      <c r="H59" s="112"/>
      <c r="I59">
        <f>BRPL_EOD!AE59+BRPL_EOD!AF59</f>
        <v>43.5</v>
      </c>
      <c r="J59">
        <f>BYPL_EOD!AE59+BYPL_EOD!AF59</f>
        <v>25</v>
      </c>
      <c r="K59">
        <f>MES_EOD!AE59+MES_EOD!AF59</f>
        <v>9.32</v>
      </c>
      <c r="L59">
        <f>NDMC_EOD!AE59+NDMC_EOD!AF59</f>
        <v>46.18</v>
      </c>
      <c r="M59">
        <f>TPDDL_EOD!AE59+TPDDL_EOD!AF59</f>
        <v>30</v>
      </c>
      <c r="N59">
        <f t="shared" si="0"/>
        <v>154</v>
      </c>
      <c r="O59" s="112">
        <f t="shared" si="1"/>
        <v>2</v>
      </c>
      <c r="P59">
        <v>44.064935064935064</v>
      </c>
      <c r="Q59">
        <v>25.324675324675326</v>
      </c>
      <c r="R59">
        <v>9.4410389610389611</v>
      </c>
      <c r="S59">
        <v>46.779740259740258</v>
      </c>
      <c r="T59">
        <v>30.38961038961039</v>
      </c>
      <c r="U59" s="114">
        <f t="shared" si="2"/>
        <v>156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156</v>
      </c>
      <c r="E60">
        <f>PPCL!N60</f>
        <v>0</v>
      </c>
      <c r="F60">
        <f t="shared" si="4"/>
        <v>265</v>
      </c>
      <c r="G60">
        <f t="shared" si="5"/>
        <v>156</v>
      </c>
      <c r="H60" s="112"/>
      <c r="I60">
        <f>BRPL_EOD!AE60+BRPL_EOD!AF60</f>
        <v>43.5</v>
      </c>
      <c r="J60">
        <f>BYPL_EOD!AE60+BYPL_EOD!AF60</f>
        <v>25</v>
      </c>
      <c r="K60">
        <f>MES_EOD!AE60+MES_EOD!AF60</f>
        <v>9.32</v>
      </c>
      <c r="L60">
        <f>NDMC_EOD!AE60+NDMC_EOD!AF60</f>
        <v>46.18</v>
      </c>
      <c r="M60">
        <f>TPDDL_EOD!AE60+TPDDL_EOD!AF60</f>
        <v>30</v>
      </c>
      <c r="N60">
        <f t="shared" si="0"/>
        <v>154</v>
      </c>
      <c r="O60" s="112">
        <f t="shared" si="1"/>
        <v>2</v>
      </c>
      <c r="P60">
        <v>44.064935064935064</v>
      </c>
      <c r="Q60">
        <v>25.324675324675326</v>
      </c>
      <c r="R60">
        <v>9.4410389610389611</v>
      </c>
      <c r="S60">
        <v>46.779740259740258</v>
      </c>
      <c r="T60">
        <v>30.38961038961039</v>
      </c>
      <c r="U60" s="114">
        <f t="shared" si="2"/>
        <v>156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156</v>
      </c>
      <c r="E61">
        <f>PPCL!N61</f>
        <v>0</v>
      </c>
      <c r="F61">
        <f t="shared" si="4"/>
        <v>265</v>
      </c>
      <c r="G61">
        <f t="shared" si="5"/>
        <v>156</v>
      </c>
      <c r="H61" s="112"/>
      <c r="I61">
        <f>BRPL_EOD!AE61+BRPL_EOD!AF61</f>
        <v>43.5</v>
      </c>
      <c r="J61">
        <f>BYPL_EOD!AE61+BYPL_EOD!AF61</f>
        <v>25</v>
      </c>
      <c r="K61">
        <f>MES_EOD!AE61+MES_EOD!AF61</f>
        <v>9.32</v>
      </c>
      <c r="L61">
        <f>NDMC_EOD!AE61+NDMC_EOD!AF61</f>
        <v>46.18</v>
      </c>
      <c r="M61">
        <f>TPDDL_EOD!AE61+TPDDL_EOD!AF61</f>
        <v>30</v>
      </c>
      <c r="N61">
        <f t="shared" si="0"/>
        <v>154</v>
      </c>
      <c r="O61" s="112">
        <f t="shared" si="1"/>
        <v>2</v>
      </c>
      <c r="P61">
        <v>44.064935064935064</v>
      </c>
      <c r="Q61">
        <v>25.324675324675326</v>
      </c>
      <c r="R61">
        <v>9.4410389610389611</v>
      </c>
      <c r="S61">
        <v>46.779740259740258</v>
      </c>
      <c r="T61">
        <v>30.38961038961039</v>
      </c>
      <c r="U61" s="114">
        <f t="shared" si="2"/>
        <v>156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156</v>
      </c>
      <c r="E62">
        <f>PPCL!N62</f>
        <v>0</v>
      </c>
      <c r="F62">
        <f t="shared" si="4"/>
        <v>265</v>
      </c>
      <c r="G62">
        <f t="shared" si="5"/>
        <v>156</v>
      </c>
      <c r="H62" s="112"/>
      <c r="I62">
        <f>BRPL_EOD!AE62+BRPL_EOD!AF62</f>
        <v>44.25</v>
      </c>
      <c r="J62">
        <f>BYPL_EOD!AE62+BYPL_EOD!AF62</f>
        <v>25.14</v>
      </c>
      <c r="K62">
        <f>MES_EOD!AE62+MES_EOD!AF62</f>
        <v>9.48</v>
      </c>
      <c r="L62">
        <f>NDMC_EOD!AE62+NDMC_EOD!AF62</f>
        <v>46.97</v>
      </c>
      <c r="M62">
        <f>TPDDL_EOD!AE62+TPDDL_EOD!AF62</f>
        <v>30.16</v>
      </c>
      <c r="N62">
        <f t="shared" si="0"/>
        <v>156</v>
      </c>
      <c r="O62" s="112">
        <f t="shared" si="1"/>
        <v>0</v>
      </c>
      <c r="P62">
        <v>44.25</v>
      </c>
      <c r="Q62">
        <v>25.14</v>
      </c>
      <c r="R62">
        <v>9.48</v>
      </c>
      <c r="S62">
        <v>46.97</v>
      </c>
      <c r="T62">
        <v>30.16</v>
      </c>
      <c r="U62" s="114">
        <f t="shared" si="2"/>
        <v>156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156</v>
      </c>
      <c r="E63">
        <f>PPCL!N63</f>
        <v>0</v>
      </c>
      <c r="F63">
        <f t="shared" si="4"/>
        <v>265</v>
      </c>
      <c r="G63">
        <f t="shared" si="5"/>
        <v>156</v>
      </c>
      <c r="H63" s="112"/>
      <c r="I63">
        <f>BRPL_EOD!AE63+BRPL_EOD!AF63</f>
        <v>44.25</v>
      </c>
      <c r="J63">
        <f>BYPL_EOD!AE63+BYPL_EOD!AF63</f>
        <v>25.14</v>
      </c>
      <c r="K63">
        <f>MES_EOD!AE63+MES_EOD!AF63</f>
        <v>9.48</v>
      </c>
      <c r="L63">
        <f>NDMC_EOD!AE63+NDMC_EOD!AF63</f>
        <v>46.97</v>
      </c>
      <c r="M63">
        <f>TPDDL_EOD!AE63+TPDDL_EOD!AF63</f>
        <v>30.16</v>
      </c>
      <c r="N63">
        <f t="shared" si="0"/>
        <v>156</v>
      </c>
      <c r="O63" s="112">
        <f t="shared" si="1"/>
        <v>0</v>
      </c>
      <c r="P63">
        <v>44.25</v>
      </c>
      <c r="Q63">
        <v>25.14</v>
      </c>
      <c r="R63">
        <v>9.48</v>
      </c>
      <c r="S63">
        <v>46.97</v>
      </c>
      <c r="T63">
        <v>30.16</v>
      </c>
      <c r="U63" s="114">
        <f t="shared" si="2"/>
        <v>156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156</v>
      </c>
      <c r="E64">
        <f>PPCL!N64</f>
        <v>0</v>
      </c>
      <c r="F64">
        <f t="shared" si="4"/>
        <v>265</v>
      </c>
      <c r="G64">
        <f t="shared" si="5"/>
        <v>156</v>
      </c>
      <c r="H64" s="112"/>
      <c r="I64">
        <f>BRPL_EOD!AE64+BRPL_EOD!AF64</f>
        <v>44.25</v>
      </c>
      <c r="J64">
        <f>BYPL_EOD!AE64+BYPL_EOD!AF64</f>
        <v>25.14</v>
      </c>
      <c r="K64">
        <f>MES_EOD!AE64+MES_EOD!AF64</f>
        <v>9.48</v>
      </c>
      <c r="L64">
        <f>NDMC_EOD!AE64+NDMC_EOD!AF64</f>
        <v>46.97</v>
      </c>
      <c r="M64">
        <f>TPDDL_EOD!AE64+TPDDL_EOD!AF64</f>
        <v>30.16</v>
      </c>
      <c r="N64">
        <f t="shared" si="0"/>
        <v>156</v>
      </c>
      <c r="O64" s="112">
        <f t="shared" si="1"/>
        <v>0</v>
      </c>
      <c r="P64">
        <v>44.25</v>
      </c>
      <c r="Q64">
        <v>25.14</v>
      </c>
      <c r="R64">
        <v>9.48</v>
      </c>
      <c r="S64">
        <v>46.97</v>
      </c>
      <c r="T64">
        <v>30.16</v>
      </c>
      <c r="U64" s="114">
        <f t="shared" si="2"/>
        <v>156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156</v>
      </c>
      <c r="E65">
        <f>PPCL!N65</f>
        <v>0</v>
      </c>
      <c r="F65">
        <f t="shared" si="4"/>
        <v>265</v>
      </c>
      <c r="G65">
        <f t="shared" si="5"/>
        <v>156</v>
      </c>
      <c r="H65" s="112"/>
      <c r="I65">
        <f>BRPL_EOD!AE65+BRPL_EOD!AF65</f>
        <v>44.25</v>
      </c>
      <c r="J65">
        <f>BYPL_EOD!AE65+BYPL_EOD!AF65</f>
        <v>25.14</v>
      </c>
      <c r="K65">
        <f>MES_EOD!AE65+MES_EOD!AF65</f>
        <v>9.48</v>
      </c>
      <c r="L65">
        <f>NDMC_EOD!AE65+NDMC_EOD!AF65</f>
        <v>46.97</v>
      </c>
      <c r="M65">
        <f>TPDDL_EOD!AE65+TPDDL_EOD!AF65</f>
        <v>30.16</v>
      </c>
      <c r="N65">
        <f t="shared" si="0"/>
        <v>156</v>
      </c>
      <c r="O65" s="112">
        <f t="shared" si="1"/>
        <v>0</v>
      </c>
      <c r="P65">
        <v>44.25</v>
      </c>
      <c r="Q65">
        <v>25.14</v>
      </c>
      <c r="R65">
        <v>9.48</v>
      </c>
      <c r="S65">
        <v>46.97</v>
      </c>
      <c r="T65">
        <v>30.16</v>
      </c>
      <c r="U65" s="114">
        <f t="shared" si="2"/>
        <v>156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156</v>
      </c>
      <c r="E66">
        <f>PPCL!N66</f>
        <v>0</v>
      </c>
      <c r="F66">
        <f t="shared" si="4"/>
        <v>265</v>
      </c>
      <c r="G66">
        <f t="shared" si="5"/>
        <v>156</v>
      </c>
      <c r="H66" s="112"/>
      <c r="I66">
        <f>BRPL_EOD!AE66+BRPL_EOD!AF66</f>
        <v>44.25</v>
      </c>
      <c r="J66">
        <f>BYPL_EOD!AE66+BYPL_EOD!AF66</f>
        <v>25.14</v>
      </c>
      <c r="K66">
        <f>MES_EOD!AE66+MES_EOD!AF66</f>
        <v>9.48</v>
      </c>
      <c r="L66">
        <f>NDMC_EOD!AE66+NDMC_EOD!AF66</f>
        <v>46.97</v>
      </c>
      <c r="M66">
        <f>TPDDL_EOD!AE66+TPDDL_EOD!AF66</f>
        <v>30.16</v>
      </c>
      <c r="N66">
        <f t="shared" si="0"/>
        <v>156</v>
      </c>
      <c r="O66" s="112">
        <f t="shared" si="1"/>
        <v>0</v>
      </c>
      <c r="P66">
        <v>44.25</v>
      </c>
      <c r="Q66">
        <v>25.14</v>
      </c>
      <c r="R66">
        <v>9.48</v>
      </c>
      <c r="S66">
        <v>46.97</v>
      </c>
      <c r="T66">
        <v>30.16</v>
      </c>
      <c r="U66" s="114">
        <f t="shared" si="2"/>
        <v>156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156</v>
      </c>
      <c r="E67">
        <f>PPCL!N67</f>
        <v>0</v>
      </c>
      <c r="F67">
        <f t="shared" si="4"/>
        <v>265</v>
      </c>
      <c r="G67">
        <f t="shared" si="5"/>
        <v>156</v>
      </c>
      <c r="H67" s="112"/>
      <c r="I67">
        <f>BRPL_EOD!AE67+BRPL_EOD!AF67</f>
        <v>44.25</v>
      </c>
      <c r="J67">
        <f>BYPL_EOD!AE67+BYPL_EOD!AF67</f>
        <v>25.14</v>
      </c>
      <c r="K67">
        <f>MES_EOD!AE67+MES_EOD!AF67</f>
        <v>9.48</v>
      </c>
      <c r="L67">
        <f>NDMC_EOD!AE67+NDMC_EOD!AF67</f>
        <v>46.97</v>
      </c>
      <c r="M67">
        <f>TPDDL_EOD!AE67+TPDDL_EOD!AF67</f>
        <v>30.16</v>
      </c>
      <c r="N67">
        <f t="shared" ref="N67:N98" si="6">SUM(I67:M67)</f>
        <v>156</v>
      </c>
      <c r="O67" s="112">
        <f t="shared" ref="O67:O98" si="7">G67-N67</f>
        <v>0</v>
      </c>
      <c r="P67">
        <v>44.25</v>
      </c>
      <c r="Q67">
        <v>25.14</v>
      </c>
      <c r="R67">
        <v>9.48</v>
      </c>
      <c r="S67">
        <v>46.97</v>
      </c>
      <c r="T67">
        <v>30.16</v>
      </c>
      <c r="U67" s="114">
        <f t="shared" ref="U67:U98" si="8">SUM(P67:T67)</f>
        <v>156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156</v>
      </c>
      <c r="E68">
        <f>PPCL!N68</f>
        <v>0</v>
      </c>
      <c r="F68">
        <f t="shared" ref="F68:F98" si="10">B68+C68</f>
        <v>265</v>
      </c>
      <c r="G68">
        <f t="shared" ref="G68:G98" si="11">D68+E68</f>
        <v>156</v>
      </c>
      <c r="H68" s="112"/>
      <c r="I68">
        <f>BRPL_EOD!AE68+BRPL_EOD!AF68</f>
        <v>44.25</v>
      </c>
      <c r="J68">
        <f>BYPL_EOD!AE68+BYPL_EOD!AF68</f>
        <v>25.14</v>
      </c>
      <c r="K68">
        <f>MES_EOD!AE68+MES_EOD!AF68</f>
        <v>9.48</v>
      </c>
      <c r="L68">
        <f>NDMC_EOD!AE68+NDMC_EOD!AF68</f>
        <v>46.97</v>
      </c>
      <c r="M68">
        <f>TPDDL_EOD!AE68+TPDDL_EOD!AF68</f>
        <v>30.16</v>
      </c>
      <c r="N68">
        <f t="shared" si="6"/>
        <v>156</v>
      </c>
      <c r="O68" s="112">
        <f t="shared" si="7"/>
        <v>0</v>
      </c>
      <c r="P68">
        <v>44.25</v>
      </c>
      <c r="Q68">
        <v>25.14</v>
      </c>
      <c r="R68">
        <v>9.48</v>
      </c>
      <c r="S68">
        <v>46.97</v>
      </c>
      <c r="T68">
        <v>30.16</v>
      </c>
      <c r="U68" s="114">
        <f t="shared" si="8"/>
        <v>156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156</v>
      </c>
      <c r="E69">
        <f>PPCL!N69</f>
        <v>0</v>
      </c>
      <c r="F69">
        <f t="shared" si="10"/>
        <v>265</v>
      </c>
      <c r="G69">
        <f t="shared" si="11"/>
        <v>156</v>
      </c>
      <c r="H69" s="112"/>
      <c r="I69">
        <f>BRPL_EOD!AE69+BRPL_EOD!AF69</f>
        <v>44.25</v>
      </c>
      <c r="J69">
        <f>BYPL_EOD!AE69+BYPL_EOD!AF69</f>
        <v>25.14</v>
      </c>
      <c r="K69">
        <f>MES_EOD!AE69+MES_EOD!AF69</f>
        <v>9.48</v>
      </c>
      <c r="L69">
        <f>NDMC_EOD!AE69+NDMC_EOD!AF69</f>
        <v>46.97</v>
      </c>
      <c r="M69">
        <f>TPDDL_EOD!AE69+TPDDL_EOD!AF69</f>
        <v>30.16</v>
      </c>
      <c r="N69">
        <f t="shared" si="6"/>
        <v>156</v>
      </c>
      <c r="O69" s="112">
        <f t="shared" si="7"/>
        <v>0</v>
      </c>
      <c r="P69">
        <v>44.25</v>
      </c>
      <c r="Q69">
        <v>25.14</v>
      </c>
      <c r="R69">
        <v>9.48</v>
      </c>
      <c r="S69">
        <v>46.97</v>
      </c>
      <c r="T69">
        <v>30.16</v>
      </c>
      <c r="U69" s="114">
        <f t="shared" si="8"/>
        <v>156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156</v>
      </c>
      <c r="E70">
        <f>PPCL!N70</f>
        <v>0</v>
      </c>
      <c r="F70">
        <f t="shared" si="10"/>
        <v>265</v>
      </c>
      <c r="G70">
        <f t="shared" si="11"/>
        <v>156</v>
      </c>
      <c r="H70" s="112"/>
      <c r="I70">
        <f>BRPL_EOD!AE70+BRPL_EOD!AF70</f>
        <v>44.25</v>
      </c>
      <c r="J70">
        <f>BYPL_EOD!AE70+BYPL_EOD!AF70</f>
        <v>25.14</v>
      </c>
      <c r="K70">
        <f>MES_EOD!AE70+MES_EOD!AF70</f>
        <v>9.48</v>
      </c>
      <c r="L70">
        <f>NDMC_EOD!AE70+NDMC_EOD!AF70</f>
        <v>46.97</v>
      </c>
      <c r="M70">
        <f>TPDDL_EOD!AE70+TPDDL_EOD!AF70</f>
        <v>30.16</v>
      </c>
      <c r="N70">
        <f t="shared" si="6"/>
        <v>156</v>
      </c>
      <c r="O70" s="112">
        <f t="shared" si="7"/>
        <v>0</v>
      </c>
      <c r="P70">
        <v>44.25</v>
      </c>
      <c r="Q70">
        <v>25.14</v>
      </c>
      <c r="R70">
        <v>9.48</v>
      </c>
      <c r="S70">
        <v>46.97</v>
      </c>
      <c r="T70">
        <v>30.16</v>
      </c>
      <c r="U70" s="114">
        <f t="shared" si="8"/>
        <v>156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156</v>
      </c>
      <c r="E71">
        <f>PPCL!N71</f>
        <v>0</v>
      </c>
      <c r="F71">
        <f t="shared" si="10"/>
        <v>265</v>
      </c>
      <c r="G71">
        <f t="shared" si="11"/>
        <v>156</v>
      </c>
      <c r="H71" s="112"/>
      <c r="I71">
        <f>BRPL_EOD!AE71+BRPL_EOD!AF71</f>
        <v>44.25</v>
      </c>
      <c r="J71">
        <f>BYPL_EOD!AE71+BYPL_EOD!AF71</f>
        <v>25.14</v>
      </c>
      <c r="K71">
        <f>MES_EOD!AE71+MES_EOD!AF71</f>
        <v>9.48</v>
      </c>
      <c r="L71">
        <f>NDMC_EOD!AE71+NDMC_EOD!AF71</f>
        <v>46.97</v>
      </c>
      <c r="M71">
        <f>TPDDL_EOD!AE71+TPDDL_EOD!AF71</f>
        <v>30.16</v>
      </c>
      <c r="N71">
        <f t="shared" si="6"/>
        <v>156</v>
      </c>
      <c r="O71" s="112">
        <f t="shared" si="7"/>
        <v>0</v>
      </c>
      <c r="P71">
        <v>44.25</v>
      </c>
      <c r="Q71">
        <v>25.14</v>
      </c>
      <c r="R71">
        <v>9.48</v>
      </c>
      <c r="S71">
        <v>46.97</v>
      </c>
      <c r="T71">
        <v>30.16</v>
      </c>
      <c r="U71" s="114">
        <f t="shared" si="8"/>
        <v>156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156</v>
      </c>
      <c r="E72">
        <f>PPCL!N72</f>
        <v>0</v>
      </c>
      <c r="F72">
        <f t="shared" si="10"/>
        <v>265</v>
      </c>
      <c r="G72">
        <f t="shared" si="11"/>
        <v>156</v>
      </c>
      <c r="H72" s="112"/>
      <c r="I72">
        <f>BRPL_EOD!AE72+BRPL_EOD!AF72</f>
        <v>44.25</v>
      </c>
      <c r="J72">
        <f>BYPL_EOD!AE72+BYPL_EOD!AF72</f>
        <v>25.14</v>
      </c>
      <c r="K72">
        <f>MES_EOD!AE72+MES_EOD!AF72</f>
        <v>9.48</v>
      </c>
      <c r="L72">
        <f>NDMC_EOD!AE72+NDMC_EOD!AF72</f>
        <v>46.97</v>
      </c>
      <c r="M72">
        <f>TPDDL_EOD!AE72+TPDDL_EOD!AF72</f>
        <v>30.16</v>
      </c>
      <c r="N72">
        <f t="shared" si="6"/>
        <v>156</v>
      </c>
      <c r="O72" s="112">
        <f t="shared" si="7"/>
        <v>0</v>
      </c>
      <c r="P72">
        <v>44.25</v>
      </c>
      <c r="Q72">
        <v>25.14</v>
      </c>
      <c r="R72">
        <v>9.48</v>
      </c>
      <c r="S72">
        <v>46.97</v>
      </c>
      <c r="T72">
        <v>30.16</v>
      </c>
      <c r="U72" s="114">
        <f t="shared" si="8"/>
        <v>156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156</v>
      </c>
      <c r="E73">
        <f>PPCL!N73</f>
        <v>0</v>
      </c>
      <c r="F73">
        <f t="shared" si="10"/>
        <v>265</v>
      </c>
      <c r="G73">
        <f t="shared" si="11"/>
        <v>156</v>
      </c>
      <c r="H73" s="112"/>
      <c r="I73">
        <f>BRPL_EOD!AE73+BRPL_EOD!AF73</f>
        <v>44.25</v>
      </c>
      <c r="J73">
        <f>BYPL_EOD!AE73+BYPL_EOD!AF73</f>
        <v>25.14</v>
      </c>
      <c r="K73">
        <f>MES_EOD!AE73+MES_EOD!AF73</f>
        <v>9.48</v>
      </c>
      <c r="L73">
        <f>NDMC_EOD!AE73+NDMC_EOD!AF73</f>
        <v>46.97</v>
      </c>
      <c r="M73">
        <f>TPDDL_EOD!AE73+TPDDL_EOD!AF73</f>
        <v>30.16</v>
      </c>
      <c r="N73">
        <f t="shared" si="6"/>
        <v>156</v>
      </c>
      <c r="O73" s="112">
        <f t="shared" si="7"/>
        <v>0</v>
      </c>
      <c r="P73">
        <v>44.25</v>
      </c>
      <c r="Q73">
        <v>25.14</v>
      </c>
      <c r="R73">
        <v>9.48</v>
      </c>
      <c r="S73">
        <v>46.97</v>
      </c>
      <c r="T73">
        <v>30.16</v>
      </c>
      <c r="U73" s="114">
        <f t="shared" si="8"/>
        <v>156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158</v>
      </c>
      <c r="E74">
        <f>PPCL!N74</f>
        <v>0</v>
      </c>
      <c r="F74">
        <f t="shared" si="10"/>
        <v>265</v>
      </c>
      <c r="G74">
        <f t="shared" si="11"/>
        <v>158</v>
      </c>
      <c r="H74" s="112"/>
      <c r="I74">
        <f>BRPL_EOD!AE74+BRPL_EOD!AF74</f>
        <v>44.82</v>
      </c>
      <c r="J74">
        <f>BYPL_EOD!AE74+BYPL_EOD!AF74</f>
        <v>25.46</v>
      </c>
      <c r="K74">
        <f>MES_EOD!AE74+MES_EOD!AF74</f>
        <v>9.6</v>
      </c>
      <c r="L74">
        <f>NDMC_EOD!AE74+NDMC_EOD!AF74</f>
        <v>47.58</v>
      </c>
      <c r="M74">
        <f>TPDDL_EOD!AE74+TPDDL_EOD!AF74</f>
        <v>30.54</v>
      </c>
      <c r="N74">
        <f t="shared" si="6"/>
        <v>158</v>
      </c>
      <c r="O74" s="112">
        <f t="shared" si="7"/>
        <v>0</v>
      </c>
      <c r="P74">
        <v>44.82</v>
      </c>
      <c r="Q74">
        <v>25.46</v>
      </c>
      <c r="R74">
        <v>9.6</v>
      </c>
      <c r="S74">
        <v>47.58</v>
      </c>
      <c r="T74">
        <v>30.54</v>
      </c>
      <c r="U74" s="114">
        <f t="shared" si="8"/>
        <v>158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158</v>
      </c>
      <c r="E75">
        <f>PPCL!N75</f>
        <v>0</v>
      </c>
      <c r="F75">
        <f t="shared" si="10"/>
        <v>265</v>
      </c>
      <c r="G75">
        <f t="shared" si="11"/>
        <v>158</v>
      </c>
      <c r="H75" s="112"/>
      <c r="I75">
        <f>BRPL_EOD!AE75+BRPL_EOD!AF75</f>
        <v>44.82</v>
      </c>
      <c r="J75">
        <f>BYPL_EOD!AE75+BYPL_EOD!AF75</f>
        <v>25.46</v>
      </c>
      <c r="K75">
        <f>MES_EOD!AE75+MES_EOD!AF75</f>
        <v>9.6</v>
      </c>
      <c r="L75">
        <f>NDMC_EOD!AE75+NDMC_EOD!AF75</f>
        <v>47.58</v>
      </c>
      <c r="M75">
        <f>TPDDL_EOD!AE75+TPDDL_EOD!AF75</f>
        <v>30.54</v>
      </c>
      <c r="N75">
        <f t="shared" si="6"/>
        <v>158</v>
      </c>
      <c r="O75" s="112">
        <f t="shared" si="7"/>
        <v>0</v>
      </c>
      <c r="P75">
        <v>44.82</v>
      </c>
      <c r="Q75">
        <v>25.46</v>
      </c>
      <c r="R75">
        <v>9.6</v>
      </c>
      <c r="S75">
        <v>47.58</v>
      </c>
      <c r="T75">
        <v>30.54</v>
      </c>
      <c r="U75" s="114">
        <f t="shared" si="8"/>
        <v>158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158</v>
      </c>
      <c r="E76">
        <f>PPCL!N76</f>
        <v>0</v>
      </c>
      <c r="F76">
        <f t="shared" si="10"/>
        <v>265</v>
      </c>
      <c r="G76">
        <f t="shared" si="11"/>
        <v>158</v>
      </c>
      <c r="H76" s="112"/>
      <c r="I76">
        <f>BRPL_EOD!AE76+BRPL_EOD!AF76</f>
        <v>44.82</v>
      </c>
      <c r="J76">
        <f>BYPL_EOD!AE76+BYPL_EOD!AF76</f>
        <v>25.46</v>
      </c>
      <c r="K76">
        <f>MES_EOD!AE76+MES_EOD!AF76</f>
        <v>9.6</v>
      </c>
      <c r="L76">
        <f>NDMC_EOD!AE76+NDMC_EOD!AF76</f>
        <v>47.58</v>
      </c>
      <c r="M76">
        <f>TPDDL_EOD!AE76+TPDDL_EOD!AF76</f>
        <v>30.54</v>
      </c>
      <c r="N76">
        <f t="shared" si="6"/>
        <v>158</v>
      </c>
      <c r="O76" s="112">
        <f t="shared" si="7"/>
        <v>0</v>
      </c>
      <c r="P76">
        <v>44.82</v>
      </c>
      <c r="Q76">
        <v>25.46</v>
      </c>
      <c r="R76">
        <v>9.6</v>
      </c>
      <c r="S76">
        <v>47.58</v>
      </c>
      <c r="T76">
        <v>30.54</v>
      </c>
      <c r="U76" s="114">
        <f t="shared" si="8"/>
        <v>158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158</v>
      </c>
      <c r="E77">
        <f>PPCL!N77</f>
        <v>0</v>
      </c>
      <c r="F77">
        <f t="shared" si="10"/>
        <v>265</v>
      </c>
      <c r="G77">
        <f t="shared" si="11"/>
        <v>158</v>
      </c>
      <c r="H77" s="112"/>
      <c r="I77">
        <f>BRPL_EOD!AE77+BRPL_EOD!AF77</f>
        <v>44.82</v>
      </c>
      <c r="J77">
        <f>BYPL_EOD!AE77+BYPL_EOD!AF77</f>
        <v>25.46</v>
      </c>
      <c r="K77">
        <f>MES_EOD!AE77+MES_EOD!AF77</f>
        <v>9.6</v>
      </c>
      <c r="L77">
        <f>NDMC_EOD!AE77+NDMC_EOD!AF77</f>
        <v>47.58</v>
      </c>
      <c r="M77">
        <f>TPDDL_EOD!AE77+TPDDL_EOD!AF77</f>
        <v>30.54</v>
      </c>
      <c r="N77">
        <f t="shared" si="6"/>
        <v>158</v>
      </c>
      <c r="O77" s="112">
        <f t="shared" si="7"/>
        <v>0</v>
      </c>
      <c r="P77">
        <v>44.82</v>
      </c>
      <c r="Q77">
        <v>25.46</v>
      </c>
      <c r="R77">
        <v>9.6</v>
      </c>
      <c r="S77">
        <v>47.58</v>
      </c>
      <c r="T77">
        <v>30.54</v>
      </c>
      <c r="U77" s="114">
        <f t="shared" si="8"/>
        <v>158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158</v>
      </c>
      <c r="E78">
        <f>PPCL!N78</f>
        <v>0</v>
      </c>
      <c r="F78">
        <f t="shared" si="10"/>
        <v>265</v>
      </c>
      <c r="G78">
        <f t="shared" si="11"/>
        <v>158</v>
      </c>
      <c r="H78" s="112"/>
      <c r="I78">
        <f>BRPL_EOD!AE78+BRPL_EOD!AF78</f>
        <v>44.82</v>
      </c>
      <c r="J78">
        <f>BYPL_EOD!AE78+BYPL_EOD!AF78</f>
        <v>25.46</v>
      </c>
      <c r="K78">
        <f>MES_EOD!AE78+MES_EOD!AF78</f>
        <v>9.6</v>
      </c>
      <c r="L78">
        <f>NDMC_EOD!AE78+NDMC_EOD!AF78</f>
        <v>47.58</v>
      </c>
      <c r="M78">
        <f>TPDDL_EOD!AE78+TPDDL_EOD!AF78</f>
        <v>30.54</v>
      </c>
      <c r="N78">
        <f t="shared" si="6"/>
        <v>158</v>
      </c>
      <c r="O78" s="112">
        <f t="shared" si="7"/>
        <v>0</v>
      </c>
      <c r="P78">
        <v>44.82</v>
      </c>
      <c r="Q78">
        <v>25.46</v>
      </c>
      <c r="R78">
        <v>9.6</v>
      </c>
      <c r="S78">
        <v>47.58</v>
      </c>
      <c r="T78">
        <v>30.54</v>
      </c>
      <c r="U78" s="114">
        <f t="shared" si="8"/>
        <v>158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158</v>
      </c>
      <c r="E79">
        <f>PPCL!N79</f>
        <v>0</v>
      </c>
      <c r="F79">
        <f t="shared" si="10"/>
        <v>265</v>
      </c>
      <c r="G79">
        <f t="shared" si="11"/>
        <v>158</v>
      </c>
      <c r="H79" s="112"/>
      <c r="I79">
        <f>BRPL_EOD!AE79+BRPL_EOD!AF79</f>
        <v>44.82</v>
      </c>
      <c r="J79">
        <f>BYPL_EOD!AE79+BYPL_EOD!AF79</f>
        <v>25.46</v>
      </c>
      <c r="K79">
        <f>MES_EOD!AE79+MES_EOD!AF79</f>
        <v>9.6</v>
      </c>
      <c r="L79">
        <f>NDMC_EOD!AE79+NDMC_EOD!AF79</f>
        <v>47.58</v>
      </c>
      <c r="M79">
        <f>TPDDL_EOD!AE79+TPDDL_EOD!AF79</f>
        <v>30.54</v>
      </c>
      <c r="N79">
        <f t="shared" si="6"/>
        <v>158</v>
      </c>
      <c r="O79" s="112">
        <f t="shared" si="7"/>
        <v>0</v>
      </c>
      <c r="P79">
        <v>44.82</v>
      </c>
      <c r="Q79">
        <v>25.46</v>
      </c>
      <c r="R79">
        <v>9.6</v>
      </c>
      <c r="S79">
        <v>47.58</v>
      </c>
      <c r="T79">
        <v>30.54</v>
      </c>
      <c r="U79" s="114">
        <f t="shared" si="8"/>
        <v>158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158</v>
      </c>
      <c r="E80">
        <f>PPCL!N80</f>
        <v>0</v>
      </c>
      <c r="F80">
        <f t="shared" si="10"/>
        <v>265</v>
      </c>
      <c r="G80">
        <f t="shared" si="11"/>
        <v>158</v>
      </c>
      <c r="H80" s="112"/>
      <c r="I80">
        <f>BRPL_EOD!AE80+BRPL_EOD!AF80</f>
        <v>44.82</v>
      </c>
      <c r="J80">
        <f>BYPL_EOD!AE80+BYPL_EOD!AF80</f>
        <v>25.46</v>
      </c>
      <c r="K80">
        <f>MES_EOD!AE80+MES_EOD!AF80</f>
        <v>9.6</v>
      </c>
      <c r="L80">
        <f>NDMC_EOD!AE80+NDMC_EOD!AF80</f>
        <v>47.58</v>
      </c>
      <c r="M80">
        <f>TPDDL_EOD!AE80+TPDDL_EOD!AF80</f>
        <v>30.54</v>
      </c>
      <c r="N80">
        <f t="shared" si="6"/>
        <v>158</v>
      </c>
      <c r="O80" s="112">
        <f t="shared" si="7"/>
        <v>0</v>
      </c>
      <c r="P80">
        <v>44.82</v>
      </c>
      <c r="Q80">
        <v>25.46</v>
      </c>
      <c r="R80">
        <v>9.6</v>
      </c>
      <c r="S80">
        <v>47.58</v>
      </c>
      <c r="T80">
        <v>30.54</v>
      </c>
      <c r="U80" s="114">
        <f t="shared" si="8"/>
        <v>158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160</v>
      </c>
      <c r="E81">
        <f>PPCL!N81</f>
        <v>0</v>
      </c>
      <c r="F81">
        <f t="shared" si="10"/>
        <v>265</v>
      </c>
      <c r="G81">
        <f t="shared" si="11"/>
        <v>160</v>
      </c>
      <c r="H81" s="112"/>
      <c r="I81">
        <f>BRPL_EOD!AE81+BRPL_EOD!AF81</f>
        <v>45.39</v>
      </c>
      <c r="J81">
        <f>BYPL_EOD!AE81+BYPL_EOD!AF81</f>
        <v>25.78</v>
      </c>
      <c r="K81">
        <f>MES_EOD!AE81+MES_EOD!AF81</f>
        <v>9.7200000000000006</v>
      </c>
      <c r="L81">
        <f>NDMC_EOD!AE81+NDMC_EOD!AF81</f>
        <v>48.18</v>
      </c>
      <c r="M81">
        <f>TPDDL_EOD!AE81+TPDDL_EOD!AF81</f>
        <v>30.93</v>
      </c>
      <c r="N81">
        <f t="shared" si="6"/>
        <v>160</v>
      </c>
      <c r="O81" s="112">
        <f t="shared" si="7"/>
        <v>0</v>
      </c>
      <c r="P81">
        <v>45.39</v>
      </c>
      <c r="Q81">
        <v>25.78</v>
      </c>
      <c r="R81">
        <v>9.7200000000000006</v>
      </c>
      <c r="S81">
        <v>48.18</v>
      </c>
      <c r="T81">
        <v>30.93</v>
      </c>
      <c r="U81" s="114">
        <f t="shared" si="8"/>
        <v>160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160</v>
      </c>
      <c r="E82">
        <f>PPCL!N82</f>
        <v>0</v>
      </c>
      <c r="F82">
        <f t="shared" si="10"/>
        <v>265</v>
      </c>
      <c r="G82">
        <f t="shared" si="11"/>
        <v>160</v>
      </c>
      <c r="H82" s="112"/>
      <c r="I82">
        <f>BRPL_EOD!AE82+BRPL_EOD!AF82</f>
        <v>45.39</v>
      </c>
      <c r="J82">
        <f>BYPL_EOD!AE82+BYPL_EOD!AF82</f>
        <v>25.78</v>
      </c>
      <c r="K82">
        <f>MES_EOD!AE82+MES_EOD!AF82</f>
        <v>9.7200000000000006</v>
      </c>
      <c r="L82">
        <f>NDMC_EOD!AE82+NDMC_EOD!AF82</f>
        <v>48.18</v>
      </c>
      <c r="M82">
        <f>TPDDL_EOD!AE82+TPDDL_EOD!AF82</f>
        <v>30.93</v>
      </c>
      <c r="N82">
        <f t="shared" si="6"/>
        <v>160</v>
      </c>
      <c r="O82" s="112">
        <f t="shared" si="7"/>
        <v>0</v>
      </c>
      <c r="P82">
        <v>45.39</v>
      </c>
      <c r="Q82">
        <v>25.78</v>
      </c>
      <c r="R82">
        <v>9.7200000000000006</v>
      </c>
      <c r="S82">
        <v>48.18</v>
      </c>
      <c r="T82">
        <v>30.93</v>
      </c>
      <c r="U82" s="114">
        <f t="shared" si="8"/>
        <v>160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160</v>
      </c>
      <c r="E83">
        <f>PPCL!N83</f>
        <v>0</v>
      </c>
      <c r="F83">
        <f t="shared" si="10"/>
        <v>265</v>
      </c>
      <c r="G83">
        <f t="shared" si="11"/>
        <v>160</v>
      </c>
      <c r="H83" s="112"/>
      <c r="I83">
        <f>BRPL_EOD!AE83+BRPL_EOD!AF83</f>
        <v>45.39</v>
      </c>
      <c r="J83">
        <f>BYPL_EOD!AE83+BYPL_EOD!AF83</f>
        <v>25.78</v>
      </c>
      <c r="K83">
        <f>MES_EOD!AE83+MES_EOD!AF83</f>
        <v>9.7200000000000006</v>
      </c>
      <c r="L83">
        <f>NDMC_EOD!AE83+NDMC_EOD!AF83</f>
        <v>48.18</v>
      </c>
      <c r="M83">
        <f>TPDDL_EOD!AE83+TPDDL_EOD!AF83</f>
        <v>30.93</v>
      </c>
      <c r="N83">
        <f t="shared" si="6"/>
        <v>160</v>
      </c>
      <c r="O83" s="112">
        <f t="shared" si="7"/>
        <v>0</v>
      </c>
      <c r="P83">
        <v>45.39</v>
      </c>
      <c r="Q83">
        <v>25.78</v>
      </c>
      <c r="R83">
        <v>9.7200000000000006</v>
      </c>
      <c r="S83">
        <v>48.18</v>
      </c>
      <c r="T83">
        <v>30.93</v>
      </c>
      <c r="U83" s="114">
        <f t="shared" si="8"/>
        <v>160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160</v>
      </c>
      <c r="E84">
        <f>PPCL!N84</f>
        <v>0</v>
      </c>
      <c r="F84">
        <f t="shared" si="10"/>
        <v>265</v>
      </c>
      <c r="G84">
        <f t="shared" si="11"/>
        <v>160</v>
      </c>
      <c r="H84" s="112"/>
      <c r="I84">
        <f>BRPL_EOD!AE84+BRPL_EOD!AF84</f>
        <v>45.39</v>
      </c>
      <c r="J84">
        <f>BYPL_EOD!AE84+BYPL_EOD!AF84</f>
        <v>25.78</v>
      </c>
      <c r="K84">
        <f>MES_EOD!AE84+MES_EOD!AF84</f>
        <v>9.7200000000000006</v>
      </c>
      <c r="L84">
        <f>NDMC_EOD!AE84+NDMC_EOD!AF84</f>
        <v>48.18</v>
      </c>
      <c r="M84">
        <f>TPDDL_EOD!AE84+TPDDL_EOD!AF84</f>
        <v>30.93</v>
      </c>
      <c r="N84">
        <f t="shared" si="6"/>
        <v>160</v>
      </c>
      <c r="O84" s="112">
        <f t="shared" si="7"/>
        <v>0</v>
      </c>
      <c r="P84">
        <v>45.39</v>
      </c>
      <c r="Q84">
        <v>25.78</v>
      </c>
      <c r="R84">
        <v>9.7200000000000006</v>
      </c>
      <c r="S84">
        <v>48.18</v>
      </c>
      <c r="T84">
        <v>30.93</v>
      </c>
      <c r="U84" s="114">
        <f t="shared" si="8"/>
        <v>160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160</v>
      </c>
      <c r="E85">
        <f>PPCL!N85</f>
        <v>0</v>
      </c>
      <c r="F85">
        <f t="shared" si="10"/>
        <v>265</v>
      </c>
      <c r="G85">
        <f t="shared" si="11"/>
        <v>160</v>
      </c>
      <c r="H85" s="112"/>
      <c r="I85">
        <f>BRPL_EOD!AE85+BRPL_EOD!AF85</f>
        <v>45.39</v>
      </c>
      <c r="J85">
        <f>BYPL_EOD!AE85+BYPL_EOD!AF85</f>
        <v>25.78</v>
      </c>
      <c r="K85">
        <f>MES_EOD!AE85+MES_EOD!AF85</f>
        <v>9.7200000000000006</v>
      </c>
      <c r="L85">
        <f>NDMC_EOD!AE85+NDMC_EOD!AF85</f>
        <v>48.18</v>
      </c>
      <c r="M85">
        <f>TPDDL_EOD!AE85+TPDDL_EOD!AF85</f>
        <v>30.93</v>
      </c>
      <c r="N85">
        <f t="shared" si="6"/>
        <v>160</v>
      </c>
      <c r="O85" s="112">
        <f t="shared" si="7"/>
        <v>0</v>
      </c>
      <c r="P85">
        <v>45.39</v>
      </c>
      <c r="Q85">
        <v>25.78</v>
      </c>
      <c r="R85">
        <v>9.7200000000000006</v>
      </c>
      <c r="S85">
        <v>48.18</v>
      </c>
      <c r="T85">
        <v>30.93</v>
      </c>
      <c r="U85" s="114">
        <f t="shared" si="8"/>
        <v>160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160</v>
      </c>
      <c r="E86">
        <f>PPCL!N86</f>
        <v>0</v>
      </c>
      <c r="F86">
        <f t="shared" si="10"/>
        <v>265</v>
      </c>
      <c r="G86">
        <f t="shared" si="11"/>
        <v>160</v>
      </c>
      <c r="H86" s="112"/>
      <c r="I86">
        <f>BRPL_EOD!AE86+BRPL_EOD!AF86</f>
        <v>45.39</v>
      </c>
      <c r="J86">
        <f>BYPL_EOD!AE86+BYPL_EOD!AF86</f>
        <v>25.78</v>
      </c>
      <c r="K86">
        <f>MES_EOD!AE86+MES_EOD!AF86</f>
        <v>9.7200000000000006</v>
      </c>
      <c r="L86">
        <f>NDMC_EOD!AE86+NDMC_EOD!AF86</f>
        <v>48.18</v>
      </c>
      <c r="M86">
        <f>TPDDL_EOD!AE86+TPDDL_EOD!AF86</f>
        <v>30.93</v>
      </c>
      <c r="N86">
        <f t="shared" si="6"/>
        <v>160</v>
      </c>
      <c r="O86" s="112">
        <f t="shared" si="7"/>
        <v>0</v>
      </c>
      <c r="P86">
        <v>45.39</v>
      </c>
      <c r="Q86">
        <v>25.78</v>
      </c>
      <c r="R86">
        <v>9.7200000000000006</v>
      </c>
      <c r="S86">
        <v>48.18</v>
      </c>
      <c r="T86">
        <v>30.93</v>
      </c>
      <c r="U86" s="114">
        <f t="shared" si="8"/>
        <v>160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162</v>
      </c>
      <c r="E87">
        <f>PPCL!N87</f>
        <v>0</v>
      </c>
      <c r="F87">
        <f t="shared" si="10"/>
        <v>265</v>
      </c>
      <c r="G87">
        <f t="shared" si="11"/>
        <v>162</v>
      </c>
      <c r="H87" s="112"/>
      <c r="I87">
        <f>BRPL_EOD!AE87+BRPL_EOD!AF87</f>
        <v>45.95</v>
      </c>
      <c r="J87">
        <f>BYPL_EOD!AE87+BYPL_EOD!AF87</f>
        <v>26.1</v>
      </c>
      <c r="K87">
        <f>MES_EOD!AE87+MES_EOD!AF87</f>
        <v>9.84</v>
      </c>
      <c r="L87">
        <f>NDMC_EOD!AE87+NDMC_EOD!AF87</f>
        <v>48.78</v>
      </c>
      <c r="M87">
        <f>TPDDL_EOD!AE87+TPDDL_EOD!AF87</f>
        <v>31.32</v>
      </c>
      <c r="N87">
        <f t="shared" si="6"/>
        <v>161.99</v>
      </c>
      <c r="O87" s="112">
        <f t="shared" si="7"/>
        <v>9.9999999999909051E-3</v>
      </c>
      <c r="P87">
        <v>45.952836594851533</v>
      </c>
      <c r="Q87">
        <v>26.101611210568553</v>
      </c>
      <c r="R87">
        <v>9.8406074449040055</v>
      </c>
      <c r="S87">
        <v>48.783011296993642</v>
      </c>
      <c r="T87">
        <v>31.321933452682263</v>
      </c>
      <c r="U87" s="114">
        <f t="shared" si="8"/>
        <v>162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162</v>
      </c>
      <c r="E88">
        <f>PPCL!N88</f>
        <v>0</v>
      </c>
      <c r="F88">
        <f t="shared" si="10"/>
        <v>265</v>
      </c>
      <c r="G88">
        <f t="shared" si="11"/>
        <v>162</v>
      </c>
      <c r="H88" s="112"/>
      <c r="I88">
        <f>BRPL_EOD!AE88+BRPL_EOD!AF88</f>
        <v>45.95</v>
      </c>
      <c r="J88">
        <f>BYPL_EOD!AE88+BYPL_EOD!AF88</f>
        <v>26.1</v>
      </c>
      <c r="K88">
        <f>MES_EOD!AE88+MES_EOD!AF88</f>
        <v>9.84</v>
      </c>
      <c r="L88">
        <f>NDMC_EOD!AE88+NDMC_EOD!AF88</f>
        <v>48.78</v>
      </c>
      <c r="M88">
        <f>TPDDL_EOD!AE88+TPDDL_EOD!AF88</f>
        <v>31.32</v>
      </c>
      <c r="N88">
        <f t="shared" si="6"/>
        <v>161.99</v>
      </c>
      <c r="O88" s="112">
        <f t="shared" si="7"/>
        <v>9.9999999999909051E-3</v>
      </c>
      <c r="P88">
        <v>45.952836594851533</v>
      </c>
      <c r="Q88">
        <v>26.101611210568553</v>
      </c>
      <c r="R88">
        <v>9.8406074449040055</v>
      </c>
      <c r="S88">
        <v>48.783011296993642</v>
      </c>
      <c r="T88">
        <v>31.321933452682263</v>
      </c>
      <c r="U88" s="114">
        <f t="shared" si="8"/>
        <v>162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162</v>
      </c>
      <c r="E89">
        <f>PPCL!N89</f>
        <v>0</v>
      </c>
      <c r="F89">
        <f t="shared" si="10"/>
        <v>265</v>
      </c>
      <c r="G89">
        <f t="shared" si="11"/>
        <v>162</v>
      </c>
      <c r="H89" s="112"/>
      <c r="I89">
        <f>BRPL_EOD!AE89+BRPL_EOD!AF89</f>
        <v>45.95</v>
      </c>
      <c r="J89">
        <f>BYPL_EOD!AE89+BYPL_EOD!AF89</f>
        <v>26.1</v>
      </c>
      <c r="K89">
        <f>MES_EOD!AE89+MES_EOD!AF89</f>
        <v>9.84</v>
      </c>
      <c r="L89">
        <f>NDMC_EOD!AE89+NDMC_EOD!AF89</f>
        <v>48.78</v>
      </c>
      <c r="M89">
        <f>TPDDL_EOD!AE89+TPDDL_EOD!AF89</f>
        <v>31.32</v>
      </c>
      <c r="N89">
        <f t="shared" si="6"/>
        <v>161.99</v>
      </c>
      <c r="O89" s="112">
        <f t="shared" si="7"/>
        <v>9.9999999999909051E-3</v>
      </c>
      <c r="P89">
        <v>45.952836594851533</v>
      </c>
      <c r="Q89">
        <v>26.101611210568553</v>
      </c>
      <c r="R89">
        <v>9.8406074449040055</v>
      </c>
      <c r="S89">
        <v>48.783011296993642</v>
      </c>
      <c r="T89">
        <v>31.321933452682263</v>
      </c>
      <c r="U89" s="114">
        <f t="shared" si="8"/>
        <v>162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162</v>
      </c>
      <c r="E90">
        <f>PPCL!N90</f>
        <v>0</v>
      </c>
      <c r="F90">
        <f t="shared" si="10"/>
        <v>265</v>
      </c>
      <c r="G90">
        <f t="shared" si="11"/>
        <v>162</v>
      </c>
      <c r="H90" s="112"/>
      <c r="I90">
        <f>BRPL_EOD!AE90+BRPL_EOD!AF90</f>
        <v>45.95</v>
      </c>
      <c r="J90">
        <f>BYPL_EOD!AE90+BYPL_EOD!AF90</f>
        <v>26.1</v>
      </c>
      <c r="K90">
        <f>MES_EOD!AE90+MES_EOD!AF90</f>
        <v>9.84</v>
      </c>
      <c r="L90">
        <f>NDMC_EOD!AE90+NDMC_EOD!AF90</f>
        <v>48.78</v>
      </c>
      <c r="M90">
        <f>TPDDL_EOD!AE90+TPDDL_EOD!AF90</f>
        <v>31.32</v>
      </c>
      <c r="N90">
        <f t="shared" si="6"/>
        <v>161.99</v>
      </c>
      <c r="O90" s="112">
        <f t="shared" si="7"/>
        <v>9.9999999999909051E-3</v>
      </c>
      <c r="P90">
        <v>45.952836594851533</v>
      </c>
      <c r="Q90">
        <v>26.101611210568553</v>
      </c>
      <c r="R90">
        <v>9.8406074449040055</v>
      </c>
      <c r="S90">
        <v>48.783011296993642</v>
      </c>
      <c r="T90">
        <v>31.321933452682263</v>
      </c>
      <c r="U90" s="114">
        <f t="shared" si="8"/>
        <v>162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162</v>
      </c>
      <c r="E91">
        <f>PPCL!N91</f>
        <v>0</v>
      </c>
      <c r="F91">
        <f t="shared" si="10"/>
        <v>265</v>
      </c>
      <c r="G91">
        <f t="shared" si="11"/>
        <v>162</v>
      </c>
      <c r="H91" s="112"/>
      <c r="I91">
        <f>BRPL_EOD!AE91+BRPL_EOD!AF91</f>
        <v>45.95</v>
      </c>
      <c r="J91">
        <f>BYPL_EOD!AE91+BYPL_EOD!AF91</f>
        <v>26.1</v>
      </c>
      <c r="K91">
        <f>MES_EOD!AE91+MES_EOD!AF91</f>
        <v>9.84</v>
      </c>
      <c r="L91">
        <f>NDMC_EOD!AE91+NDMC_EOD!AF91</f>
        <v>48.78</v>
      </c>
      <c r="M91">
        <f>TPDDL_EOD!AE91+TPDDL_EOD!AF91</f>
        <v>31.32</v>
      </c>
      <c r="N91">
        <f t="shared" si="6"/>
        <v>161.99</v>
      </c>
      <c r="O91" s="112">
        <f t="shared" si="7"/>
        <v>9.9999999999909051E-3</v>
      </c>
      <c r="P91">
        <v>45.952836594851533</v>
      </c>
      <c r="Q91">
        <v>26.101611210568553</v>
      </c>
      <c r="R91">
        <v>9.8406074449040055</v>
      </c>
      <c r="S91">
        <v>48.783011296993642</v>
      </c>
      <c r="T91">
        <v>31.321933452682263</v>
      </c>
      <c r="U91" s="114">
        <f t="shared" si="8"/>
        <v>162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162</v>
      </c>
      <c r="E92">
        <f>PPCL!N92</f>
        <v>0</v>
      </c>
      <c r="F92">
        <f t="shared" si="10"/>
        <v>265</v>
      </c>
      <c r="G92">
        <f t="shared" si="11"/>
        <v>162</v>
      </c>
      <c r="H92" s="112"/>
      <c r="I92">
        <f>BRPL_EOD!AE92+BRPL_EOD!AF92</f>
        <v>45.95</v>
      </c>
      <c r="J92">
        <f>BYPL_EOD!AE92+BYPL_EOD!AF92</f>
        <v>26.1</v>
      </c>
      <c r="K92">
        <f>MES_EOD!AE92+MES_EOD!AF92</f>
        <v>9.84</v>
      </c>
      <c r="L92">
        <f>NDMC_EOD!AE92+NDMC_EOD!AF92</f>
        <v>48.78</v>
      </c>
      <c r="M92">
        <f>TPDDL_EOD!AE92+TPDDL_EOD!AF92</f>
        <v>31.32</v>
      </c>
      <c r="N92">
        <f t="shared" si="6"/>
        <v>161.99</v>
      </c>
      <c r="O92" s="112">
        <f t="shared" si="7"/>
        <v>9.9999999999909051E-3</v>
      </c>
      <c r="P92">
        <v>45.952836594851533</v>
      </c>
      <c r="Q92">
        <v>26.101611210568553</v>
      </c>
      <c r="R92">
        <v>9.8406074449040055</v>
      </c>
      <c r="S92">
        <v>48.783011296993642</v>
      </c>
      <c r="T92">
        <v>31.321933452682263</v>
      </c>
      <c r="U92" s="114">
        <f t="shared" si="8"/>
        <v>162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162</v>
      </c>
      <c r="E93">
        <f>PPCL!N93</f>
        <v>0</v>
      </c>
      <c r="F93">
        <f t="shared" si="10"/>
        <v>265</v>
      </c>
      <c r="G93">
        <f t="shared" si="11"/>
        <v>162</v>
      </c>
      <c r="H93" s="112"/>
      <c r="I93">
        <f>BRPL_EOD!AE93+BRPL_EOD!AF93</f>
        <v>45.95</v>
      </c>
      <c r="J93">
        <f>BYPL_EOD!AE93+BYPL_EOD!AF93</f>
        <v>26.1</v>
      </c>
      <c r="K93">
        <f>MES_EOD!AE93+MES_EOD!AF93</f>
        <v>9.84</v>
      </c>
      <c r="L93">
        <f>NDMC_EOD!AE93+NDMC_EOD!AF93</f>
        <v>48.78</v>
      </c>
      <c r="M93">
        <f>TPDDL_EOD!AE93+TPDDL_EOD!AF93</f>
        <v>31.32</v>
      </c>
      <c r="N93">
        <f t="shared" si="6"/>
        <v>161.99</v>
      </c>
      <c r="O93" s="112">
        <f t="shared" si="7"/>
        <v>9.9999999999909051E-3</v>
      </c>
      <c r="P93">
        <v>45.952836594851533</v>
      </c>
      <c r="Q93">
        <v>26.101611210568553</v>
      </c>
      <c r="R93">
        <v>9.8406074449040055</v>
      </c>
      <c r="S93">
        <v>48.783011296993642</v>
      </c>
      <c r="T93">
        <v>31.321933452682263</v>
      </c>
      <c r="U93" s="114">
        <f t="shared" si="8"/>
        <v>162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162</v>
      </c>
      <c r="E94">
        <f>PPCL!N94</f>
        <v>0</v>
      </c>
      <c r="F94">
        <f t="shared" si="10"/>
        <v>265</v>
      </c>
      <c r="G94">
        <f t="shared" si="11"/>
        <v>162</v>
      </c>
      <c r="H94" s="112"/>
      <c r="I94">
        <f>BRPL_EOD!AE94+BRPL_EOD!AF94</f>
        <v>45.95</v>
      </c>
      <c r="J94">
        <f>BYPL_EOD!AE94+BYPL_EOD!AF94</f>
        <v>26.1</v>
      </c>
      <c r="K94">
        <f>MES_EOD!AE94+MES_EOD!AF94</f>
        <v>9.84</v>
      </c>
      <c r="L94">
        <f>NDMC_EOD!AE94+NDMC_EOD!AF94</f>
        <v>48.78</v>
      </c>
      <c r="M94">
        <f>TPDDL_EOD!AE94+TPDDL_EOD!AF94</f>
        <v>31.32</v>
      </c>
      <c r="N94">
        <f t="shared" si="6"/>
        <v>161.99</v>
      </c>
      <c r="O94" s="112">
        <f t="shared" si="7"/>
        <v>9.9999999999909051E-3</v>
      </c>
      <c r="P94">
        <v>45.952836594851533</v>
      </c>
      <c r="Q94">
        <v>26.101611210568553</v>
      </c>
      <c r="R94">
        <v>9.8406074449040055</v>
      </c>
      <c r="S94">
        <v>48.783011296993642</v>
      </c>
      <c r="T94">
        <v>31.321933452682263</v>
      </c>
      <c r="U94" s="114">
        <f t="shared" si="8"/>
        <v>162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162</v>
      </c>
      <c r="E95">
        <f>PPCL!N95</f>
        <v>0</v>
      </c>
      <c r="F95">
        <f t="shared" si="10"/>
        <v>265</v>
      </c>
      <c r="G95">
        <f t="shared" si="11"/>
        <v>162</v>
      </c>
      <c r="H95" s="112"/>
      <c r="I95">
        <f>BRPL_EOD!AE95+BRPL_EOD!AF95</f>
        <v>45.95</v>
      </c>
      <c r="J95">
        <f>BYPL_EOD!AE95+BYPL_EOD!AF95</f>
        <v>26.1</v>
      </c>
      <c r="K95">
        <f>MES_EOD!AE95+MES_EOD!AF95</f>
        <v>9.84</v>
      </c>
      <c r="L95">
        <f>NDMC_EOD!AE95+NDMC_EOD!AF95</f>
        <v>48.78</v>
      </c>
      <c r="M95">
        <f>TPDDL_EOD!AE95+TPDDL_EOD!AF95</f>
        <v>31.32</v>
      </c>
      <c r="N95">
        <f t="shared" si="6"/>
        <v>161.99</v>
      </c>
      <c r="O95" s="112">
        <f t="shared" si="7"/>
        <v>9.9999999999909051E-3</v>
      </c>
      <c r="P95">
        <v>45.952836594851533</v>
      </c>
      <c r="Q95">
        <v>26.101611210568553</v>
      </c>
      <c r="R95">
        <v>9.8406074449040055</v>
      </c>
      <c r="S95">
        <v>48.783011296993642</v>
      </c>
      <c r="T95">
        <v>31.321933452682263</v>
      </c>
      <c r="U95" s="114">
        <f t="shared" si="8"/>
        <v>162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162</v>
      </c>
      <c r="E96">
        <f>PPCL!N96</f>
        <v>0</v>
      </c>
      <c r="F96">
        <f t="shared" si="10"/>
        <v>265</v>
      </c>
      <c r="G96">
        <f t="shared" si="11"/>
        <v>162</v>
      </c>
      <c r="H96" s="112"/>
      <c r="I96">
        <f>BRPL_EOD!AE96+BRPL_EOD!AF96</f>
        <v>45.95</v>
      </c>
      <c r="J96">
        <f>BYPL_EOD!AE96+BYPL_EOD!AF96</f>
        <v>26.1</v>
      </c>
      <c r="K96">
        <f>MES_EOD!AE96+MES_EOD!AF96</f>
        <v>9.84</v>
      </c>
      <c r="L96">
        <f>NDMC_EOD!AE96+NDMC_EOD!AF96</f>
        <v>48.78</v>
      </c>
      <c r="M96">
        <f>TPDDL_EOD!AE96+TPDDL_EOD!AF96</f>
        <v>31.32</v>
      </c>
      <c r="N96">
        <f t="shared" si="6"/>
        <v>161.99</v>
      </c>
      <c r="O96" s="112">
        <f t="shared" si="7"/>
        <v>9.9999999999909051E-3</v>
      </c>
      <c r="P96">
        <v>45.952836594851533</v>
      </c>
      <c r="Q96">
        <v>26.101611210568553</v>
      </c>
      <c r="R96">
        <v>9.8406074449040055</v>
      </c>
      <c r="S96">
        <v>48.783011296993642</v>
      </c>
      <c r="T96">
        <v>31.321933452682263</v>
      </c>
      <c r="U96" s="114">
        <f t="shared" si="8"/>
        <v>162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162</v>
      </c>
      <c r="E97">
        <f>PPCL!N97</f>
        <v>0</v>
      </c>
      <c r="F97">
        <f t="shared" si="10"/>
        <v>265</v>
      </c>
      <c r="G97">
        <f t="shared" si="11"/>
        <v>162</v>
      </c>
      <c r="H97" s="112"/>
      <c r="I97">
        <f>BRPL_EOD!AE97+BRPL_EOD!AF97</f>
        <v>45.95</v>
      </c>
      <c r="J97">
        <f>BYPL_EOD!AE97+BYPL_EOD!AF97</f>
        <v>26.1</v>
      </c>
      <c r="K97">
        <f>MES_EOD!AE97+MES_EOD!AF97</f>
        <v>9.84</v>
      </c>
      <c r="L97">
        <f>NDMC_EOD!AE97+NDMC_EOD!AF97</f>
        <v>48.78</v>
      </c>
      <c r="M97">
        <f>TPDDL_EOD!AE97+TPDDL_EOD!AF97</f>
        <v>31.32</v>
      </c>
      <c r="N97">
        <f t="shared" si="6"/>
        <v>161.99</v>
      </c>
      <c r="O97" s="112">
        <f t="shared" si="7"/>
        <v>9.9999999999909051E-3</v>
      </c>
      <c r="P97">
        <v>45.952836594851533</v>
      </c>
      <c r="Q97">
        <v>26.101611210568553</v>
      </c>
      <c r="R97">
        <v>9.8406074449040055</v>
      </c>
      <c r="S97">
        <v>48.783011296993642</v>
      </c>
      <c r="T97">
        <v>31.321933452682263</v>
      </c>
      <c r="U97" s="114">
        <f t="shared" si="8"/>
        <v>162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162</v>
      </c>
      <c r="E98">
        <f>PPCL!N98</f>
        <v>0</v>
      </c>
      <c r="F98">
        <f t="shared" si="10"/>
        <v>265</v>
      </c>
      <c r="G98">
        <f t="shared" si="11"/>
        <v>162</v>
      </c>
      <c r="H98" s="112"/>
      <c r="I98">
        <f>BRPL_EOD!AE98+BRPL_EOD!AF98</f>
        <v>45.95</v>
      </c>
      <c r="J98">
        <f>BYPL_EOD!AE98+BYPL_EOD!AF98</f>
        <v>26.1</v>
      </c>
      <c r="K98">
        <f>MES_EOD!AE98+MES_EOD!AF98</f>
        <v>9.84</v>
      </c>
      <c r="L98">
        <f>NDMC_EOD!AE98+NDMC_EOD!AF98</f>
        <v>48.78</v>
      </c>
      <c r="M98">
        <f>TPDDL_EOD!AE98+TPDDL_EOD!AF98</f>
        <v>31.32</v>
      </c>
      <c r="N98">
        <f t="shared" si="6"/>
        <v>161.99</v>
      </c>
      <c r="O98" s="112">
        <f t="shared" si="7"/>
        <v>9.9999999999909051E-3</v>
      </c>
      <c r="P98">
        <v>45.952836594851533</v>
      </c>
      <c r="Q98">
        <v>26.101611210568553</v>
      </c>
      <c r="R98">
        <v>9.8406074449040055</v>
      </c>
      <c r="S98">
        <v>48.783011296993642</v>
      </c>
      <c r="T98">
        <v>31.321933452682263</v>
      </c>
      <c r="U98" s="114">
        <f t="shared" si="8"/>
        <v>162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3.7614999999999998</v>
      </c>
      <c r="E99" s="114">
        <f t="shared" si="12"/>
        <v>0</v>
      </c>
      <c r="F99" s="114">
        <f t="shared" si="12"/>
        <v>6.36</v>
      </c>
      <c r="G99" s="114">
        <f t="shared" si="12"/>
        <v>3.7614999999999998</v>
      </c>
      <c r="H99" s="114"/>
      <c r="I99" s="114">
        <f t="shared" si="12"/>
        <v>1.0654949999999996</v>
      </c>
      <c r="J99" s="114">
        <f t="shared" si="12"/>
        <v>0.60695500000000002</v>
      </c>
      <c r="K99" s="114">
        <f t="shared" si="12"/>
        <v>0.22825000000000026</v>
      </c>
      <c r="L99" s="114">
        <f t="shared" si="12"/>
        <v>1.1310499999999983</v>
      </c>
      <c r="M99" s="114">
        <f t="shared" si="12"/>
        <v>0.7282200000000002</v>
      </c>
      <c r="N99" s="114">
        <f t="shared" si="12"/>
        <v>3.7599699999999991</v>
      </c>
      <c r="O99" s="114">
        <f t="shared" si="12"/>
        <v>1.5299999999999728E-3</v>
      </c>
      <c r="P99" s="114">
        <f t="shared" si="12"/>
        <v>1.0659272110832567</v>
      </c>
      <c r="Q99" s="114">
        <f t="shared" si="12"/>
        <v>0.60720334012521249</v>
      </c>
      <c r="R99" s="114">
        <f t="shared" si="12"/>
        <v>0.22834260155549133</v>
      </c>
      <c r="S99" s="114">
        <f t="shared" si="12"/>
        <v>1.1315088390857841</v>
      </c>
      <c r="T99" s="114">
        <f t="shared" si="12"/>
        <v>0.72851800815025369</v>
      </c>
      <c r="U99" s="114">
        <f t="shared" si="12"/>
        <v>3.7614999999999998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45215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371</v>
      </c>
      <c r="M2" t="s">
        <v>372</v>
      </c>
      <c r="O2" s="152" t="s">
        <v>381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381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381</v>
      </c>
    </row>
    <row r="5" spans="1:15">
      <c r="A5" s="134" t="s">
        <v>406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381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491</v>
      </c>
      <c r="M9" s="149"/>
      <c r="N9" t="s">
        <v>494</v>
      </c>
    </row>
    <row r="10" spans="1:15">
      <c r="J10" s="24"/>
      <c r="L10" s="149" t="s">
        <v>492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55</v>
      </c>
      <c r="C3">
        <f>PPCL!E3</f>
        <v>0</v>
      </c>
      <c r="D3">
        <f>PPCL!O3</f>
        <v>0</v>
      </c>
      <c r="E3">
        <f>PPCL!P3</f>
        <v>0</v>
      </c>
      <c r="F3">
        <f>B3+C3</f>
        <v>55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55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55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55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55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55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55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55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1.32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1.32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36.6</v>
      </c>
      <c r="E3">
        <f>GT!N3</f>
        <v>0</v>
      </c>
      <c r="F3">
        <f>B3+C3</f>
        <v>72</v>
      </c>
      <c r="G3">
        <f>D3+E3-X3</f>
        <v>36.6</v>
      </c>
      <c r="H3" s="112"/>
      <c r="I3">
        <f>BRPL_EOD!AA3+BRPL_EOD!AB3</f>
        <v>15.16</v>
      </c>
      <c r="J3">
        <f>BYPL_EOD!AA3+BYPL_EOD!AB3</f>
        <v>8.3000000000000007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36.54</v>
      </c>
      <c r="O3" s="112">
        <f t="shared" ref="O3:O66" si="1">G3-N3</f>
        <v>6.0000000000002274E-2</v>
      </c>
      <c r="P3">
        <v>15.184893267651889</v>
      </c>
      <c r="Q3">
        <v>8.3136288998357983</v>
      </c>
      <c r="R3">
        <v>0</v>
      </c>
      <c r="S3">
        <v>2.0834154351395733</v>
      </c>
      <c r="T3">
        <v>11.018062397372743</v>
      </c>
      <c r="U3" s="114">
        <f t="shared" ref="U3:U66" si="2">SUM(P3:T3)</f>
        <v>36.6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36.6</v>
      </c>
      <c r="E4">
        <f>GT!N4</f>
        <v>0</v>
      </c>
      <c r="F4">
        <f t="shared" ref="F4:F67" si="4">B4+C4</f>
        <v>72</v>
      </c>
      <c r="G4">
        <f t="shared" ref="G4:G67" si="5">D4+E4-X4</f>
        <v>36.6</v>
      </c>
      <c r="H4" s="112"/>
      <c r="I4">
        <f>BRPL_EOD!AA4+BRPL_EOD!AB4</f>
        <v>15.16</v>
      </c>
      <c r="J4">
        <f>BYPL_EOD!AA4+BYPL_EOD!AB4</f>
        <v>8.3000000000000007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36.54</v>
      </c>
      <c r="O4" s="112">
        <f t="shared" si="1"/>
        <v>6.0000000000002274E-2</v>
      </c>
      <c r="P4">
        <v>15.184893267651889</v>
      </c>
      <c r="Q4">
        <v>8.3136288998357983</v>
      </c>
      <c r="R4">
        <v>0</v>
      </c>
      <c r="S4">
        <v>2.0834154351395733</v>
      </c>
      <c r="T4">
        <v>11.018062397372743</v>
      </c>
      <c r="U4" s="114">
        <f t="shared" si="2"/>
        <v>36.6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36.6</v>
      </c>
      <c r="E5">
        <f>GT!N5</f>
        <v>0</v>
      </c>
      <c r="F5">
        <f t="shared" si="4"/>
        <v>72</v>
      </c>
      <c r="G5">
        <f t="shared" si="5"/>
        <v>36.6</v>
      </c>
      <c r="H5" s="112"/>
      <c r="I5">
        <f>BRPL_EOD!AA5+BRPL_EOD!AB5</f>
        <v>15.16</v>
      </c>
      <c r="J5">
        <f>BYPL_EOD!AA5+BYPL_EOD!AB5</f>
        <v>8.3000000000000007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36.54</v>
      </c>
      <c r="O5" s="112">
        <f t="shared" si="1"/>
        <v>6.0000000000002274E-2</v>
      </c>
      <c r="P5">
        <v>15.184893267651889</v>
      </c>
      <c r="Q5">
        <v>8.3136288998357983</v>
      </c>
      <c r="R5">
        <v>0</v>
      </c>
      <c r="S5">
        <v>2.0834154351395733</v>
      </c>
      <c r="T5">
        <v>11.018062397372743</v>
      </c>
      <c r="U5" s="114">
        <f t="shared" si="2"/>
        <v>36.6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36.6</v>
      </c>
      <c r="E6">
        <f>GT!N6</f>
        <v>0</v>
      </c>
      <c r="F6">
        <f t="shared" si="4"/>
        <v>72</v>
      </c>
      <c r="G6">
        <f t="shared" si="5"/>
        <v>36.6</v>
      </c>
      <c r="H6" s="112"/>
      <c r="I6">
        <f>BRPL_EOD!AA6+BRPL_EOD!AB6</f>
        <v>15.16</v>
      </c>
      <c r="J6">
        <f>BYPL_EOD!AA6+BYPL_EOD!AB6</f>
        <v>8.3000000000000007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36.54</v>
      </c>
      <c r="O6" s="112">
        <f t="shared" si="1"/>
        <v>6.0000000000002274E-2</v>
      </c>
      <c r="P6">
        <v>15.184893267651889</v>
      </c>
      <c r="Q6">
        <v>8.3136288998357983</v>
      </c>
      <c r="R6">
        <v>0</v>
      </c>
      <c r="S6">
        <v>2.0834154351395733</v>
      </c>
      <c r="T6">
        <v>11.018062397372743</v>
      </c>
      <c r="U6" s="114">
        <f t="shared" si="2"/>
        <v>36.6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36.6</v>
      </c>
      <c r="E7">
        <f>GT!N7</f>
        <v>0</v>
      </c>
      <c r="F7">
        <f t="shared" si="4"/>
        <v>72</v>
      </c>
      <c r="G7">
        <f t="shared" si="5"/>
        <v>36.6</v>
      </c>
      <c r="H7" s="112"/>
      <c r="I7">
        <f>BRPL_EOD!AA7+BRPL_EOD!AB7</f>
        <v>15.16</v>
      </c>
      <c r="J7">
        <f>BYPL_EOD!AA7+BYPL_EOD!AB7</f>
        <v>8.3000000000000007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36.54</v>
      </c>
      <c r="O7" s="112">
        <f t="shared" si="1"/>
        <v>6.0000000000002274E-2</v>
      </c>
      <c r="P7">
        <v>15.184893267651889</v>
      </c>
      <c r="Q7">
        <v>8.3136288998357983</v>
      </c>
      <c r="R7">
        <v>0</v>
      </c>
      <c r="S7">
        <v>2.0834154351395733</v>
      </c>
      <c r="T7">
        <v>11.018062397372743</v>
      </c>
      <c r="U7" s="114">
        <f t="shared" si="2"/>
        <v>36.6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36.6</v>
      </c>
      <c r="E8">
        <f>GT!N8</f>
        <v>0</v>
      </c>
      <c r="F8">
        <f t="shared" si="4"/>
        <v>72</v>
      </c>
      <c r="G8">
        <f t="shared" si="5"/>
        <v>36.6</v>
      </c>
      <c r="H8" s="112"/>
      <c r="I8">
        <f>BRPL_EOD!AA8+BRPL_EOD!AB8</f>
        <v>15.16</v>
      </c>
      <c r="J8">
        <f>BYPL_EOD!AA8+BYPL_EOD!AB8</f>
        <v>8.3000000000000007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36.54</v>
      </c>
      <c r="O8" s="112">
        <f t="shared" si="1"/>
        <v>6.0000000000002274E-2</v>
      </c>
      <c r="P8">
        <v>15.184893267651889</v>
      </c>
      <c r="Q8">
        <v>8.3136288998357983</v>
      </c>
      <c r="R8">
        <v>0</v>
      </c>
      <c r="S8">
        <v>2.0834154351395733</v>
      </c>
      <c r="T8">
        <v>11.018062397372743</v>
      </c>
      <c r="U8" s="114">
        <f t="shared" si="2"/>
        <v>36.6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36.6</v>
      </c>
      <c r="E9">
        <f>GT!N9</f>
        <v>0</v>
      </c>
      <c r="F9">
        <f t="shared" si="4"/>
        <v>72</v>
      </c>
      <c r="G9">
        <f t="shared" si="5"/>
        <v>36.6</v>
      </c>
      <c r="H9" s="112"/>
      <c r="I9">
        <f>BRPL_EOD!AA9+BRPL_EOD!AB9</f>
        <v>15.16</v>
      </c>
      <c r="J9">
        <f>BYPL_EOD!AA9+BYPL_EOD!AB9</f>
        <v>8.3000000000000007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36.54</v>
      </c>
      <c r="O9" s="112">
        <f t="shared" si="1"/>
        <v>6.0000000000002274E-2</v>
      </c>
      <c r="P9">
        <v>15.184893267651889</v>
      </c>
      <c r="Q9">
        <v>8.3136288998357983</v>
      </c>
      <c r="R9">
        <v>0</v>
      </c>
      <c r="S9">
        <v>2.0834154351395733</v>
      </c>
      <c r="T9">
        <v>11.018062397372743</v>
      </c>
      <c r="U9" s="114">
        <f t="shared" si="2"/>
        <v>36.6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36.6</v>
      </c>
      <c r="E10">
        <f>GT!N10</f>
        <v>0</v>
      </c>
      <c r="F10">
        <f t="shared" si="4"/>
        <v>72</v>
      </c>
      <c r="G10">
        <f t="shared" si="5"/>
        <v>36.6</v>
      </c>
      <c r="H10" s="112"/>
      <c r="I10">
        <f>BRPL_EOD!AA10+BRPL_EOD!AB10</f>
        <v>15.16</v>
      </c>
      <c r="J10">
        <f>BYPL_EOD!AA10+BYPL_EOD!AB10</f>
        <v>8.3000000000000007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36.54</v>
      </c>
      <c r="O10" s="112">
        <f t="shared" si="1"/>
        <v>6.0000000000002274E-2</v>
      </c>
      <c r="P10">
        <v>15.184893267651889</v>
      </c>
      <c r="Q10">
        <v>8.3136288998357983</v>
      </c>
      <c r="R10">
        <v>0</v>
      </c>
      <c r="S10">
        <v>2.0834154351395733</v>
      </c>
      <c r="T10">
        <v>11.018062397372743</v>
      </c>
      <c r="U10" s="114">
        <f t="shared" si="2"/>
        <v>36.6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36.6</v>
      </c>
      <c r="E11">
        <f>GT!N11</f>
        <v>0</v>
      </c>
      <c r="F11">
        <f t="shared" si="4"/>
        <v>72</v>
      </c>
      <c r="G11">
        <f t="shared" si="5"/>
        <v>36.6</v>
      </c>
      <c r="H11" s="112"/>
      <c r="I11">
        <f>BRPL_EOD!AA11+BRPL_EOD!AB11</f>
        <v>15.67</v>
      </c>
      <c r="J11">
        <f>BYPL_EOD!AA11+BYPL_EOD!AB11</f>
        <v>8.58</v>
      </c>
      <c r="K11">
        <f>MES_EOD!AA11+MES_EOD!AB11</f>
        <v>0</v>
      </c>
      <c r="L11">
        <f>NDMC_EOD!AA11+NDMC_EOD!AB11</f>
        <v>2.08</v>
      </c>
      <c r="M11">
        <f>TPDDL_EOD!AA11+TPDDL_EOD!AB11</f>
        <v>11.2</v>
      </c>
      <c r="N11">
        <f t="shared" si="0"/>
        <v>37.53</v>
      </c>
      <c r="O11" s="112">
        <f t="shared" si="1"/>
        <v>-0.92999999999999972</v>
      </c>
      <c r="P11">
        <v>15.281694644284572</v>
      </c>
      <c r="Q11">
        <v>8.3673860911270985</v>
      </c>
      <c r="R11">
        <v>0</v>
      </c>
      <c r="S11">
        <v>2.0284572342126301</v>
      </c>
      <c r="T11">
        <v>10.9224620303757</v>
      </c>
      <c r="U11" s="114">
        <f t="shared" si="2"/>
        <v>36.6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36.6</v>
      </c>
      <c r="E12">
        <f>GT!N12</f>
        <v>0</v>
      </c>
      <c r="F12">
        <f t="shared" si="4"/>
        <v>72</v>
      </c>
      <c r="G12">
        <f t="shared" si="5"/>
        <v>36.6</v>
      </c>
      <c r="H12" s="112"/>
      <c r="I12">
        <f>BRPL_EOD!AA12+BRPL_EOD!AB12</f>
        <v>15.67</v>
      </c>
      <c r="J12">
        <f>BYPL_EOD!AA12+BYPL_EOD!AB12</f>
        <v>8.58</v>
      </c>
      <c r="K12">
        <f>MES_EOD!AA12+MES_EOD!AB12</f>
        <v>0</v>
      </c>
      <c r="L12">
        <f>NDMC_EOD!AA12+NDMC_EOD!AB12</f>
        <v>2.08</v>
      </c>
      <c r="M12">
        <f>TPDDL_EOD!AA12+TPDDL_EOD!AB12</f>
        <v>11.2</v>
      </c>
      <c r="N12">
        <f t="shared" si="0"/>
        <v>37.53</v>
      </c>
      <c r="O12" s="112">
        <f t="shared" si="1"/>
        <v>-0.92999999999999972</v>
      </c>
      <c r="P12">
        <v>15.281694644284572</v>
      </c>
      <c r="Q12">
        <v>8.3673860911270985</v>
      </c>
      <c r="R12">
        <v>0</v>
      </c>
      <c r="S12">
        <v>2.0284572342126301</v>
      </c>
      <c r="T12">
        <v>10.9224620303757</v>
      </c>
      <c r="U12" s="114">
        <f t="shared" si="2"/>
        <v>36.6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36.6</v>
      </c>
      <c r="E13">
        <f>GT!N13</f>
        <v>0</v>
      </c>
      <c r="F13">
        <f t="shared" si="4"/>
        <v>72</v>
      </c>
      <c r="G13">
        <f t="shared" si="5"/>
        <v>36.6</v>
      </c>
      <c r="H13" s="112"/>
      <c r="I13">
        <f>BRPL_EOD!AA13+BRPL_EOD!AB13</f>
        <v>15.67</v>
      </c>
      <c r="J13">
        <f>BYPL_EOD!AA13+BYPL_EOD!AB13</f>
        <v>8.58</v>
      </c>
      <c r="K13">
        <f>MES_EOD!AA13+MES_EOD!AB13</f>
        <v>0</v>
      </c>
      <c r="L13">
        <f>NDMC_EOD!AA13+NDMC_EOD!AB13</f>
        <v>2.08</v>
      </c>
      <c r="M13">
        <f>TPDDL_EOD!AA13+TPDDL_EOD!AB13</f>
        <v>11.2</v>
      </c>
      <c r="N13">
        <f t="shared" si="0"/>
        <v>37.53</v>
      </c>
      <c r="O13" s="112">
        <f t="shared" si="1"/>
        <v>-0.92999999999999972</v>
      </c>
      <c r="P13">
        <v>15.281694644284572</v>
      </c>
      <c r="Q13">
        <v>8.3673860911270985</v>
      </c>
      <c r="R13">
        <v>0</v>
      </c>
      <c r="S13">
        <v>2.0284572342126301</v>
      </c>
      <c r="T13">
        <v>10.9224620303757</v>
      </c>
      <c r="U13" s="114">
        <f t="shared" si="2"/>
        <v>36.6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36.6</v>
      </c>
      <c r="E14">
        <f>GT!N14</f>
        <v>0</v>
      </c>
      <c r="F14">
        <f t="shared" si="4"/>
        <v>72</v>
      </c>
      <c r="G14">
        <f t="shared" si="5"/>
        <v>36.6</v>
      </c>
      <c r="H14" s="112"/>
      <c r="I14">
        <f>BRPL_EOD!AA14+BRPL_EOD!AB14</f>
        <v>15.67</v>
      </c>
      <c r="J14">
        <f>BYPL_EOD!AA14+BYPL_EOD!AB14</f>
        <v>8.58</v>
      </c>
      <c r="K14">
        <f>MES_EOD!AA14+MES_EOD!AB14</f>
        <v>0</v>
      </c>
      <c r="L14">
        <f>NDMC_EOD!AA14+NDMC_EOD!AB14</f>
        <v>2.08</v>
      </c>
      <c r="M14">
        <f>TPDDL_EOD!AA14+TPDDL_EOD!AB14</f>
        <v>11.2</v>
      </c>
      <c r="N14">
        <f t="shared" si="0"/>
        <v>37.53</v>
      </c>
      <c r="O14" s="112">
        <f t="shared" si="1"/>
        <v>-0.92999999999999972</v>
      </c>
      <c r="P14">
        <v>15.281694644284572</v>
      </c>
      <c r="Q14">
        <v>8.3673860911270985</v>
      </c>
      <c r="R14">
        <v>0</v>
      </c>
      <c r="S14">
        <v>2.0284572342126301</v>
      </c>
      <c r="T14">
        <v>10.9224620303757</v>
      </c>
      <c r="U14" s="114">
        <f t="shared" si="2"/>
        <v>36.6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37.6</v>
      </c>
      <c r="E15">
        <f>GT!N15</f>
        <v>0</v>
      </c>
      <c r="F15">
        <f t="shared" si="4"/>
        <v>72</v>
      </c>
      <c r="G15">
        <f t="shared" si="5"/>
        <v>37.6</v>
      </c>
      <c r="H15" s="112"/>
      <c r="I15">
        <f>BRPL_EOD!AA15+BRPL_EOD!AB15</f>
        <v>15.67</v>
      </c>
      <c r="J15">
        <f>BYPL_EOD!AA15+BYPL_EOD!AB15</f>
        <v>8.58</v>
      </c>
      <c r="K15">
        <f>MES_EOD!AA15+MES_EOD!AB15</f>
        <v>0</v>
      </c>
      <c r="L15">
        <f>NDMC_EOD!AA15+NDMC_EOD!AB15</f>
        <v>2.08</v>
      </c>
      <c r="M15">
        <f>TPDDL_EOD!AA15+TPDDL_EOD!AB15</f>
        <v>11.2</v>
      </c>
      <c r="N15">
        <f t="shared" si="0"/>
        <v>37.53</v>
      </c>
      <c r="O15" s="112">
        <f t="shared" si="1"/>
        <v>7.0000000000000284E-2</v>
      </c>
      <c r="P15">
        <v>15.699227284838795</v>
      </c>
      <c r="Q15">
        <v>8.5960031974420463</v>
      </c>
      <c r="R15">
        <v>0</v>
      </c>
      <c r="S15">
        <v>2.0838795630162537</v>
      </c>
      <c r="T15">
        <v>11.220889954702903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15.67</v>
      </c>
      <c r="J16">
        <f>BYPL_EOD!AA16+BYPL_EOD!AB16</f>
        <v>8.58</v>
      </c>
      <c r="K16">
        <f>MES_EOD!AA16+MES_EOD!AB16</f>
        <v>0</v>
      </c>
      <c r="L16">
        <f>NDMC_EOD!AA16+NDMC_EOD!AB16</f>
        <v>2.08</v>
      </c>
      <c r="M16">
        <f>TPDDL_EOD!AA16+TPDDL_EOD!AB16</f>
        <v>11.2</v>
      </c>
      <c r="N16">
        <f t="shared" si="0"/>
        <v>37.53</v>
      </c>
      <c r="O16" s="112">
        <f t="shared" si="1"/>
        <v>7.0000000000000284E-2</v>
      </c>
      <c r="P16">
        <v>15.699227284838795</v>
      </c>
      <c r="Q16">
        <v>8.5960031974420463</v>
      </c>
      <c r="R16">
        <v>0</v>
      </c>
      <c r="S16">
        <v>2.0838795630162537</v>
      </c>
      <c r="T16">
        <v>11.220889954702903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15.67</v>
      </c>
      <c r="J17">
        <f>BYPL_EOD!AA17+BYPL_EOD!AB17</f>
        <v>8.58</v>
      </c>
      <c r="K17">
        <f>MES_EOD!AA17+MES_EOD!AB17</f>
        <v>0</v>
      </c>
      <c r="L17">
        <f>NDMC_EOD!AA17+NDMC_EOD!AB17</f>
        <v>2.08</v>
      </c>
      <c r="M17">
        <f>TPDDL_EOD!AA17+TPDDL_EOD!AB17</f>
        <v>11.2</v>
      </c>
      <c r="N17">
        <f t="shared" si="0"/>
        <v>37.53</v>
      </c>
      <c r="O17" s="112">
        <f t="shared" si="1"/>
        <v>7.0000000000000284E-2</v>
      </c>
      <c r="P17">
        <v>15.699227284838795</v>
      </c>
      <c r="Q17">
        <v>8.5960031974420463</v>
      </c>
      <c r="R17">
        <v>0</v>
      </c>
      <c r="S17">
        <v>2.0838795630162537</v>
      </c>
      <c r="T17">
        <v>11.220889954702903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37.6</v>
      </c>
      <c r="E18">
        <f>GT!N18</f>
        <v>0</v>
      </c>
      <c r="F18">
        <f t="shared" si="4"/>
        <v>72</v>
      </c>
      <c r="G18">
        <f t="shared" si="5"/>
        <v>37.6</v>
      </c>
      <c r="H18" s="112"/>
      <c r="I18">
        <f>BRPL_EOD!AA18+BRPL_EOD!AB18</f>
        <v>15.67</v>
      </c>
      <c r="J18">
        <f>BYPL_EOD!AA18+BYPL_EOD!AB18</f>
        <v>8.58</v>
      </c>
      <c r="K18">
        <f>MES_EOD!AA18+MES_EOD!AB18</f>
        <v>0</v>
      </c>
      <c r="L18">
        <f>NDMC_EOD!AA18+NDMC_EOD!AB18</f>
        <v>2.08</v>
      </c>
      <c r="M18">
        <f>TPDDL_EOD!AA18+TPDDL_EOD!AB18</f>
        <v>11.2</v>
      </c>
      <c r="N18">
        <f t="shared" si="0"/>
        <v>37.53</v>
      </c>
      <c r="O18" s="112">
        <f t="shared" si="1"/>
        <v>7.0000000000000284E-2</v>
      </c>
      <c r="P18">
        <v>15.699227284838795</v>
      </c>
      <c r="Q18">
        <v>8.5960031974420463</v>
      </c>
      <c r="R18">
        <v>0</v>
      </c>
      <c r="S18">
        <v>2.0838795630162537</v>
      </c>
      <c r="T18">
        <v>11.220889954702903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37.6</v>
      </c>
      <c r="E19">
        <f>GT!N19</f>
        <v>0</v>
      </c>
      <c r="F19">
        <f t="shared" si="4"/>
        <v>72</v>
      </c>
      <c r="G19">
        <f t="shared" si="5"/>
        <v>37.6</v>
      </c>
      <c r="H19" s="112"/>
      <c r="I19">
        <f>BRPL_EOD!AA19+BRPL_EOD!AB19</f>
        <v>15.67</v>
      </c>
      <c r="J19">
        <f>BYPL_EOD!AA19+BYPL_EOD!AB19</f>
        <v>8.58</v>
      </c>
      <c r="K19">
        <f>MES_EOD!AA19+MES_EOD!AB19</f>
        <v>0</v>
      </c>
      <c r="L19">
        <f>NDMC_EOD!AA19+NDMC_EOD!AB19</f>
        <v>2.08</v>
      </c>
      <c r="M19">
        <f>TPDDL_EOD!AA19+TPDDL_EOD!AB19</f>
        <v>11.2</v>
      </c>
      <c r="N19">
        <f t="shared" si="0"/>
        <v>37.53</v>
      </c>
      <c r="O19" s="112">
        <f t="shared" si="1"/>
        <v>7.0000000000000284E-2</v>
      </c>
      <c r="P19">
        <v>15.699227284838795</v>
      </c>
      <c r="Q19">
        <v>8.5960031974420463</v>
      </c>
      <c r="R19">
        <v>0</v>
      </c>
      <c r="S19">
        <v>2.0838795630162537</v>
      </c>
      <c r="T19">
        <v>11.220889954702903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15.67</v>
      </c>
      <c r="J20">
        <f>BYPL_EOD!AA20+BYPL_EOD!AB20</f>
        <v>8.58</v>
      </c>
      <c r="K20">
        <f>MES_EOD!AA20+MES_EOD!AB20</f>
        <v>0</v>
      </c>
      <c r="L20">
        <f>NDMC_EOD!AA20+NDMC_EOD!AB20</f>
        <v>2.08</v>
      </c>
      <c r="M20">
        <f>TPDDL_EOD!AA20+TPDDL_EOD!AB20</f>
        <v>11.2</v>
      </c>
      <c r="N20">
        <f t="shared" si="0"/>
        <v>37.53</v>
      </c>
      <c r="O20" s="112">
        <f t="shared" si="1"/>
        <v>7.0000000000000284E-2</v>
      </c>
      <c r="P20">
        <v>15.699227284838795</v>
      </c>
      <c r="Q20">
        <v>8.5960031974420463</v>
      </c>
      <c r="R20">
        <v>0</v>
      </c>
      <c r="S20">
        <v>2.0838795630162537</v>
      </c>
      <c r="T20">
        <v>11.220889954702903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12"/>
      <c r="I21">
        <f>BRPL_EOD!AA21+BRPL_EOD!AB21</f>
        <v>15.67</v>
      </c>
      <c r="J21">
        <f>BYPL_EOD!AA21+BYPL_EOD!AB21</f>
        <v>8.58</v>
      </c>
      <c r="K21">
        <f>MES_EOD!AA21+MES_EOD!AB21</f>
        <v>0</v>
      </c>
      <c r="L21">
        <f>NDMC_EOD!AA21+NDMC_EOD!AB21</f>
        <v>2.08</v>
      </c>
      <c r="M21">
        <f>TPDDL_EOD!AA21+TPDDL_EOD!AB21</f>
        <v>11.2</v>
      </c>
      <c r="N21">
        <f t="shared" si="0"/>
        <v>37.53</v>
      </c>
      <c r="O21" s="112">
        <f t="shared" si="1"/>
        <v>7.0000000000000284E-2</v>
      </c>
      <c r="P21">
        <v>15.699227284838795</v>
      </c>
      <c r="Q21">
        <v>8.5960031974420463</v>
      </c>
      <c r="R21">
        <v>0</v>
      </c>
      <c r="S21">
        <v>2.0838795630162537</v>
      </c>
      <c r="T21">
        <v>11.220889954702903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12"/>
      <c r="I22">
        <f>BRPL_EOD!AA22+BRPL_EOD!AB22</f>
        <v>15.67</v>
      </c>
      <c r="J22">
        <f>BYPL_EOD!AA22+BYPL_EOD!AB22</f>
        <v>8.58</v>
      </c>
      <c r="K22">
        <f>MES_EOD!AA22+MES_EOD!AB22</f>
        <v>0</v>
      </c>
      <c r="L22">
        <f>NDMC_EOD!AA22+NDMC_EOD!AB22</f>
        <v>2.08</v>
      </c>
      <c r="M22">
        <f>TPDDL_EOD!AA22+TPDDL_EOD!AB22</f>
        <v>11.2</v>
      </c>
      <c r="N22">
        <f t="shared" si="0"/>
        <v>37.53</v>
      </c>
      <c r="O22" s="112">
        <f t="shared" si="1"/>
        <v>7.0000000000000284E-2</v>
      </c>
      <c r="P22">
        <v>15.699227284838795</v>
      </c>
      <c r="Q22">
        <v>8.5960031974420463</v>
      </c>
      <c r="R22">
        <v>0</v>
      </c>
      <c r="S22">
        <v>2.0838795630162537</v>
      </c>
      <c r="T22">
        <v>11.220889954702903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15.67</v>
      </c>
      <c r="J23">
        <f>BYPL_EOD!AA23+BYPL_EOD!AB23</f>
        <v>8.58</v>
      </c>
      <c r="K23">
        <f>MES_EOD!AA23+MES_EOD!AB23</f>
        <v>0</v>
      </c>
      <c r="L23">
        <f>NDMC_EOD!AA23+NDMC_EOD!AB23</f>
        <v>2.08</v>
      </c>
      <c r="M23">
        <f>TPDDL_EOD!AA23+TPDDL_EOD!AB23</f>
        <v>11.2</v>
      </c>
      <c r="N23">
        <f t="shared" si="0"/>
        <v>37.53</v>
      </c>
      <c r="O23" s="112">
        <f t="shared" si="1"/>
        <v>7.0000000000000284E-2</v>
      </c>
      <c r="P23">
        <v>15.699227284838795</v>
      </c>
      <c r="Q23">
        <v>8.5960031974420463</v>
      </c>
      <c r="R23">
        <v>0</v>
      </c>
      <c r="S23">
        <v>2.0838795630162537</v>
      </c>
      <c r="T23">
        <v>11.220889954702903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15.67</v>
      </c>
      <c r="J24">
        <f>BYPL_EOD!AA24+BYPL_EOD!AB24</f>
        <v>8.58</v>
      </c>
      <c r="K24">
        <f>MES_EOD!AA24+MES_EOD!AB24</f>
        <v>0</v>
      </c>
      <c r="L24">
        <f>NDMC_EOD!AA24+NDMC_EOD!AB24</f>
        <v>2.08</v>
      </c>
      <c r="M24">
        <f>TPDDL_EOD!AA24+TPDDL_EOD!AB24</f>
        <v>11.2</v>
      </c>
      <c r="N24">
        <f t="shared" si="0"/>
        <v>37.53</v>
      </c>
      <c r="O24" s="112">
        <f t="shared" si="1"/>
        <v>7.0000000000000284E-2</v>
      </c>
      <c r="P24">
        <v>15.699227284838795</v>
      </c>
      <c r="Q24">
        <v>8.5960031974420463</v>
      </c>
      <c r="R24">
        <v>0</v>
      </c>
      <c r="S24">
        <v>2.0838795630162537</v>
      </c>
      <c r="T24">
        <v>11.220889954702903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15.67</v>
      </c>
      <c r="J25">
        <f>BYPL_EOD!AA25+BYPL_EOD!AB25</f>
        <v>8.58</v>
      </c>
      <c r="K25">
        <f>MES_EOD!AA25+MES_EOD!AB25</f>
        <v>0</v>
      </c>
      <c r="L25">
        <f>NDMC_EOD!AA25+NDMC_EOD!AB25</f>
        <v>2.08</v>
      </c>
      <c r="M25">
        <f>TPDDL_EOD!AA25+TPDDL_EOD!AB25</f>
        <v>11.2</v>
      </c>
      <c r="N25">
        <f t="shared" si="0"/>
        <v>37.53</v>
      </c>
      <c r="O25" s="112">
        <f t="shared" si="1"/>
        <v>7.0000000000000284E-2</v>
      </c>
      <c r="P25">
        <v>15.699227284838795</v>
      </c>
      <c r="Q25">
        <v>8.5960031974420463</v>
      </c>
      <c r="R25">
        <v>0</v>
      </c>
      <c r="S25">
        <v>2.0838795630162537</v>
      </c>
      <c r="T25">
        <v>11.220889954702903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15.67</v>
      </c>
      <c r="J26">
        <f>BYPL_EOD!AA26+BYPL_EOD!AB26</f>
        <v>8.58</v>
      </c>
      <c r="K26">
        <f>MES_EOD!AA26+MES_EOD!AB26</f>
        <v>0</v>
      </c>
      <c r="L26">
        <f>NDMC_EOD!AA26+NDMC_EOD!AB26</f>
        <v>2.08</v>
      </c>
      <c r="M26">
        <f>TPDDL_EOD!AA26+TPDDL_EOD!AB26</f>
        <v>11.2</v>
      </c>
      <c r="N26">
        <f t="shared" si="0"/>
        <v>37.53</v>
      </c>
      <c r="O26" s="112">
        <f t="shared" si="1"/>
        <v>7.0000000000000284E-2</v>
      </c>
      <c r="P26">
        <v>15.699227284838795</v>
      </c>
      <c r="Q26">
        <v>8.5960031974420463</v>
      </c>
      <c r="R26">
        <v>0</v>
      </c>
      <c r="S26">
        <v>2.0838795630162537</v>
      </c>
      <c r="T26">
        <v>11.220889954702903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36.6</v>
      </c>
      <c r="E27">
        <f>GT!N27</f>
        <v>0</v>
      </c>
      <c r="F27">
        <f t="shared" si="4"/>
        <v>72</v>
      </c>
      <c r="G27">
        <f t="shared" si="5"/>
        <v>36.6</v>
      </c>
      <c r="H27" s="112"/>
      <c r="I27">
        <f>BRPL_EOD!AA27+BRPL_EOD!AB27</f>
        <v>15.16</v>
      </c>
      <c r="J27">
        <f>BYPL_EOD!AA27+BYPL_EOD!AB27</f>
        <v>8.3000000000000007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36.54</v>
      </c>
      <c r="O27" s="112">
        <f t="shared" si="1"/>
        <v>6.0000000000002274E-2</v>
      </c>
      <c r="P27">
        <v>15.184893267651889</v>
      </c>
      <c r="Q27">
        <v>8.3136288998357983</v>
      </c>
      <c r="R27">
        <v>0</v>
      </c>
      <c r="S27">
        <v>2.0834154351395733</v>
      </c>
      <c r="T27">
        <v>11.018062397372743</v>
      </c>
      <c r="U27" s="114">
        <f t="shared" si="2"/>
        <v>36.6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36.6</v>
      </c>
      <c r="E28">
        <f>GT!N28</f>
        <v>0</v>
      </c>
      <c r="F28">
        <f t="shared" si="4"/>
        <v>72</v>
      </c>
      <c r="G28">
        <f t="shared" si="5"/>
        <v>36.6</v>
      </c>
      <c r="H28" s="112"/>
      <c r="I28">
        <f>BRPL_EOD!AA28+BRPL_EOD!AB28</f>
        <v>15.16</v>
      </c>
      <c r="J28">
        <f>BYPL_EOD!AA28+BYPL_EOD!AB28</f>
        <v>8.3000000000000007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36.54</v>
      </c>
      <c r="O28" s="112">
        <f t="shared" si="1"/>
        <v>6.0000000000002274E-2</v>
      </c>
      <c r="P28">
        <v>15.184893267651889</v>
      </c>
      <c r="Q28">
        <v>8.3136288998357983</v>
      </c>
      <c r="R28">
        <v>0</v>
      </c>
      <c r="S28">
        <v>2.0834154351395733</v>
      </c>
      <c r="T28">
        <v>11.018062397372743</v>
      </c>
      <c r="U28" s="114">
        <f t="shared" si="2"/>
        <v>36.6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36.6</v>
      </c>
      <c r="E29">
        <f>GT!N29</f>
        <v>0</v>
      </c>
      <c r="F29">
        <f t="shared" si="4"/>
        <v>72</v>
      </c>
      <c r="G29">
        <f t="shared" si="5"/>
        <v>36.6</v>
      </c>
      <c r="H29" s="112"/>
      <c r="I29">
        <f>BRPL_EOD!AA29+BRPL_EOD!AB29</f>
        <v>15.16</v>
      </c>
      <c r="J29">
        <f>BYPL_EOD!AA29+BYPL_EOD!AB29</f>
        <v>8.3000000000000007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36.54</v>
      </c>
      <c r="O29" s="112">
        <f t="shared" si="1"/>
        <v>6.0000000000002274E-2</v>
      </c>
      <c r="P29">
        <v>15.184893267651889</v>
      </c>
      <c r="Q29">
        <v>8.3136288998357983</v>
      </c>
      <c r="R29">
        <v>0</v>
      </c>
      <c r="S29">
        <v>2.0834154351395733</v>
      </c>
      <c r="T29">
        <v>11.018062397372743</v>
      </c>
      <c r="U29" s="114">
        <f t="shared" si="2"/>
        <v>36.6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36.6</v>
      </c>
      <c r="E30">
        <f>GT!N30</f>
        <v>0</v>
      </c>
      <c r="F30">
        <f t="shared" si="4"/>
        <v>72</v>
      </c>
      <c r="G30">
        <f t="shared" si="5"/>
        <v>36.6</v>
      </c>
      <c r="H30" s="112"/>
      <c r="I30">
        <f>BRPL_EOD!AA30+BRPL_EOD!AB30</f>
        <v>15.16</v>
      </c>
      <c r="J30">
        <f>BYPL_EOD!AA30+BYPL_EOD!AB30</f>
        <v>8.3000000000000007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36.54</v>
      </c>
      <c r="O30" s="112">
        <f t="shared" si="1"/>
        <v>6.0000000000002274E-2</v>
      </c>
      <c r="P30">
        <v>15.184893267651889</v>
      </c>
      <c r="Q30">
        <v>8.3136288998357983</v>
      </c>
      <c r="R30">
        <v>0</v>
      </c>
      <c r="S30">
        <v>2.0834154351395733</v>
      </c>
      <c r="T30">
        <v>11.018062397372743</v>
      </c>
      <c r="U30" s="114">
        <f t="shared" si="2"/>
        <v>36.6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36.6</v>
      </c>
      <c r="E31">
        <f>GT!N31</f>
        <v>0</v>
      </c>
      <c r="F31">
        <f t="shared" si="4"/>
        <v>72</v>
      </c>
      <c r="G31">
        <f t="shared" si="5"/>
        <v>36.6</v>
      </c>
      <c r="H31" s="112"/>
      <c r="I31">
        <f>BRPL_EOD!AA31+BRPL_EOD!AB31</f>
        <v>15.16</v>
      </c>
      <c r="J31">
        <f>BYPL_EOD!AA31+BYPL_EOD!AB31</f>
        <v>8.3000000000000007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36.54</v>
      </c>
      <c r="O31" s="112">
        <f t="shared" si="1"/>
        <v>6.0000000000002274E-2</v>
      </c>
      <c r="P31">
        <v>15.184893267651889</v>
      </c>
      <c r="Q31">
        <v>8.3136288998357983</v>
      </c>
      <c r="R31">
        <v>0</v>
      </c>
      <c r="S31">
        <v>2.0834154351395733</v>
      </c>
      <c r="T31">
        <v>11.018062397372743</v>
      </c>
      <c r="U31" s="114">
        <f t="shared" si="2"/>
        <v>36.6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36.6</v>
      </c>
      <c r="E32">
        <f>GT!N32</f>
        <v>0</v>
      </c>
      <c r="F32">
        <f t="shared" si="4"/>
        <v>72</v>
      </c>
      <c r="G32">
        <f t="shared" si="5"/>
        <v>36.6</v>
      </c>
      <c r="H32" s="112"/>
      <c r="I32">
        <f>BRPL_EOD!AA32+BRPL_EOD!AB32</f>
        <v>15.16</v>
      </c>
      <c r="J32">
        <f>BYPL_EOD!AA32+BYPL_EOD!AB32</f>
        <v>8.3000000000000007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36.54</v>
      </c>
      <c r="O32" s="112">
        <f t="shared" si="1"/>
        <v>6.0000000000002274E-2</v>
      </c>
      <c r="P32">
        <v>15.184893267651889</v>
      </c>
      <c r="Q32">
        <v>8.3136288998357983</v>
      </c>
      <c r="R32">
        <v>0</v>
      </c>
      <c r="S32">
        <v>2.0834154351395733</v>
      </c>
      <c r="T32">
        <v>11.018062397372743</v>
      </c>
      <c r="U32" s="114">
        <f t="shared" si="2"/>
        <v>36.6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36.6</v>
      </c>
      <c r="E33">
        <f>GT!N33</f>
        <v>0</v>
      </c>
      <c r="F33">
        <f t="shared" si="4"/>
        <v>72</v>
      </c>
      <c r="G33">
        <f t="shared" si="5"/>
        <v>36.6</v>
      </c>
      <c r="H33" s="112"/>
      <c r="I33">
        <f>BRPL_EOD!AA33+BRPL_EOD!AB33</f>
        <v>15.16</v>
      </c>
      <c r="J33">
        <f>BYPL_EOD!AA33+BYPL_EOD!AB33</f>
        <v>8.3000000000000007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36.54</v>
      </c>
      <c r="O33" s="112">
        <f t="shared" si="1"/>
        <v>6.0000000000002274E-2</v>
      </c>
      <c r="P33">
        <v>15.184893267651889</v>
      </c>
      <c r="Q33">
        <v>8.3136288998357983</v>
      </c>
      <c r="R33">
        <v>0</v>
      </c>
      <c r="S33">
        <v>2.0834154351395733</v>
      </c>
      <c r="T33">
        <v>11.018062397372743</v>
      </c>
      <c r="U33" s="114">
        <f t="shared" si="2"/>
        <v>36.6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36.6</v>
      </c>
      <c r="E34">
        <f>GT!N34</f>
        <v>0</v>
      </c>
      <c r="F34">
        <f t="shared" si="4"/>
        <v>72</v>
      </c>
      <c r="G34">
        <f t="shared" si="5"/>
        <v>36.6</v>
      </c>
      <c r="H34" s="112"/>
      <c r="I34">
        <f>BRPL_EOD!AA34+BRPL_EOD!AB34</f>
        <v>15.16</v>
      </c>
      <c r="J34">
        <f>BYPL_EOD!AA34+BYPL_EOD!AB34</f>
        <v>8.3000000000000007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36.54</v>
      </c>
      <c r="O34" s="112">
        <f t="shared" si="1"/>
        <v>6.0000000000002274E-2</v>
      </c>
      <c r="P34">
        <v>15.184893267651889</v>
      </c>
      <c r="Q34">
        <v>8.3136288998357983</v>
      </c>
      <c r="R34">
        <v>0</v>
      </c>
      <c r="S34">
        <v>2.0834154351395733</v>
      </c>
      <c r="T34">
        <v>11.018062397372743</v>
      </c>
      <c r="U34" s="114">
        <f t="shared" si="2"/>
        <v>36.6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36.6</v>
      </c>
      <c r="E35">
        <f>GT!N35</f>
        <v>0</v>
      </c>
      <c r="F35">
        <f t="shared" si="4"/>
        <v>72</v>
      </c>
      <c r="G35">
        <f t="shared" si="5"/>
        <v>36.6</v>
      </c>
      <c r="H35" s="112"/>
      <c r="I35">
        <f>BRPL_EOD!AA35+BRPL_EOD!AB35</f>
        <v>15.16</v>
      </c>
      <c r="J35">
        <f>BYPL_EOD!AA35+BYPL_EOD!AB35</f>
        <v>8.3000000000000007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36.54</v>
      </c>
      <c r="O35" s="112">
        <f t="shared" si="1"/>
        <v>6.0000000000002274E-2</v>
      </c>
      <c r="P35">
        <v>15.184893267651889</v>
      </c>
      <c r="Q35">
        <v>8.3136288998357983</v>
      </c>
      <c r="R35">
        <v>0</v>
      </c>
      <c r="S35">
        <v>2.0834154351395733</v>
      </c>
      <c r="T35">
        <v>11.018062397372743</v>
      </c>
      <c r="U35" s="114">
        <f t="shared" si="2"/>
        <v>36.6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36.6</v>
      </c>
      <c r="E36">
        <f>GT!N36</f>
        <v>0</v>
      </c>
      <c r="F36">
        <f t="shared" si="4"/>
        <v>72</v>
      </c>
      <c r="G36">
        <f t="shared" si="5"/>
        <v>36.6</v>
      </c>
      <c r="H36" s="112"/>
      <c r="I36">
        <f>BRPL_EOD!AA36+BRPL_EOD!AB36</f>
        <v>15.16</v>
      </c>
      <c r="J36">
        <f>BYPL_EOD!AA36+BYPL_EOD!AB36</f>
        <v>8.3000000000000007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36.54</v>
      </c>
      <c r="O36" s="112">
        <f t="shared" si="1"/>
        <v>6.0000000000002274E-2</v>
      </c>
      <c r="P36">
        <v>15.184893267651889</v>
      </c>
      <c r="Q36">
        <v>8.3136288998357983</v>
      </c>
      <c r="R36">
        <v>0</v>
      </c>
      <c r="S36">
        <v>2.0834154351395733</v>
      </c>
      <c r="T36">
        <v>11.018062397372743</v>
      </c>
      <c r="U36" s="114">
        <f t="shared" si="2"/>
        <v>36.6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35.6</v>
      </c>
      <c r="E37">
        <f>GT!N37</f>
        <v>0</v>
      </c>
      <c r="F37">
        <f t="shared" si="4"/>
        <v>72</v>
      </c>
      <c r="G37">
        <f t="shared" si="5"/>
        <v>35.6</v>
      </c>
      <c r="H37" s="112"/>
      <c r="I37">
        <f>BRPL_EOD!AA37+BRPL_EOD!AB37</f>
        <v>14.45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35.53</v>
      </c>
      <c r="O37" s="112">
        <f t="shared" si="1"/>
        <v>7.0000000000000284E-2</v>
      </c>
      <c r="P37">
        <v>14.47846889952153</v>
      </c>
      <c r="Q37">
        <v>8.0157613284548273</v>
      </c>
      <c r="R37">
        <v>0</v>
      </c>
      <c r="S37">
        <v>2.0840979453982551</v>
      </c>
      <c r="T37">
        <v>11.021671826625386</v>
      </c>
      <c r="U37" s="114">
        <f t="shared" si="2"/>
        <v>35.6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35.6</v>
      </c>
      <c r="E38">
        <f>GT!N38</f>
        <v>0</v>
      </c>
      <c r="F38">
        <f t="shared" si="4"/>
        <v>72</v>
      </c>
      <c r="G38">
        <f t="shared" si="5"/>
        <v>35.6</v>
      </c>
      <c r="H38" s="112"/>
      <c r="I38">
        <f>BRPL_EOD!AA38+BRPL_EOD!AB38</f>
        <v>14.45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35.53</v>
      </c>
      <c r="O38" s="112">
        <f t="shared" si="1"/>
        <v>7.0000000000000284E-2</v>
      </c>
      <c r="P38">
        <v>14.47846889952153</v>
      </c>
      <c r="Q38">
        <v>8.0157613284548273</v>
      </c>
      <c r="R38">
        <v>0</v>
      </c>
      <c r="S38">
        <v>2.0840979453982551</v>
      </c>
      <c r="T38">
        <v>11.021671826625386</v>
      </c>
      <c r="U38" s="114">
        <f t="shared" si="2"/>
        <v>35.6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35.299999999999997</v>
      </c>
      <c r="E39">
        <f>GT!N39</f>
        <v>0</v>
      </c>
      <c r="F39">
        <f t="shared" si="4"/>
        <v>72</v>
      </c>
      <c r="G39">
        <f t="shared" si="5"/>
        <v>35.299999999999997</v>
      </c>
      <c r="H39" s="112"/>
      <c r="I39">
        <f>BRPL_EOD!AA39+BRPL_EOD!AB39</f>
        <v>14.45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35.53</v>
      </c>
      <c r="O39" s="112">
        <f t="shared" si="1"/>
        <v>-0.23000000000000398</v>
      </c>
      <c r="P39">
        <v>14.356459330143538</v>
      </c>
      <c r="Q39">
        <v>7.9482127779341392</v>
      </c>
      <c r="R39">
        <v>0</v>
      </c>
      <c r="S39">
        <v>2.0665353222628764</v>
      </c>
      <c r="T39">
        <v>10.928792569659441</v>
      </c>
      <c r="U39" s="114">
        <f t="shared" si="2"/>
        <v>35.299999999999997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34.299999999999997</v>
      </c>
      <c r="E40">
        <f>GT!N40</f>
        <v>0</v>
      </c>
      <c r="F40">
        <f t="shared" si="4"/>
        <v>72</v>
      </c>
      <c r="G40">
        <f t="shared" si="5"/>
        <v>34.299999999999997</v>
      </c>
      <c r="H40" s="112"/>
      <c r="I40">
        <f>BRPL_EOD!AA40+BRPL_EOD!AB40</f>
        <v>13.45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34.53</v>
      </c>
      <c r="O40" s="112">
        <f t="shared" si="1"/>
        <v>-0.23000000000000398</v>
      </c>
      <c r="P40">
        <v>13.360411236605847</v>
      </c>
      <c r="Q40">
        <v>7.9467130031856348</v>
      </c>
      <c r="R40">
        <v>0</v>
      </c>
      <c r="S40">
        <v>2.066145380828265</v>
      </c>
      <c r="T40">
        <v>10.926730379380247</v>
      </c>
      <c r="U40" s="114">
        <f t="shared" si="2"/>
        <v>34.29999999999999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34.299999999999997</v>
      </c>
      <c r="E41">
        <f>GT!N41</f>
        <v>0</v>
      </c>
      <c r="F41">
        <f t="shared" si="4"/>
        <v>72</v>
      </c>
      <c r="G41">
        <f t="shared" si="5"/>
        <v>34.299999999999997</v>
      </c>
      <c r="H41" s="112"/>
      <c r="I41">
        <f>BRPL_EOD!AA41+BRPL_EOD!AB41</f>
        <v>13.45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34.53</v>
      </c>
      <c r="O41" s="112">
        <f t="shared" si="1"/>
        <v>-0.23000000000000398</v>
      </c>
      <c r="P41">
        <v>13.360411236605847</v>
      </c>
      <c r="Q41">
        <v>7.9467130031856348</v>
      </c>
      <c r="R41">
        <v>0</v>
      </c>
      <c r="S41">
        <v>2.066145380828265</v>
      </c>
      <c r="T41">
        <v>10.926730379380247</v>
      </c>
      <c r="U41" s="114">
        <f t="shared" si="2"/>
        <v>34.29999999999999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34.299999999999997</v>
      </c>
      <c r="E42">
        <f>GT!N42</f>
        <v>0</v>
      </c>
      <c r="F42">
        <f t="shared" si="4"/>
        <v>72</v>
      </c>
      <c r="G42">
        <f t="shared" si="5"/>
        <v>34.299999999999997</v>
      </c>
      <c r="H42" s="112"/>
      <c r="I42">
        <f>BRPL_EOD!AA42+BRPL_EOD!AB42</f>
        <v>13.45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34.53</v>
      </c>
      <c r="O42" s="112">
        <f t="shared" si="1"/>
        <v>-0.23000000000000398</v>
      </c>
      <c r="P42">
        <v>13.360411236605847</v>
      </c>
      <c r="Q42">
        <v>7.9467130031856348</v>
      </c>
      <c r="R42">
        <v>0</v>
      </c>
      <c r="S42">
        <v>2.066145380828265</v>
      </c>
      <c r="T42">
        <v>10.926730379380247</v>
      </c>
      <c r="U42" s="114">
        <f t="shared" si="2"/>
        <v>34.29999999999999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34.299999999999997</v>
      </c>
      <c r="E43">
        <f>GT!N43</f>
        <v>0</v>
      </c>
      <c r="F43">
        <f t="shared" si="4"/>
        <v>72</v>
      </c>
      <c r="G43">
        <f t="shared" si="5"/>
        <v>34.299999999999997</v>
      </c>
      <c r="H43" s="112"/>
      <c r="I43">
        <f>BRPL_EOD!AA43+BRPL_EOD!AB43</f>
        <v>13.45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34.53</v>
      </c>
      <c r="O43" s="112">
        <f t="shared" si="1"/>
        <v>-0.23000000000000398</v>
      </c>
      <c r="P43">
        <v>13.360411236605847</v>
      </c>
      <c r="Q43">
        <v>7.9467130031856348</v>
      </c>
      <c r="R43">
        <v>0</v>
      </c>
      <c r="S43">
        <v>2.066145380828265</v>
      </c>
      <c r="T43">
        <v>10.926730379380247</v>
      </c>
      <c r="U43" s="114">
        <f t="shared" si="2"/>
        <v>34.29999999999999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34.299999999999997</v>
      </c>
      <c r="E44">
        <f>GT!N44</f>
        <v>0</v>
      </c>
      <c r="F44">
        <f t="shared" si="4"/>
        <v>72</v>
      </c>
      <c r="G44">
        <f t="shared" si="5"/>
        <v>34.299999999999997</v>
      </c>
      <c r="H44" s="112"/>
      <c r="I44">
        <f>BRPL_EOD!AA44+BRPL_EOD!AB44</f>
        <v>13.45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34.53</v>
      </c>
      <c r="O44" s="112">
        <f t="shared" si="1"/>
        <v>-0.23000000000000398</v>
      </c>
      <c r="P44">
        <v>13.360411236605847</v>
      </c>
      <c r="Q44">
        <v>7.9467130031856348</v>
      </c>
      <c r="R44">
        <v>0</v>
      </c>
      <c r="S44">
        <v>2.066145380828265</v>
      </c>
      <c r="T44">
        <v>10.926730379380247</v>
      </c>
      <c r="U44" s="114">
        <f t="shared" si="2"/>
        <v>34.29999999999999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34.299999999999997</v>
      </c>
      <c r="E45">
        <f>GT!N45</f>
        <v>0</v>
      </c>
      <c r="F45">
        <f t="shared" si="4"/>
        <v>72</v>
      </c>
      <c r="G45">
        <f t="shared" si="5"/>
        <v>34.299999999999997</v>
      </c>
      <c r="H45" s="112"/>
      <c r="I45">
        <f>BRPL_EOD!AA45+BRPL_EOD!AB45</f>
        <v>13.45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34.53</v>
      </c>
      <c r="O45" s="112">
        <f t="shared" si="1"/>
        <v>-0.23000000000000398</v>
      </c>
      <c r="P45">
        <v>13.360411236605847</v>
      </c>
      <c r="Q45">
        <v>7.9467130031856348</v>
      </c>
      <c r="R45">
        <v>0</v>
      </c>
      <c r="S45">
        <v>2.066145380828265</v>
      </c>
      <c r="T45">
        <v>10.926730379380247</v>
      </c>
      <c r="U45" s="114">
        <f t="shared" si="2"/>
        <v>34.29999999999999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33.299999999999997</v>
      </c>
      <c r="E46">
        <f>GT!N46</f>
        <v>0</v>
      </c>
      <c r="F46">
        <f t="shared" si="4"/>
        <v>72</v>
      </c>
      <c r="G46">
        <f t="shared" si="5"/>
        <v>33.299999999999997</v>
      </c>
      <c r="H46" s="112"/>
      <c r="I46">
        <f>BRPL_EOD!AA46+BRPL_EOD!AB46</f>
        <v>12.45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33.53</v>
      </c>
      <c r="O46" s="112">
        <f t="shared" si="1"/>
        <v>-0.23000000000000398</v>
      </c>
      <c r="P46">
        <v>12.364598866686547</v>
      </c>
      <c r="Q46">
        <v>7.9451237697584247</v>
      </c>
      <c r="R46">
        <v>0</v>
      </c>
      <c r="S46">
        <v>2.0657321801371902</v>
      </c>
      <c r="T46">
        <v>10.924545183417834</v>
      </c>
      <c r="U46" s="114">
        <f t="shared" si="2"/>
        <v>33.299999999999997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33.299999999999997</v>
      </c>
      <c r="E47">
        <f>GT!N47</f>
        <v>0</v>
      </c>
      <c r="F47">
        <f t="shared" si="4"/>
        <v>72</v>
      </c>
      <c r="G47">
        <f t="shared" si="5"/>
        <v>33.299999999999997</v>
      </c>
      <c r="H47" s="112"/>
      <c r="I47">
        <f>BRPL_EOD!AA47+BRPL_EOD!AB47</f>
        <v>12.45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33.53</v>
      </c>
      <c r="O47" s="112">
        <f t="shared" si="1"/>
        <v>-0.23000000000000398</v>
      </c>
      <c r="P47">
        <v>12.364598866686547</v>
      </c>
      <c r="Q47">
        <v>7.9451237697584247</v>
      </c>
      <c r="R47">
        <v>0</v>
      </c>
      <c r="S47">
        <v>2.0657321801371902</v>
      </c>
      <c r="T47">
        <v>10.924545183417834</v>
      </c>
      <c r="U47" s="114">
        <f t="shared" si="2"/>
        <v>33.299999999999997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34.299999999999997</v>
      </c>
      <c r="E48">
        <f>GT!N48</f>
        <v>0</v>
      </c>
      <c r="F48">
        <f t="shared" si="4"/>
        <v>72</v>
      </c>
      <c r="G48">
        <f t="shared" si="5"/>
        <v>34.299999999999997</v>
      </c>
      <c r="H48" s="112"/>
      <c r="I48">
        <f>BRPL_EOD!AA48+BRPL_EOD!AB48</f>
        <v>13.45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34.53</v>
      </c>
      <c r="O48" s="112">
        <f t="shared" si="1"/>
        <v>-0.23000000000000398</v>
      </c>
      <c r="P48">
        <v>13.360411236605847</v>
      </c>
      <c r="Q48">
        <v>7.9467130031856348</v>
      </c>
      <c r="R48">
        <v>0</v>
      </c>
      <c r="S48">
        <v>2.066145380828265</v>
      </c>
      <c r="T48">
        <v>10.926730379380247</v>
      </c>
      <c r="U48" s="114">
        <f t="shared" si="2"/>
        <v>34.29999999999999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34.299999999999997</v>
      </c>
      <c r="E49">
        <f>GT!N49</f>
        <v>0</v>
      </c>
      <c r="F49">
        <f t="shared" si="4"/>
        <v>72</v>
      </c>
      <c r="G49">
        <f t="shared" si="5"/>
        <v>34.299999999999997</v>
      </c>
      <c r="H49" s="112"/>
      <c r="I49">
        <f>BRPL_EOD!AA49+BRPL_EOD!AB49</f>
        <v>13.45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34.53</v>
      </c>
      <c r="O49" s="112">
        <f t="shared" si="1"/>
        <v>-0.23000000000000398</v>
      </c>
      <c r="P49">
        <v>13.360411236605847</v>
      </c>
      <c r="Q49">
        <v>7.9467130031856348</v>
      </c>
      <c r="R49">
        <v>0</v>
      </c>
      <c r="S49">
        <v>2.066145380828265</v>
      </c>
      <c r="T49">
        <v>10.926730379380247</v>
      </c>
      <c r="U49" s="114">
        <f t="shared" si="2"/>
        <v>34.29999999999999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34.299999999999997</v>
      </c>
      <c r="E50">
        <f>GT!N50</f>
        <v>0</v>
      </c>
      <c r="F50">
        <f t="shared" si="4"/>
        <v>72</v>
      </c>
      <c r="G50">
        <f t="shared" si="5"/>
        <v>34.299999999999997</v>
      </c>
      <c r="H50" s="112"/>
      <c r="I50">
        <f>BRPL_EOD!AA50+BRPL_EOD!AB50</f>
        <v>13.45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34.53</v>
      </c>
      <c r="O50" s="112">
        <f t="shared" si="1"/>
        <v>-0.23000000000000398</v>
      </c>
      <c r="P50">
        <v>13.360411236605847</v>
      </c>
      <c r="Q50">
        <v>7.9467130031856348</v>
      </c>
      <c r="R50">
        <v>0</v>
      </c>
      <c r="S50">
        <v>2.066145380828265</v>
      </c>
      <c r="T50">
        <v>10.926730379380247</v>
      </c>
      <c r="U50" s="114">
        <f t="shared" si="2"/>
        <v>34.29999999999999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35.299999999999997</v>
      </c>
      <c r="E51">
        <f>GT!N51</f>
        <v>0</v>
      </c>
      <c r="F51">
        <f t="shared" si="4"/>
        <v>72</v>
      </c>
      <c r="G51">
        <f t="shared" si="5"/>
        <v>35.299999999999997</v>
      </c>
      <c r="H51" s="112"/>
      <c r="I51">
        <f>BRPL_EOD!AA51+BRPL_EOD!AB51</f>
        <v>14.45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35.53</v>
      </c>
      <c r="O51" s="112">
        <f t="shared" si="1"/>
        <v>-0.23000000000000398</v>
      </c>
      <c r="P51">
        <v>14.356459330143538</v>
      </c>
      <c r="Q51">
        <v>7.9482127779341392</v>
      </c>
      <c r="R51">
        <v>0</v>
      </c>
      <c r="S51">
        <v>2.0665353222628764</v>
      </c>
      <c r="T51">
        <v>10.928792569659441</v>
      </c>
      <c r="U51" s="114">
        <f t="shared" si="2"/>
        <v>35.299999999999997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35.299999999999997</v>
      </c>
      <c r="E52">
        <f>GT!N52</f>
        <v>0</v>
      </c>
      <c r="F52">
        <f t="shared" si="4"/>
        <v>72</v>
      </c>
      <c r="G52">
        <f t="shared" si="5"/>
        <v>35.299999999999997</v>
      </c>
      <c r="H52" s="112"/>
      <c r="I52">
        <f>BRPL_EOD!AA52+BRPL_EOD!AB52</f>
        <v>14.45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35.53</v>
      </c>
      <c r="O52" s="112">
        <f t="shared" si="1"/>
        <v>-0.23000000000000398</v>
      </c>
      <c r="P52">
        <v>14.356459330143538</v>
      </c>
      <c r="Q52">
        <v>7.9482127779341392</v>
      </c>
      <c r="R52">
        <v>0</v>
      </c>
      <c r="S52">
        <v>2.0665353222628764</v>
      </c>
      <c r="T52">
        <v>10.928792569659441</v>
      </c>
      <c r="U52" s="114">
        <f t="shared" si="2"/>
        <v>35.299999999999997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35.299999999999997</v>
      </c>
      <c r="E53">
        <f>GT!N53</f>
        <v>0</v>
      </c>
      <c r="F53">
        <f t="shared" si="4"/>
        <v>72</v>
      </c>
      <c r="G53">
        <f t="shared" si="5"/>
        <v>35.299999999999997</v>
      </c>
      <c r="H53" s="112"/>
      <c r="I53">
        <f>BRPL_EOD!AA53+BRPL_EOD!AB53</f>
        <v>14.45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35.53</v>
      </c>
      <c r="O53" s="112">
        <f t="shared" si="1"/>
        <v>-0.23000000000000398</v>
      </c>
      <c r="P53">
        <v>14.356459330143538</v>
      </c>
      <c r="Q53">
        <v>7.9482127779341392</v>
      </c>
      <c r="R53">
        <v>0</v>
      </c>
      <c r="S53">
        <v>2.0665353222628764</v>
      </c>
      <c r="T53">
        <v>10.928792569659441</v>
      </c>
      <c r="U53" s="114">
        <f t="shared" si="2"/>
        <v>35.299999999999997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-0.7</v>
      </c>
      <c r="E54">
        <f>GT!N54</f>
        <v>0</v>
      </c>
      <c r="F54">
        <f t="shared" si="4"/>
        <v>60</v>
      </c>
      <c r="G54">
        <f t="shared" si="5"/>
        <v>-0.7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14">
        <f t="shared" si="2"/>
        <v>-0.6922299999999999</v>
      </c>
      <c r="V54" s="112">
        <f t="shared" si="3"/>
        <v>-7.7700000000000546E-3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-0.7</v>
      </c>
      <c r="E55">
        <f>GT!N55</f>
        <v>0</v>
      </c>
      <c r="F55">
        <f t="shared" si="4"/>
        <v>60</v>
      </c>
      <c r="G55">
        <f t="shared" si="5"/>
        <v>-0.7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14">
        <f t="shared" si="2"/>
        <v>-0.6922299999999999</v>
      </c>
      <c r="V55" s="112">
        <f t="shared" si="3"/>
        <v>-7.7700000000000546E-3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-0.7</v>
      </c>
      <c r="E56">
        <f>GT!N56</f>
        <v>0</v>
      </c>
      <c r="F56">
        <f t="shared" si="4"/>
        <v>60</v>
      </c>
      <c r="G56">
        <f t="shared" si="5"/>
        <v>-0.7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14">
        <f t="shared" si="2"/>
        <v>-0.6922299999999999</v>
      </c>
      <c r="V56" s="112">
        <f t="shared" si="3"/>
        <v>-7.7700000000000546E-3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-0.7</v>
      </c>
      <c r="E57">
        <f>GT!N57</f>
        <v>0</v>
      </c>
      <c r="F57">
        <f t="shared" si="4"/>
        <v>60</v>
      </c>
      <c r="G57">
        <f t="shared" si="5"/>
        <v>-0.7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14">
        <f t="shared" si="2"/>
        <v>-0.6922299999999999</v>
      </c>
      <c r="V57" s="112">
        <f t="shared" si="3"/>
        <v>-7.7700000000000546E-3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-0.7</v>
      </c>
      <c r="E58">
        <f>GT!N58</f>
        <v>0</v>
      </c>
      <c r="F58">
        <f t="shared" si="4"/>
        <v>60</v>
      </c>
      <c r="G58">
        <f t="shared" si="5"/>
        <v>-0.7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14">
        <f t="shared" si="2"/>
        <v>-0.6922299999999999</v>
      </c>
      <c r="V58" s="112">
        <f t="shared" si="3"/>
        <v>-7.7700000000000546E-3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-0.7</v>
      </c>
      <c r="E59">
        <f>GT!N59</f>
        <v>0</v>
      </c>
      <c r="F59">
        <f t="shared" si="4"/>
        <v>60</v>
      </c>
      <c r="G59">
        <f t="shared" si="5"/>
        <v>-0.7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-0.7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14">
        <f t="shared" si="2"/>
        <v>-0.6922299999999999</v>
      </c>
      <c r="V59" s="112">
        <f t="shared" si="3"/>
        <v>-7.7700000000000546E-3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-0.7</v>
      </c>
      <c r="E60">
        <f>GT!N60</f>
        <v>0</v>
      </c>
      <c r="F60">
        <f t="shared" si="4"/>
        <v>60</v>
      </c>
      <c r="G60">
        <f t="shared" si="5"/>
        <v>-0.7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-0.7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14">
        <f t="shared" si="2"/>
        <v>-0.6922299999999999</v>
      </c>
      <c r="V60" s="112">
        <f t="shared" si="3"/>
        <v>-7.7700000000000546E-3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-0.7</v>
      </c>
      <c r="E61">
        <f>GT!N61</f>
        <v>0</v>
      </c>
      <c r="F61">
        <f t="shared" si="4"/>
        <v>60</v>
      </c>
      <c r="G61">
        <f t="shared" si="5"/>
        <v>-0.7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-0.7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14">
        <f t="shared" si="2"/>
        <v>-0.6922299999999999</v>
      </c>
      <c r="V61" s="112">
        <f t="shared" si="3"/>
        <v>-7.7700000000000546E-3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-0.7</v>
      </c>
      <c r="E62">
        <f>GT!N62</f>
        <v>0</v>
      </c>
      <c r="F62">
        <f t="shared" si="4"/>
        <v>60</v>
      </c>
      <c r="G62">
        <f t="shared" si="5"/>
        <v>-0.7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-0.7</v>
      </c>
      <c r="P62">
        <v>-0.29070999999999997</v>
      </c>
      <c r="Q62">
        <v>-0.15917999999999999</v>
      </c>
      <c r="R62">
        <v>0</v>
      </c>
      <c r="S62">
        <v>-3.465E-2</v>
      </c>
      <c r="T62">
        <v>-0.20768999999999999</v>
      </c>
      <c r="U62" s="114">
        <f t="shared" si="2"/>
        <v>-0.6922299999999999</v>
      </c>
      <c r="V62" s="112">
        <f t="shared" si="3"/>
        <v>-7.7700000000000546E-3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-0.7</v>
      </c>
      <c r="E63">
        <f>GT!N63</f>
        <v>0</v>
      </c>
      <c r="F63">
        <f t="shared" si="4"/>
        <v>60</v>
      </c>
      <c r="G63">
        <f t="shared" si="5"/>
        <v>-0.7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-0.7</v>
      </c>
      <c r="P63">
        <v>-0.29070999999999997</v>
      </c>
      <c r="Q63">
        <v>-0.15917999999999999</v>
      </c>
      <c r="R63">
        <v>0</v>
      </c>
      <c r="S63">
        <v>-3.465E-2</v>
      </c>
      <c r="T63">
        <v>-0.20768999999999999</v>
      </c>
      <c r="U63" s="114">
        <f t="shared" si="2"/>
        <v>-0.6922299999999999</v>
      </c>
      <c r="V63" s="112">
        <f t="shared" si="3"/>
        <v>-7.7700000000000546E-3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-0.7</v>
      </c>
      <c r="E64">
        <f>GT!N64</f>
        <v>0</v>
      </c>
      <c r="F64">
        <f t="shared" si="4"/>
        <v>60</v>
      </c>
      <c r="G64">
        <f t="shared" si="5"/>
        <v>-0.7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-0.7</v>
      </c>
      <c r="P64">
        <v>-0.29070999999999997</v>
      </c>
      <c r="Q64">
        <v>-0.15917999999999999</v>
      </c>
      <c r="R64">
        <v>0</v>
      </c>
      <c r="S64">
        <v>-3.465E-2</v>
      </c>
      <c r="T64">
        <v>-0.20768999999999999</v>
      </c>
      <c r="U64" s="114">
        <f t="shared" si="2"/>
        <v>-0.6922299999999999</v>
      </c>
      <c r="V64" s="112">
        <f t="shared" si="3"/>
        <v>-7.7700000000000546E-3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-0.7</v>
      </c>
      <c r="E65">
        <f>GT!N65</f>
        <v>0</v>
      </c>
      <c r="F65">
        <f t="shared" si="4"/>
        <v>60</v>
      </c>
      <c r="G65">
        <f t="shared" si="5"/>
        <v>-0.7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-0.7</v>
      </c>
      <c r="P65">
        <v>-0.29070999999999997</v>
      </c>
      <c r="Q65">
        <v>-0.15917999999999999</v>
      </c>
      <c r="R65">
        <v>0</v>
      </c>
      <c r="S65">
        <v>-3.465E-2</v>
      </c>
      <c r="T65">
        <v>-0.20768999999999999</v>
      </c>
      <c r="U65" s="114">
        <f t="shared" si="2"/>
        <v>-0.6922299999999999</v>
      </c>
      <c r="V65" s="112">
        <f t="shared" si="3"/>
        <v>-7.7700000000000546E-3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-0.7</v>
      </c>
      <c r="E66">
        <f>GT!N66</f>
        <v>0</v>
      </c>
      <c r="F66">
        <f t="shared" si="4"/>
        <v>60</v>
      </c>
      <c r="G66">
        <f t="shared" si="5"/>
        <v>-0.7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-0.7</v>
      </c>
      <c r="P66">
        <v>-0.29070999999999997</v>
      </c>
      <c r="Q66">
        <v>-0.15917999999999999</v>
      </c>
      <c r="R66">
        <v>0</v>
      </c>
      <c r="S66">
        <v>-3.465E-2</v>
      </c>
      <c r="T66">
        <v>-0.20768999999999999</v>
      </c>
      <c r="U66" s="114">
        <f t="shared" si="2"/>
        <v>-0.6922299999999999</v>
      </c>
      <c r="V66" s="112">
        <f t="shared" si="3"/>
        <v>-7.7700000000000546E-3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-0.7</v>
      </c>
      <c r="E67">
        <f>GT!N67</f>
        <v>0</v>
      </c>
      <c r="F67">
        <f t="shared" si="4"/>
        <v>60</v>
      </c>
      <c r="G67">
        <f t="shared" si="5"/>
        <v>-0.7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-0.7</v>
      </c>
      <c r="P67">
        <v>-0.29070999999999997</v>
      </c>
      <c r="Q67">
        <v>-0.15917999999999999</v>
      </c>
      <c r="R67">
        <v>0</v>
      </c>
      <c r="S67">
        <v>-3.465E-2</v>
      </c>
      <c r="T67">
        <v>-0.20768999999999999</v>
      </c>
      <c r="U67" s="114">
        <f t="shared" ref="U67:U98" si="8">SUM(P67:T67)</f>
        <v>-0.6922299999999999</v>
      </c>
      <c r="V67" s="112">
        <f t="shared" ref="V67:V99" si="9">G67-U67</f>
        <v>-7.7700000000000546E-3</v>
      </c>
      <c r="X67" s="117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-0.7</v>
      </c>
      <c r="E68">
        <f>GT!N68</f>
        <v>0</v>
      </c>
      <c r="F68">
        <f t="shared" ref="F68:F98" si="10">B68+C68</f>
        <v>60</v>
      </c>
      <c r="G68">
        <f t="shared" ref="G68:G98" si="11">D68+E68-X68</f>
        <v>-0.7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-0.7</v>
      </c>
      <c r="P68">
        <v>-0.29070999999999997</v>
      </c>
      <c r="Q68">
        <v>-0.15917999999999999</v>
      </c>
      <c r="R68">
        <v>0</v>
      </c>
      <c r="S68">
        <v>-3.465E-2</v>
      </c>
      <c r="T68">
        <v>-0.20768999999999999</v>
      </c>
      <c r="U68" s="114">
        <f t="shared" si="8"/>
        <v>-0.6922299999999999</v>
      </c>
      <c r="V68" s="112">
        <f t="shared" si="9"/>
        <v>-7.7700000000000546E-3</v>
      </c>
      <c r="X68" s="117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-0.7</v>
      </c>
      <c r="E69">
        <f>GT!N69</f>
        <v>0</v>
      </c>
      <c r="F69">
        <f t="shared" si="10"/>
        <v>60</v>
      </c>
      <c r="G69">
        <f t="shared" si="11"/>
        <v>-0.7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-0.7</v>
      </c>
      <c r="P69">
        <v>-0.29070999999999997</v>
      </c>
      <c r="Q69">
        <v>-0.15917999999999999</v>
      </c>
      <c r="R69">
        <v>0</v>
      </c>
      <c r="S69">
        <v>-3.465E-2</v>
      </c>
      <c r="T69">
        <v>-0.20768999999999999</v>
      </c>
      <c r="U69" s="114">
        <f t="shared" si="8"/>
        <v>-0.6922299999999999</v>
      </c>
      <c r="V69" s="112">
        <f t="shared" si="9"/>
        <v>-7.7700000000000546E-3</v>
      </c>
      <c r="X69" s="117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-0.7</v>
      </c>
      <c r="E70">
        <f>GT!N70</f>
        <v>0</v>
      </c>
      <c r="F70">
        <f t="shared" si="10"/>
        <v>60</v>
      </c>
      <c r="G70">
        <f t="shared" si="11"/>
        <v>-0.7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-0.7</v>
      </c>
      <c r="P70">
        <v>-0.29070999999999997</v>
      </c>
      <c r="Q70">
        <v>-0.15917999999999999</v>
      </c>
      <c r="R70">
        <v>0</v>
      </c>
      <c r="S70">
        <v>-3.465E-2</v>
      </c>
      <c r="T70">
        <v>-0.20768999999999999</v>
      </c>
      <c r="U70" s="114">
        <f t="shared" si="8"/>
        <v>-0.6922299999999999</v>
      </c>
      <c r="V70" s="112">
        <f t="shared" si="9"/>
        <v>-7.7700000000000546E-3</v>
      </c>
      <c r="X70" s="117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-0.7</v>
      </c>
      <c r="E71">
        <f>GT!N71</f>
        <v>0</v>
      </c>
      <c r="F71">
        <f t="shared" si="10"/>
        <v>60</v>
      </c>
      <c r="G71">
        <f t="shared" si="11"/>
        <v>-0.7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-0.7</v>
      </c>
      <c r="P71">
        <v>-0.29070999999999997</v>
      </c>
      <c r="Q71">
        <v>-0.15917999999999999</v>
      </c>
      <c r="R71">
        <v>0</v>
      </c>
      <c r="S71">
        <v>-3.465E-2</v>
      </c>
      <c r="T71">
        <v>-0.20768999999999999</v>
      </c>
      <c r="U71" s="114">
        <f t="shared" si="8"/>
        <v>-0.6922299999999999</v>
      </c>
      <c r="V71" s="112">
        <f t="shared" si="9"/>
        <v>-7.7700000000000546E-3</v>
      </c>
      <c r="X71" s="117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-0.7</v>
      </c>
      <c r="E72">
        <f>GT!N72</f>
        <v>0</v>
      </c>
      <c r="F72">
        <f t="shared" si="10"/>
        <v>60</v>
      </c>
      <c r="G72">
        <f t="shared" si="11"/>
        <v>-0.7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-0.7</v>
      </c>
      <c r="P72">
        <v>-0.29070999999999997</v>
      </c>
      <c r="Q72">
        <v>-0.15917999999999999</v>
      </c>
      <c r="R72">
        <v>0</v>
      </c>
      <c r="S72">
        <v>-3.465E-2</v>
      </c>
      <c r="T72">
        <v>-0.20768999999999999</v>
      </c>
      <c r="U72" s="114">
        <f t="shared" si="8"/>
        <v>-0.6922299999999999</v>
      </c>
      <c r="V72" s="112">
        <f t="shared" si="9"/>
        <v>-7.7700000000000546E-3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-0.7</v>
      </c>
      <c r="E73">
        <f>GT!N73</f>
        <v>0</v>
      </c>
      <c r="F73">
        <f t="shared" si="10"/>
        <v>60</v>
      </c>
      <c r="G73">
        <f t="shared" si="11"/>
        <v>-0.7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-0.7</v>
      </c>
      <c r="P73">
        <v>-0.29070999999999997</v>
      </c>
      <c r="Q73">
        <v>-0.15917999999999999</v>
      </c>
      <c r="R73">
        <v>0</v>
      </c>
      <c r="S73">
        <v>-3.465E-2</v>
      </c>
      <c r="T73">
        <v>-0.20768999999999999</v>
      </c>
      <c r="U73" s="114">
        <f t="shared" si="8"/>
        <v>-0.6922299999999999</v>
      </c>
      <c r="V73" s="112">
        <f t="shared" si="9"/>
        <v>-7.7700000000000546E-3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-0.7</v>
      </c>
      <c r="E74">
        <f>GT!N74</f>
        <v>0</v>
      </c>
      <c r="F74">
        <f t="shared" si="10"/>
        <v>60</v>
      </c>
      <c r="G74">
        <f t="shared" si="11"/>
        <v>-0.7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-0.7</v>
      </c>
      <c r="P74">
        <v>-0.29070999999999997</v>
      </c>
      <c r="Q74">
        <v>-0.15917999999999999</v>
      </c>
      <c r="R74">
        <v>0</v>
      </c>
      <c r="S74">
        <v>-3.465E-2</v>
      </c>
      <c r="T74">
        <v>-0.20768999999999999</v>
      </c>
      <c r="U74" s="114">
        <f t="shared" si="8"/>
        <v>-0.6922299999999999</v>
      </c>
      <c r="V74" s="112">
        <f t="shared" si="9"/>
        <v>-7.7700000000000546E-3</v>
      </c>
      <c r="X74" s="117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-0.4</v>
      </c>
      <c r="E75">
        <f>GT!N75</f>
        <v>0</v>
      </c>
      <c r="F75">
        <f t="shared" si="10"/>
        <v>60</v>
      </c>
      <c r="G75">
        <f t="shared" si="11"/>
        <v>-0.4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14">
        <f t="shared" si="8"/>
        <v>-0.39556000000000002</v>
      </c>
      <c r="V75" s="112">
        <f t="shared" si="9"/>
        <v>-4.4399999999999995E-3</v>
      </c>
      <c r="X75" s="117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-0.4</v>
      </c>
      <c r="E76">
        <f>GT!N76</f>
        <v>27</v>
      </c>
      <c r="F76">
        <f t="shared" si="10"/>
        <v>60</v>
      </c>
      <c r="G76">
        <f t="shared" si="11"/>
        <v>26.6</v>
      </c>
      <c r="H76" s="112"/>
      <c r="I76">
        <f>BRPL_EOD!AA76+BRPL_EOD!AB76</f>
        <v>11.13</v>
      </c>
      <c r="J76">
        <f>BYPL_EOD!AA76+BYPL_EOD!AB76</f>
        <v>6.1</v>
      </c>
      <c r="K76">
        <f>MES_EOD!AA76+MES_EOD!AB76</f>
        <v>0</v>
      </c>
      <c r="L76">
        <f>NDMC_EOD!AA76+NDMC_EOD!AB76</f>
        <v>1.49</v>
      </c>
      <c r="M76">
        <f>TPDDL_EOD!AA76+TPDDL_EOD!AB76</f>
        <v>7.95</v>
      </c>
      <c r="N76">
        <f t="shared" si="6"/>
        <v>26.669999999999998</v>
      </c>
      <c r="O76" s="112">
        <f t="shared" si="7"/>
        <v>-6.9999999999996732E-2</v>
      </c>
      <c r="P76">
        <v>11.100787401574806</v>
      </c>
      <c r="Q76">
        <v>6.0839895013123364</v>
      </c>
      <c r="R76">
        <v>0</v>
      </c>
      <c r="S76">
        <v>1.4860892388451445</v>
      </c>
      <c r="T76">
        <v>7.9291338582677175</v>
      </c>
      <c r="U76" s="114">
        <f t="shared" si="8"/>
        <v>26.600000000000009</v>
      </c>
      <c r="V76" s="112">
        <f t="shared" si="9"/>
        <v>0</v>
      </c>
      <c r="X76" s="117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-0.4</v>
      </c>
      <c r="E77">
        <f>GT!N77</f>
        <v>27</v>
      </c>
      <c r="F77">
        <f t="shared" si="10"/>
        <v>60</v>
      </c>
      <c r="G77">
        <f t="shared" si="11"/>
        <v>26.6</v>
      </c>
      <c r="H77" s="112"/>
      <c r="I77">
        <f>BRPL_EOD!AA77+BRPL_EOD!AB77</f>
        <v>11.13</v>
      </c>
      <c r="J77">
        <f>BYPL_EOD!AA77+BYPL_EOD!AB77</f>
        <v>6.1</v>
      </c>
      <c r="K77">
        <f>MES_EOD!AA77+MES_EOD!AB77</f>
        <v>0</v>
      </c>
      <c r="L77">
        <f>NDMC_EOD!AA77+NDMC_EOD!AB77</f>
        <v>1.49</v>
      </c>
      <c r="M77">
        <f>TPDDL_EOD!AA77+TPDDL_EOD!AB77</f>
        <v>7.95</v>
      </c>
      <c r="N77">
        <f t="shared" si="6"/>
        <v>26.669999999999998</v>
      </c>
      <c r="O77" s="112">
        <f t="shared" si="7"/>
        <v>-6.9999999999996732E-2</v>
      </c>
      <c r="P77">
        <v>11.100787401574806</v>
      </c>
      <c r="Q77">
        <v>6.0839895013123364</v>
      </c>
      <c r="R77">
        <v>0</v>
      </c>
      <c r="S77">
        <v>1.4860892388451445</v>
      </c>
      <c r="T77">
        <v>7.9291338582677175</v>
      </c>
      <c r="U77" s="114">
        <f t="shared" si="8"/>
        <v>26.600000000000009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60</v>
      </c>
      <c r="D78">
        <f>GT!M78</f>
        <v>29.6</v>
      </c>
      <c r="E78">
        <f>GT!N78</f>
        <v>27</v>
      </c>
      <c r="F78">
        <f t="shared" si="10"/>
        <v>102</v>
      </c>
      <c r="G78">
        <f t="shared" si="11"/>
        <v>56.6</v>
      </c>
      <c r="H78" s="112"/>
      <c r="I78">
        <f>BRPL_EOD!AA78+BRPL_EOD!AB78</f>
        <v>20.78</v>
      </c>
      <c r="J78">
        <f>BYPL_EOD!AA78+BYPL_EOD!AB78</f>
        <v>13.82</v>
      </c>
      <c r="K78">
        <f>MES_EOD!AA78+MES_EOD!AB78</f>
        <v>0</v>
      </c>
      <c r="L78">
        <f>NDMC_EOD!AA78+NDMC_EOD!AB78</f>
        <v>3.5</v>
      </c>
      <c r="M78">
        <f>TPDDL_EOD!AA78+TPDDL_EOD!AB78</f>
        <v>18.57</v>
      </c>
      <c r="N78">
        <f t="shared" si="6"/>
        <v>56.67</v>
      </c>
      <c r="O78" s="112">
        <f t="shared" si="7"/>
        <v>-7.0000000000000284E-2</v>
      </c>
      <c r="P78">
        <v>20.754332098111878</v>
      </c>
      <c r="Q78">
        <v>13.802929239456503</v>
      </c>
      <c r="R78">
        <v>0</v>
      </c>
      <c r="S78">
        <v>3.4956767248985354</v>
      </c>
      <c r="T78">
        <v>18.547061937533087</v>
      </c>
      <c r="U78" s="114">
        <f t="shared" si="8"/>
        <v>56.6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29.6</v>
      </c>
      <c r="E79">
        <f>GT!N79</f>
        <v>0</v>
      </c>
      <c r="F79">
        <f t="shared" si="10"/>
        <v>72</v>
      </c>
      <c r="G79">
        <f t="shared" si="11"/>
        <v>29.6</v>
      </c>
      <c r="H79" s="112"/>
      <c r="I79">
        <f>BRPL_EOD!AA79+BRPL_EOD!AB79</f>
        <v>9.65</v>
      </c>
      <c r="J79">
        <f>BYPL_EOD!AA79+BYPL_EOD!AB79</f>
        <v>7.72</v>
      </c>
      <c r="K79">
        <f>MES_EOD!AA79+MES_EOD!AB79</f>
        <v>0</v>
      </c>
      <c r="L79">
        <f>NDMC_EOD!AA79+NDMC_EOD!AB79</f>
        <v>2.0099999999999998</v>
      </c>
      <c r="M79">
        <f>TPDDL_EOD!AA79+TPDDL_EOD!AB79</f>
        <v>10.62</v>
      </c>
      <c r="N79">
        <f t="shared" si="6"/>
        <v>30</v>
      </c>
      <c r="O79" s="112">
        <f t="shared" si="7"/>
        <v>-0.39999999999999858</v>
      </c>
      <c r="P79">
        <v>9.5213333333333345</v>
      </c>
      <c r="Q79">
        <v>7.6170666666666671</v>
      </c>
      <c r="R79">
        <v>0</v>
      </c>
      <c r="S79">
        <v>1.9831999999999999</v>
      </c>
      <c r="T79">
        <v>10.478400000000001</v>
      </c>
      <c r="U79" s="114">
        <f t="shared" si="8"/>
        <v>29.6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29.6</v>
      </c>
      <c r="E80">
        <f>GT!N80</f>
        <v>0</v>
      </c>
      <c r="F80">
        <f t="shared" si="10"/>
        <v>72</v>
      </c>
      <c r="G80">
        <f t="shared" si="11"/>
        <v>29.6</v>
      </c>
      <c r="H80" s="112"/>
      <c r="I80">
        <f>BRPL_EOD!AA80+BRPL_EOD!AB80</f>
        <v>9.65</v>
      </c>
      <c r="J80">
        <f>BYPL_EOD!AA80+BYPL_EOD!AB80</f>
        <v>7.72</v>
      </c>
      <c r="K80">
        <f>MES_EOD!AA80+MES_EOD!AB80</f>
        <v>0</v>
      </c>
      <c r="L80">
        <f>NDMC_EOD!AA80+NDMC_EOD!AB80</f>
        <v>2.0099999999999998</v>
      </c>
      <c r="M80">
        <f>TPDDL_EOD!AA80+TPDDL_EOD!AB80</f>
        <v>10.62</v>
      </c>
      <c r="N80">
        <f t="shared" si="6"/>
        <v>30</v>
      </c>
      <c r="O80" s="112">
        <f t="shared" si="7"/>
        <v>-0.39999999999999858</v>
      </c>
      <c r="P80">
        <v>9.5213333333333345</v>
      </c>
      <c r="Q80">
        <v>7.6170666666666671</v>
      </c>
      <c r="R80">
        <v>0</v>
      </c>
      <c r="S80">
        <v>1.9831999999999999</v>
      </c>
      <c r="T80">
        <v>10.478400000000001</v>
      </c>
      <c r="U80" s="114">
        <f t="shared" si="8"/>
        <v>29.6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29.6</v>
      </c>
      <c r="E81">
        <f>GT!N81</f>
        <v>0</v>
      </c>
      <c r="F81">
        <f t="shared" si="10"/>
        <v>72</v>
      </c>
      <c r="G81">
        <f t="shared" si="11"/>
        <v>29.6</v>
      </c>
      <c r="H81" s="112"/>
      <c r="I81">
        <f>BRPL_EOD!AA81+BRPL_EOD!AB81</f>
        <v>9.65</v>
      </c>
      <c r="J81">
        <f>BYPL_EOD!AA81+BYPL_EOD!AB81</f>
        <v>7.72</v>
      </c>
      <c r="K81">
        <f>MES_EOD!AA81+MES_EOD!AB81</f>
        <v>0</v>
      </c>
      <c r="L81">
        <f>NDMC_EOD!AA81+NDMC_EOD!AB81</f>
        <v>2.0099999999999998</v>
      </c>
      <c r="M81">
        <f>TPDDL_EOD!AA81+TPDDL_EOD!AB81</f>
        <v>10.62</v>
      </c>
      <c r="N81">
        <f t="shared" si="6"/>
        <v>30</v>
      </c>
      <c r="O81" s="112">
        <f t="shared" si="7"/>
        <v>-0.39999999999999858</v>
      </c>
      <c r="P81">
        <v>9.5213333333333345</v>
      </c>
      <c r="Q81">
        <v>7.6170666666666671</v>
      </c>
      <c r="R81">
        <v>0</v>
      </c>
      <c r="S81">
        <v>1.9831999999999999</v>
      </c>
      <c r="T81">
        <v>10.478400000000001</v>
      </c>
      <c r="U81" s="114">
        <f t="shared" si="8"/>
        <v>29.6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29.6</v>
      </c>
      <c r="E82">
        <f>GT!N82</f>
        <v>0</v>
      </c>
      <c r="F82">
        <f t="shared" si="10"/>
        <v>72</v>
      </c>
      <c r="G82">
        <f t="shared" si="11"/>
        <v>29.6</v>
      </c>
      <c r="H82" s="112"/>
      <c r="I82">
        <f>BRPL_EOD!AA82+BRPL_EOD!AB82</f>
        <v>9.65</v>
      </c>
      <c r="J82">
        <f>BYPL_EOD!AA82+BYPL_EOD!AB82</f>
        <v>7.72</v>
      </c>
      <c r="K82">
        <f>MES_EOD!AA82+MES_EOD!AB82</f>
        <v>0</v>
      </c>
      <c r="L82">
        <f>NDMC_EOD!AA82+NDMC_EOD!AB82</f>
        <v>2.0099999999999998</v>
      </c>
      <c r="M82">
        <f>TPDDL_EOD!AA82+TPDDL_EOD!AB82</f>
        <v>10.62</v>
      </c>
      <c r="N82">
        <f t="shared" si="6"/>
        <v>30</v>
      </c>
      <c r="O82" s="112">
        <f t="shared" si="7"/>
        <v>-0.39999999999999858</v>
      </c>
      <c r="P82">
        <v>9.5213333333333345</v>
      </c>
      <c r="Q82">
        <v>7.6170666666666671</v>
      </c>
      <c r="R82">
        <v>0</v>
      </c>
      <c r="S82">
        <v>1.9831999999999999</v>
      </c>
      <c r="T82">
        <v>10.478400000000001</v>
      </c>
      <c r="U82" s="114">
        <f t="shared" si="8"/>
        <v>29.6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36.6</v>
      </c>
      <c r="E83">
        <f>GT!N83</f>
        <v>0</v>
      </c>
      <c r="F83">
        <f t="shared" si="10"/>
        <v>72</v>
      </c>
      <c r="G83">
        <f t="shared" si="11"/>
        <v>36.6</v>
      </c>
      <c r="H83" s="112"/>
      <c r="I83">
        <f>BRPL_EOD!AA83+BRPL_EOD!AB83</f>
        <v>15.19</v>
      </c>
      <c r="J83">
        <f>BYPL_EOD!AA83+BYPL_EOD!AB83</f>
        <v>8.32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36.589999999999996</v>
      </c>
      <c r="O83" s="112">
        <f t="shared" si="7"/>
        <v>1.0000000000005116E-2</v>
      </c>
      <c r="P83">
        <v>15.194151407488386</v>
      </c>
      <c r="Q83">
        <v>8.3222738453129281</v>
      </c>
      <c r="R83">
        <v>0</v>
      </c>
      <c r="S83">
        <v>2.080568461328232</v>
      </c>
      <c r="T83">
        <v>11.003006285870457</v>
      </c>
      <c r="U83" s="114">
        <f t="shared" si="8"/>
        <v>36.6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36.6</v>
      </c>
      <c r="E84">
        <f>GT!N84</f>
        <v>0</v>
      </c>
      <c r="F84">
        <f t="shared" si="10"/>
        <v>72</v>
      </c>
      <c r="G84">
        <f t="shared" si="11"/>
        <v>36.6</v>
      </c>
      <c r="H84" s="112"/>
      <c r="I84">
        <f>BRPL_EOD!AA84+BRPL_EOD!AB84</f>
        <v>15.19</v>
      </c>
      <c r="J84">
        <f>BYPL_EOD!AA84+BYPL_EOD!AB84</f>
        <v>8.32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36.589999999999996</v>
      </c>
      <c r="O84" s="112">
        <f t="shared" si="7"/>
        <v>1.0000000000005116E-2</v>
      </c>
      <c r="P84">
        <v>15.194151407488386</v>
      </c>
      <c r="Q84">
        <v>8.3222738453129281</v>
      </c>
      <c r="R84">
        <v>0</v>
      </c>
      <c r="S84">
        <v>2.080568461328232</v>
      </c>
      <c r="T84">
        <v>11.003006285870457</v>
      </c>
      <c r="U84" s="114">
        <f t="shared" si="8"/>
        <v>36.6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36.6</v>
      </c>
      <c r="E85">
        <f>GT!N85</f>
        <v>0</v>
      </c>
      <c r="F85">
        <f t="shared" si="10"/>
        <v>72</v>
      </c>
      <c r="G85">
        <f t="shared" si="11"/>
        <v>36.6</v>
      </c>
      <c r="H85" s="112"/>
      <c r="I85">
        <f>BRPL_EOD!AA85+BRPL_EOD!AB85</f>
        <v>15.19</v>
      </c>
      <c r="J85">
        <f>BYPL_EOD!AA85+BYPL_EOD!AB85</f>
        <v>8.32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36.589999999999996</v>
      </c>
      <c r="O85" s="112">
        <f t="shared" si="7"/>
        <v>1.0000000000005116E-2</v>
      </c>
      <c r="P85">
        <v>15.194151407488386</v>
      </c>
      <c r="Q85">
        <v>8.3222738453129281</v>
      </c>
      <c r="R85">
        <v>0</v>
      </c>
      <c r="S85">
        <v>2.080568461328232</v>
      </c>
      <c r="T85">
        <v>11.003006285870457</v>
      </c>
      <c r="U85" s="114">
        <f t="shared" si="8"/>
        <v>36.6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36.6</v>
      </c>
      <c r="E86">
        <f>GT!N86</f>
        <v>0</v>
      </c>
      <c r="F86">
        <f t="shared" si="10"/>
        <v>72</v>
      </c>
      <c r="G86">
        <f t="shared" si="11"/>
        <v>36.6</v>
      </c>
      <c r="H86" s="112"/>
      <c r="I86">
        <f>BRPL_EOD!AA86+BRPL_EOD!AB86</f>
        <v>15.19</v>
      </c>
      <c r="J86">
        <f>BYPL_EOD!AA86+BYPL_EOD!AB86</f>
        <v>8.32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36.589999999999996</v>
      </c>
      <c r="O86" s="112">
        <f t="shared" si="7"/>
        <v>1.0000000000005116E-2</v>
      </c>
      <c r="P86">
        <v>15.194151407488386</v>
      </c>
      <c r="Q86">
        <v>8.3222738453129281</v>
      </c>
      <c r="R86">
        <v>0</v>
      </c>
      <c r="S86">
        <v>2.080568461328232</v>
      </c>
      <c r="T86">
        <v>11.003006285870457</v>
      </c>
      <c r="U86" s="114">
        <f t="shared" si="8"/>
        <v>36.6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36.6</v>
      </c>
      <c r="E87">
        <f>GT!N87</f>
        <v>0</v>
      </c>
      <c r="F87">
        <f t="shared" si="10"/>
        <v>72</v>
      </c>
      <c r="G87">
        <f t="shared" si="11"/>
        <v>36.6</v>
      </c>
      <c r="H87" s="112"/>
      <c r="I87">
        <f>BRPL_EOD!AA87+BRPL_EOD!AB87</f>
        <v>15.19</v>
      </c>
      <c r="J87">
        <f>BYPL_EOD!AA87+BYPL_EOD!AB87</f>
        <v>8.32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36.589999999999996</v>
      </c>
      <c r="O87" s="112">
        <f t="shared" si="7"/>
        <v>1.0000000000005116E-2</v>
      </c>
      <c r="P87">
        <v>15.194151407488386</v>
      </c>
      <c r="Q87">
        <v>8.3222738453129281</v>
      </c>
      <c r="R87">
        <v>0</v>
      </c>
      <c r="S87">
        <v>2.080568461328232</v>
      </c>
      <c r="T87">
        <v>11.003006285870457</v>
      </c>
      <c r="U87" s="114">
        <f t="shared" si="8"/>
        <v>36.6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36.6</v>
      </c>
      <c r="E88">
        <f>GT!N88</f>
        <v>0</v>
      </c>
      <c r="F88">
        <f t="shared" si="10"/>
        <v>72</v>
      </c>
      <c r="G88">
        <f t="shared" si="11"/>
        <v>36.6</v>
      </c>
      <c r="H88" s="112"/>
      <c r="I88">
        <f>BRPL_EOD!AA88+BRPL_EOD!AB88</f>
        <v>15.19</v>
      </c>
      <c r="J88">
        <f>BYPL_EOD!AA88+BYPL_EOD!AB88</f>
        <v>8.32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36.589999999999996</v>
      </c>
      <c r="O88" s="112">
        <f t="shared" si="7"/>
        <v>1.0000000000005116E-2</v>
      </c>
      <c r="P88">
        <v>15.194151407488386</v>
      </c>
      <c r="Q88">
        <v>8.3222738453129281</v>
      </c>
      <c r="R88">
        <v>0</v>
      </c>
      <c r="S88">
        <v>2.080568461328232</v>
      </c>
      <c r="T88">
        <v>11.003006285870457</v>
      </c>
      <c r="U88" s="114">
        <f t="shared" si="8"/>
        <v>36.6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36.6</v>
      </c>
      <c r="E89">
        <f>GT!N89</f>
        <v>0</v>
      </c>
      <c r="F89">
        <f t="shared" si="10"/>
        <v>72</v>
      </c>
      <c r="G89">
        <f t="shared" si="11"/>
        <v>36.6</v>
      </c>
      <c r="H89" s="112"/>
      <c r="I89">
        <f>BRPL_EOD!AA89+BRPL_EOD!AB89</f>
        <v>15.19</v>
      </c>
      <c r="J89">
        <f>BYPL_EOD!AA89+BYPL_EOD!AB89</f>
        <v>8.32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36.589999999999996</v>
      </c>
      <c r="O89" s="112">
        <f t="shared" si="7"/>
        <v>1.0000000000005116E-2</v>
      </c>
      <c r="P89">
        <v>15.194151407488386</v>
      </c>
      <c r="Q89">
        <v>8.3222738453129281</v>
      </c>
      <c r="R89">
        <v>0</v>
      </c>
      <c r="S89">
        <v>2.080568461328232</v>
      </c>
      <c r="T89">
        <v>11.003006285870457</v>
      </c>
      <c r="U89" s="114">
        <f t="shared" si="8"/>
        <v>36.6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36.6</v>
      </c>
      <c r="E90">
        <f>GT!N90</f>
        <v>0</v>
      </c>
      <c r="F90">
        <f t="shared" si="10"/>
        <v>72</v>
      </c>
      <c r="G90">
        <f t="shared" si="11"/>
        <v>36.6</v>
      </c>
      <c r="H90" s="112"/>
      <c r="I90">
        <f>BRPL_EOD!AA90+BRPL_EOD!AB90</f>
        <v>15.19</v>
      </c>
      <c r="J90">
        <f>BYPL_EOD!AA90+BYPL_EOD!AB90</f>
        <v>8.32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36.589999999999996</v>
      </c>
      <c r="O90" s="112">
        <f t="shared" si="7"/>
        <v>1.0000000000005116E-2</v>
      </c>
      <c r="P90">
        <v>15.194151407488386</v>
      </c>
      <c r="Q90">
        <v>8.3222738453129281</v>
      </c>
      <c r="R90">
        <v>0</v>
      </c>
      <c r="S90">
        <v>2.080568461328232</v>
      </c>
      <c r="T90">
        <v>11.003006285870457</v>
      </c>
      <c r="U90" s="114">
        <f t="shared" si="8"/>
        <v>36.6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36.6</v>
      </c>
      <c r="E91">
        <f>GT!N91</f>
        <v>0</v>
      </c>
      <c r="F91">
        <f t="shared" si="10"/>
        <v>72</v>
      </c>
      <c r="G91">
        <f t="shared" si="11"/>
        <v>36.6</v>
      </c>
      <c r="H91" s="112"/>
      <c r="I91">
        <f>BRPL_EOD!AA91+BRPL_EOD!AB91</f>
        <v>15.19</v>
      </c>
      <c r="J91">
        <f>BYPL_EOD!AA91+BYPL_EOD!AB91</f>
        <v>8.32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36.589999999999996</v>
      </c>
      <c r="O91" s="112">
        <f t="shared" si="7"/>
        <v>1.0000000000005116E-2</v>
      </c>
      <c r="P91">
        <v>15.194151407488386</v>
      </c>
      <c r="Q91">
        <v>8.3222738453129281</v>
      </c>
      <c r="R91">
        <v>0</v>
      </c>
      <c r="S91">
        <v>2.080568461328232</v>
      </c>
      <c r="T91">
        <v>11.003006285870457</v>
      </c>
      <c r="U91" s="114">
        <f t="shared" si="8"/>
        <v>36.6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36.6</v>
      </c>
      <c r="E92">
        <f>GT!N92</f>
        <v>0</v>
      </c>
      <c r="F92">
        <f t="shared" si="10"/>
        <v>72</v>
      </c>
      <c r="G92">
        <f t="shared" si="11"/>
        <v>36.6</v>
      </c>
      <c r="H92" s="112"/>
      <c r="I92">
        <f>BRPL_EOD!AA92+BRPL_EOD!AB92</f>
        <v>15.19</v>
      </c>
      <c r="J92">
        <f>BYPL_EOD!AA92+BYPL_EOD!AB92</f>
        <v>8.32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36.589999999999996</v>
      </c>
      <c r="O92" s="112">
        <f t="shared" si="7"/>
        <v>1.0000000000005116E-2</v>
      </c>
      <c r="P92">
        <v>15.194151407488386</v>
      </c>
      <c r="Q92">
        <v>8.3222738453129281</v>
      </c>
      <c r="R92">
        <v>0</v>
      </c>
      <c r="S92">
        <v>2.080568461328232</v>
      </c>
      <c r="T92">
        <v>11.003006285870457</v>
      </c>
      <c r="U92" s="114">
        <f t="shared" si="8"/>
        <v>36.6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36.6</v>
      </c>
      <c r="E93">
        <f>GT!N93</f>
        <v>0</v>
      </c>
      <c r="F93">
        <f t="shared" si="10"/>
        <v>72</v>
      </c>
      <c r="G93">
        <f t="shared" si="11"/>
        <v>36.6</v>
      </c>
      <c r="H93" s="112"/>
      <c r="I93">
        <f>BRPL_EOD!AA93+BRPL_EOD!AB93</f>
        <v>15.19</v>
      </c>
      <c r="J93">
        <f>BYPL_EOD!AA93+BYPL_EOD!AB93</f>
        <v>8.32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36.589999999999996</v>
      </c>
      <c r="O93" s="112">
        <f t="shared" si="7"/>
        <v>1.0000000000005116E-2</v>
      </c>
      <c r="P93">
        <v>15.194151407488386</v>
      </c>
      <c r="Q93">
        <v>8.3222738453129281</v>
      </c>
      <c r="R93">
        <v>0</v>
      </c>
      <c r="S93">
        <v>2.080568461328232</v>
      </c>
      <c r="T93">
        <v>11.003006285870457</v>
      </c>
      <c r="U93" s="114">
        <f t="shared" si="8"/>
        <v>36.6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36.6</v>
      </c>
      <c r="E94">
        <f>GT!N94</f>
        <v>0</v>
      </c>
      <c r="F94">
        <f t="shared" si="10"/>
        <v>72</v>
      </c>
      <c r="G94">
        <f t="shared" si="11"/>
        <v>36.6</v>
      </c>
      <c r="H94" s="112"/>
      <c r="I94">
        <f>BRPL_EOD!AA94+BRPL_EOD!AB94</f>
        <v>15.19</v>
      </c>
      <c r="J94">
        <f>BYPL_EOD!AA94+BYPL_EOD!AB94</f>
        <v>8.32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36.589999999999996</v>
      </c>
      <c r="O94" s="112">
        <f t="shared" si="7"/>
        <v>1.0000000000005116E-2</v>
      </c>
      <c r="P94">
        <v>15.194151407488386</v>
      </c>
      <c r="Q94">
        <v>8.3222738453129281</v>
      </c>
      <c r="R94">
        <v>0</v>
      </c>
      <c r="S94">
        <v>2.080568461328232</v>
      </c>
      <c r="T94">
        <v>11.003006285870457</v>
      </c>
      <c r="U94" s="114">
        <f t="shared" si="8"/>
        <v>36.6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36.6</v>
      </c>
      <c r="E95">
        <f>GT!N95</f>
        <v>0</v>
      </c>
      <c r="F95">
        <f t="shared" si="10"/>
        <v>72</v>
      </c>
      <c r="G95">
        <f t="shared" si="11"/>
        <v>36.6</v>
      </c>
      <c r="H95" s="112"/>
      <c r="I95">
        <f>BRPL_EOD!AA95+BRPL_EOD!AB95</f>
        <v>15.19</v>
      </c>
      <c r="J95">
        <f>BYPL_EOD!AA95+BYPL_EOD!AB95</f>
        <v>8.32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36.589999999999996</v>
      </c>
      <c r="O95" s="112">
        <f t="shared" si="7"/>
        <v>1.0000000000005116E-2</v>
      </c>
      <c r="P95">
        <v>15.194151407488386</v>
      </c>
      <c r="Q95">
        <v>8.3222738453129281</v>
      </c>
      <c r="R95">
        <v>0</v>
      </c>
      <c r="S95">
        <v>2.080568461328232</v>
      </c>
      <c r="T95">
        <v>11.003006285870457</v>
      </c>
      <c r="U95" s="114">
        <f t="shared" si="8"/>
        <v>36.6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36.6</v>
      </c>
      <c r="E96">
        <f>GT!N96</f>
        <v>0</v>
      </c>
      <c r="F96">
        <f t="shared" si="10"/>
        <v>72</v>
      </c>
      <c r="G96">
        <f t="shared" si="11"/>
        <v>36.6</v>
      </c>
      <c r="H96" s="112"/>
      <c r="I96">
        <f>BRPL_EOD!AA96+BRPL_EOD!AB96</f>
        <v>15.19</v>
      </c>
      <c r="J96">
        <f>BYPL_EOD!AA96+BYPL_EOD!AB96</f>
        <v>8.32</v>
      </c>
      <c r="K96">
        <f>MES_EOD!AA96+MES_EOD!AB96</f>
        <v>0</v>
      </c>
      <c r="L96">
        <f>NDMC_EOD!AA96+NDMC_EOD!AB96</f>
        <v>2.08</v>
      </c>
      <c r="M96">
        <f>TPDDL_EOD!AA96+TPDDL_EOD!AB96</f>
        <v>11</v>
      </c>
      <c r="N96">
        <f t="shared" si="6"/>
        <v>36.589999999999996</v>
      </c>
      <c r="O96" s="112">
        <f t="shared" si="7"/>
        <v>1.0000000000005116E-2</v>
      </c>
      <c r="P96">
        <v>15.194151407488386</v>
      </c>
      <c r="Q96">
        <v>8.3222738453129281</v>
      </c>
      <c r="R96">
        <v>0</v>
      </c>
      <c r="S96">
        <v>2.080568461328232</v>
      </c>
      <c r="T96">
        <v>11.003006285870457</v>
      </c>
      <c r="U96" s="114">
        <f t="shared" si="8"/>
        <v>36.6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36.6</v>
      </c>
      <c r="E97">
        <f>GT!N97</f>
        <v>0</v>
      </c>
      <c r="F97">
        <f t="shared" si="10"/>
        <v>72</v>
      </c>
      <c r="G97">
        <f t="shared" si="11"/>
        <v>36.6</v>
      </c>
      <c r="H97" s="112"/>
      <c r="I97">
        <f>BRPL_EOD!AA97+BRPL_EOD!AB97</f>
        <v>15.19</v>
      </c>
      <c r="J97">
        <f>BYPL_EOD!AA97+BYPL_EOD!AB97</f>
        <v>8.32</v>
      </c>
      <c r="K97">
        <f>MES_EOD!AA97+MES_EOD!AB97</f>
        <v>0</v>
      </c>
      <c r="L97">
        <f>NDMC_EOD!AA97+NDMC_EOD!AB97</f>
        <v>2.08</v>
      </c>
      <c r="M97">
        <f>TPDDL_EOD!AA97+TPDDL_EOD!AB97</f>
        <v>11</v>
      </c>
      <c r="N97">
        <f t="shared" si="6"/>
        <v>36.589999999999996</v>
      </c>
      <c r="O97" s="112">
        <f t="shared" si="7"/>
        <v>1.0000000000005116E-2</v>
      </c>
      <c r="P97">
        <v>15.194151407488386</v>
      </c>
      <c r="Q97">
        <v>8.3222738453129281</v>
      </c>
      <c r="R97">
        <v>0</v>
      </c>
      <c r="S97">
        <v>2.080568461328232</v>
      </c>
      <c r="T97">
        <v>11.003006285870457</v>
      </c>
      <c r="U97" s="114">
        <f t="shared" si="8"/>
        <v>36.6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36.6</v>
      </c>
      <c r="E98">
        <f>GT!N98</f>
        <v>0</v>
      </c>
      <c r="F98">
        <f t="shared" si="10"/>
        <v>72</v>
      </c>
      <c r="G98">
        <f t="shared" si="11"/>
        <v>36.6</v>
      </c>
      <c r="H98" s="112"/>
      <c r="I98">
        <f>BRPL_EOD!AA98+BRPL_EOD!AB98</f>
        <v>15.19</v>
      </c>
      <c r="J98">
        <f>BYPL_EOD!AA98+BYPL_EOD!AB98</f>
        <v>8.32</v>
      </c>
      <c r="K98">
        <f>MES_EOD!AA98+MES_EOD!AB98</f>
        <v>0</v>
      </c>
      <c r="L98">
        <f>NDMC_EOD!AA98+NDMC_EOD!AB98</f>
        <v>2.08</v>
      </c>
      <c r="M98">
        <f>TPDDL_EOD!AA98+TPDDL_EOD!AB98</f>
        <v>11</v>
      </c>
      <c r="N98">
        <f t="shared" si="6"/>
        <v>36.589999999999996</v>
      </c>
      <c r="O98" s="112">
        <f t="shared" si="7"/>
        <v>1.0000000000005116E-2</v>
      </c>
      <c r="P98">
        <v>15.194151407488386</v>
      </c>
      <c r="Q98">
        <v>8.3222738453129281</v>
      </c>
      <c r="R98">
        <v>0</v>
      </c>
      <c r="S98">
        <v>2.080568461328232</v>
      </c>
      <c r="T98">
        <v>11.003006285870457</v>
      </c>
      <c r="U98" s="114">
        <f t="shared" si="8"/>
        <v>36.6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0.75600000000000001</v>
      </c>
      <c r="C99" s="114">
        <f t="shared" ref="C99:U99" si="12">SUM(C3:C98)/4000</f>
        <v>0.90749999999999997</v>
      </c>
      <c r="D99" s="114">
        <f t="shared" si="12"/>
        <v>0.64044999999999908</v>
      </c>
      <c r="E99" s="114">
        <f t="shared" si="12"/>
        <v>2.0250000000000001E-2</v>
      </c>
      <c r="F99" s="114">
        <f t="shared" si="12"/>
        <v>1.6635</v>
      </c>
      <c r="G99" s="114">
        <f t="shared" si="12"/>
        <v>0.66069999999999907</v>
      </c>
      <c r="H99" s="114"/>
      <c r="I99" s="114">
        <f t="shared" si="12"/>
        <v>0.27023250000000043</v>
      </c>
      <c r="J99" s="114">
        <f t="shared" si="12"/>
        <v>0.15317500000000023</v>
      </c>
      <c r="K99" s="114">
        <f t="shared" si="12"/>
        <v>0</v>
      </c>
      <c r="L99" s="114">
        <f t="shared" si="12"/>
        <v>3.8470000000000018E-2</v>
      </c>
      <c r="M99" s="114">
        <f t="shared" si="12"/>
        <v>0.20428749999999998</v>
      </c>
      <c r="N99" s="114">
        <f t="shared" si="12"/>
        <v>0.66616500000000045</v>
      </c>
      <c r="O99" s="114">
        <f t="shared" si="12"/>
        <v>-5.4649999999999768E-3</v>
      </c>
      <c r="P99" s="114">
        <f t="shared" si="12"/>
        <v>0.26801947288744737</v>
      </c>
      <c r="Q99" s="114">
        <f t="shared" si="12"/>
        <v>0.15191593942536138</v>
      </c>
      <c r="R99" s="114">
        <f t="shared" si="12"/>
        <v>0</v>
      </c>
      <c r="S99" s="114">
        <f t="shared" si="12"/>
        <v>3.8181318019243758E-2</v>
      </c>
      <c r="T99" s="114">
        <f t="shared" si="12"/>
        <v>0.20262517216794751</v>
      </c>
      <c r="U99" s="114">
        <f t="shared" si="12"/>
        <v>0.66074190249999865</v>
      </c>
      <c r="V99" s="114">
        <f t="shared" si="9"/>
        <v>-4.1902499999579845E-5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285.82</v>
      </c>
      <c r="E3">
        <f>BAWANA!AM3</f>
        <v>0</v>
      </c>
      <c r="F3">
        <f>(B3+C3)*0.8</f>
        <v>256</v>
      </c>
      <c r="G3">
        <f>(D3+E3)</f>
        <v>285.82</v>
      </c>
      <c r="H3" s="112"/>
      <c r="I3">
        <f>BRPL_EOD!AI3+BRPL_EOD!AJ3</f>
        <v>134.61000000000001</v>
      </c>
      <c r="J3">
        <f>BYPL_EOD!AI3+BYPL_EOD!AJ3</f>
        <v>57.6</v>
      </c>
      <c r="K3">
        <f>MES_EOD!AI3+MES_EOD!AJ3</f>
        <v>5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285.82</v>
      </c>
      <c r="O3" s="112">
        <f t="shared" ref="O3:O66" si="1">G3-N3</f>
        <v>0</v>
      </c>
      <c r="P3">
        <v>134.61000000000001</v>
      </c>
      <c r="Q3">
        <v>57.6</v>
      </c>
      <c r="R3">
        <v>5</v>
      </c>
      <c r="S3">
        <v>19</v>
      </c>
      <c r="T3">
        <v>69.61</v>
      </c>
      <c r="U3" s="114">
        <f t="shared" ref="U3:U66" si="2">SUM(P3:T3)</f>
        <v>285.82</v>
      </c>
      <c r="V3" s="112">
        <f t="shared" ref="V3:V66" si="3">G3-U3</f>
        <v>0</v>
      </c>
      <c r="Y3">
        <f>BAWANA!AW3+BAWANA!AX3</f>
        <v>32</v>
      </c>
      <c r="Z3">
        <f>BAWANA!BD3+BAWANA!BE3</f>
        <v>2.1800000000000002</v>
      </c>
      <c r="AA3">
        <f>BAWANA!X3+BAWANA!Y3</f>
        <v>32</v>
      </c>
      <c r="AB3">
        <f>BAWANA!AE3+BAWANA!AF3</f>
        <v>2.1800000000000002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285.82</v>
      </c>
      <c r="E4">
        <f>BAWANA!AM4</f>
        <v>0</v>
      </c>
      <c r="F4">
        <f t="shared" ref="F4:F67" si="4">(B4+C4)*0.8</f>
        <v>256</v>
      </c>
      <c r="G4">
        <f t="shared" ref="G4:G67" si="5">(D4+E4)</f>
        <v>285.82</v>
      </c>
      <c r="H4" s="112"/>
      <c r="I4">
        <f>BRPL_EOD!AI4+BRPL_EOD!AJ4</f>
        <v>134.61000000000001</v>
      </c>
      <c r="J4">
        <f>BYPL_EOD!AI4+BYPL_EOD!AJ4</f>
        <v>57.6</v>
      </c>
      <c r="K4">
        <f>MES_EOD!AI4+MES_EOD!AJ4</f>
        <v>5</v>
      </c>
      <c r="L4">
        <f>NDMC_EOD!AI4+NDMC_EOD!AJ4</f>
        <v>19</v>
      </c>
      <c r="M4">
        <f>TPDDL_EOD!AI4+TPDDL_EOD!AJ4</f>
        <v>69.61</v>
      </c>
      <c r="N4">
        <f t="shared" si="0"/>
        <v>285.82</v>
      </c>
      <c r="O4" s="112">
        <f t="shared" si="1"/>
        <v>0</v>
      </c>
      <c r="P4">
        <v>134.61000000000001</v>
      </c>
      <c r="Q4">
        <v>57.6</v>
      </c>
      <c r="R4">
        <v>5</v>
      </c>
      <c r="S4">
        <v>19</v>
      </c>
      <c r="T4">
        <v>69.61</v>
      </c>
      <c r="U4" s="114">
        <f t="shared" si="2"/>
        <v>285.82</v>
      </c>
      <c r="V4" s="112">
        <f t="shared" si="3"/>
        <v>0</v>
      </c>
      <c r="Y4">
        <f>BAWANA!AW4+BAWANA!AX4</f>
        <v>32</v>
      </c>
      <c r="Z4">
        <f>BAWANA!BD4+BAWANA!BE4</f>
        <v>2.1800000000000002</v>
      </c>
      <c r="AA4">
        <f>BAWANA!X4+BAWANA!Y4</f>
        <v>32</v>
      </c>
      <c r="AB4">
        <f>BAWANA!AE4+BAWANA!AF4</f>
        <v>2.1800000000000002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285.82</v>
      </c>
      <c r="E5">
        <f>BAWANA!AM5</f>
        <v>0</v>
      </c>
      <c r="F5">
        <f t="shared" si="4"/>
        <v>256</v>
      </c>
      <c r="G5">
        <f t="shared" si="5"/>
        <v>285.82</v>
      </c>
      <c r="H5" s="112"/>
      <c r="I5">
        <f>BRPL_EOD!AI5+BRPL_EOD!AJ5</f>
        <v>134.61000000000001</v>
      </c>
      <c r="J5">
        <f>BYPL_EOD!AI5+BYPL_EOD!AJ5</f>
        <v>57.6</v>
      </c>
      <c r="K5">
        <f>MES_EOD!AI5+MES_EOD!AJ5</f>
        <v>5</v>
      </c>
      <c r="L5">
        <f>NDMC_EOD!AI5+NDMC_EOD!AJ5</f>
        <v>19</v>
      </c>
      <c r="M5">
        <f>TPDDL_EOD!AI5+TPDDL_EOD!AJ5</f>
        <v>69.61</v>
      </c>
      <c r="N5">
        <f t="shared" si="0"/>
        <v>285.82</v>
      </c>
      <c r="O5" s="112">
        <f t="shared" si="1"/>
        <v>0</v>
      </c>
      <c r="P5">
        <v>134.61000000000001</v>
      </c>
      <c r="Q5">
        <v>57.6</v>
      </c>
      <c r="R5">
        <v>5</v>
      </c>
      <c r="S5">
        <v>19</v>
      </c>
      <c r="T5">
        <v>69.61</v>
      </c>
      <c r="U5" s="114">
        <f t="shared" si="2"/>
        <v>285.82</v>
      </c>
      <c r="V5" s="112">
        <f t="shared" si="3"/>
        <v>0</v>
      </c>
      <c r="Y5">
        <f>BAWANA!AW5+BAWANA!AX5</f>
        <v>32</v>
      </c>
      <c r="Z5">
        <f>BAWANA!BD5+BAWANA!BE5</f>
        <v>2.1800000000000002</v>
      </c>
      <c r="AA5">
        <f>BAWANA!X5+BAWANA!Y5</f>
        <v>32</v>
      </c>
      <c r="AB5">
        <f>BAWANA!AE5+BAWANA!AF5</f>
        <v>2.1800000000000002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285.82</v>
      </c>
      <c r="E6">
        <f>BAWANA!AM6</f>
        <v>0</v>
      </c>
      <c r="F6">
        <f t="shared" si="4"/>
        <v>256</v>
      </c>
      <c r="G6">
        <f t="shared" si="5"/>
        <v>285.82</v>
      </c>
      <c r="H6" s="112"/>
      <c r="I6">
        <f>BRPL_EOD!AI6+BRPL_EOD!AJ6</f>
        <v>134.61000000000001</v>
      </c>
      <c r="J6">
        <f>BYPL_EOD!AI6+BYPL_EOD!AJ6</f>
        <v>57.6</v>
      </c>
      <c r="K6">
        <f>MES_EOD!AI6+MES_EOD!AJ6</f>
        <v>5</v>
      </c>
      <c r="L6">
        <f>NDMC_EOD!AI6+NDMC_EOD!AJ6</f>
        <v>19</v>
      </c>
      <c r="M6">
        <f>TPDDL_EOD!AI6+TPDDL_EOD!AJ6</f>
        <v>69.61</v>
      </c>
      <c r="N6">
        <f t="shared" si="0"/>
        <v>285.82</v>
      </c>
      <c r="O6" s="112">
        <f t="shared" si="1"/>
        <v>0</v>
      </c>
      <c r="P6">
        <v>134.61000000000001</v>
      </c>
      <c r="Q6">
        <v>57.6</v>
      </c>
      <c r="R6">
        <v>5</v>
      </c>
      <c r="S6">
        <v>19</v>
      </c>
      <c r="T6">
        <v>69.61</v>
      </c>
      <c r="U6" s="114">
        <f t="shared" si="2"/>
        <v>285.82</v>
      </c>
      <c r="V6" s="112">
        <f t="shared" si="3"/>
        <v>0</v>
      </c>
      <c r="Y6">
        <f>BAWANA!AW6+BAWANA!AX6</f>
        <v>32</v>
      </c>
      <c r="Z6">
        <f>BAWANA!BD6+BAWANA!BE6</f>
        <v>2.1800000000000002</v>
      </c>
      <c r="AA6">
        <f>BAWANA!X6+BAWANA!Y6</f>
        <v>32</v>
      </c>
      <c r="AB6">
        <f>BAWANA!AE6+BAWANA!AF6</f>
        <v>2.1800000000000002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285.82</v>
      </c>
      <c r="E7">
        <f>BAWANA!AM7</f>
        <v>0</v>
      </c>
      <c r="F7">
        <f t="shared" si="4"/>
        <v>256</v>
      </c>
      <c r="G7">
        <f t="shared" si="5"/>
        <v>285.82</v>
      </c>
      <c r="H7" s="112"/>
      <c r="I7">
        <f>BRPL_EOD!AI7+BRPL_EOD!AJ7</f>
        <v>134.61000000000001</v>
      </c>
      <c r="J7">
        <f>BYPL_EOD!AI7+BYPL_EOD!AJ7</f>
        <v>57.6</v>
      </c>
      <c r="K7">
        <f>MES_EOD!AI7+MES_EOD!AJ7</f>
        <v>5</v>
      </c>
      <c r="L7">
        <f>NDMC_EOD!AI7+NDMC_EOD!AJ7</f>
        <v>19</v>
      </c>
      <c r="M7">
        <f>TPDDL_EOD!AI7+TPDDL_EOD!AJ7</f>
        <v>69.61</v>
      </c>
      <c r="N7">
        <f t="shared" si="0"/>
        <v>285.82</v>
      </c>
      <c r="O7" s="112">
        <f t="shared" si="1"/>
        <v>0</v>
      </c>
      <c r="P7">
        <v>134.61000000000001</v>
      </c>
      <c r="Q7">
        <v>57.6</v>
      </c>
      <c r="R7">
        <v>5</v>
      </c>
      <c r="S7">
        <v>19</v>
      </c>
      <c r="T7">
        <v>69.61</v>
      </c>
      <c r="U7" s="114">
        <f t="shared" si="2"/>
        <v>285.82</v>
      </c>
      <c r="V7" s="112">
        <f t="shared" si="3"/>
        <v>0</v>
      </c>
      <c r="Y7">
        <f>BAWANA!AW7+BAWANA!AX7</f>
        <v>32</v>
      </c>
      <c r="Z7">
        <f>BAWANA!BD7+BAWANA!BE7</f>
        <v>2.1800000000000002</v>
      </c>
      <c r="AA7">
        <f>BAWANA!X7+BAWANA!Y7</f>
        <v>32</v>
      </c>
      <c r="AB7">
        <f>BAWANA!AE7+BAWANA!AF7</f>
        <v>2.1800000000000002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285.82</v>
      </c>
      <c r="E8">
        <f>BAWANA!AM8</f>
        <v>0</v>
      </c>
      <c r="F8">
        <f t="shared" si="4"/>
        <v>256</v>
      </c>
      <c r="G8">
        <f t="shared" si="5"/>
        <v>285.82</v>
      </c>
      <c r="H8" s="112"/>
      <c r="I8">
        <f>BRPL_EOD!AI8+BRPL_EOD!AJ8</f>
        <v>134.61000000000001</v>
      </c>
      <c r="J8">
        <f>BYPL_EOD!AI8+BYPL_EOD!AJ8</f>
        <v>57.6</v>
      </c>
      <c r="K8">
        <f>MES_EOD!AI8+MES_EOD!AJ8</f>
        <v>5</v>
      </c>
      <c r="L8">
        <f>NDMC_EOD!AI8+NDMC_EOD!AJ8</f>
        <v>19</v>
      </c>
      <c r="M8">
        <f>TPDDL_EOD!AI8+TPDDL_EOD!AJ8</f>
        <v>69.61</v>
      </c>
      <c r="N8">
        <f t="shared" si="0"/>
        <v>285.82</v>
      </c>
      <c r="O8" s="112">
        <f t="shared" si="1"/>
        <v>0</v>
      </c>
      <c r="P8">
        <v>134.61000000000001</v>
      </c>
      <c r="Q8">
        <v>57.6</v>
      </c>
      <c r="R8">
        <v>5</v>
      </c>
      <c r="S8">
        <v>19</v>
      </c>
      <c r="T8">
        <v>69.61</v>
      </c>
      <c r="U8" s="114">
        <f t="shared" si="2"/>
        <v>285.82</v>
      </c>
      <c r="V8" s="112">
        <f t="shared" si="3"/>
        <v>0</v>
      </c>
      <c r="Y8">
        <f>BAWANA!AW8+BAWANA!AX8</f>
        <v>32</v>
      </c>
      <c r="Z8">
        <f>BAWANA!BD8+BAWANA!BE8</f>
        <v>2.1800000000000002</v>
      </c>
      <c r="AA8">
        <f>BAWANA!X8+BAWANA!Y8</f>
        <v>32</v>
      </c>
      <c r="AB8">
        <f>BAWANA!AE8+BAWANA!AF8</f>
        <v>2.1800000000000002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285.82</v>
      </c>
      <c r="E9">
        <f>BAWANA!AM9</f>
        <v>0</v>
      </c>
      <c r="F9">
        <f t="shared" si="4"/>
        <v>256</v>
      </c>
      <c r="G9">
        <f t="shared" si="5"/>
        <v>285.82</v>
      </c>
      <c r="H9" s="112"/>
      <c r="I9">
        <f>BRPL_EOD!AI9+BRPL_EOD!AJ9</f>
        <v>134.61000000000001</v>
      </c>
      <c r="J9">
        <f>BYPL_EOD!AI9+BYPL_EOD!AJ9</f>
        <v>57.6</v>
      </c>
      <c r="K9">
        <f>MES_EOD!AI9+MES_EOD!AJ9</f>
        <v>5</v>
      </c>
      <c r="L9">
        <f>NDMC_EOD!AI9+NDMC_EOD!AJ9</f>
        <v>19</v>
      </c>
      <c r="M9">
        <f>TPDDL_EOD!AI9+TPDDL_EOD!AJ9</f>
        <v>69.61</v>
      </c>
      <c r="N9">
        <f t="shared" si="0"/>
        <v>285.82</v>
      </c>
      <c r="O9" s="112">
        <f t="shared" si="1"/>
        <v>0</v>
      </c>
      <c r="P9">
        <v>134.61000000000001</v>
      </c>
      <c r="Q9">
        <v>57.6</v>
      </c>
      <c r="R9">
        <v>5</v>
      </c>
      <c r="S9">
        <v>19</v>
      </c>
      <c r="T9">
        <v>69.61</v>
      </c>
      <c r="U9" s="114">
        <f t="shared" si="2"/>
        <v>285.82</v>
      </c>
      <c r="V9" s="112">
        <f t="shared" si="3"/>
        <v>0</v>
      </c>
      <c r="Y9">
        <f>BAWANA!AW9+BAWANA!AX9</f>
        <v>32</v>
      </c>
      <c r="Z9">
        <f>BAWANA!BD9+BAWANA!BE9</f>
        <v>2.1800000000000002</v>
      </c>
      <c r="AA9">
        <f>BAWANA!X9+BAWANA!Y9</f>
        <v>32</v>
      </c>
      <c r="AB9">
        <f>BAWANA!AE9+BAWANA!AF9</f>
        <v>2.1800000000000002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285.82</v>
      </c>
      <c r="E10">
        <f>BAWANA!AM10</f>
        <v>0</v>
      </c>
      <c r="F10">
        <f t="shared" si="4"/>
        <v>256</v>
      </c>
      <c r="G10">
        <f t="shared" si="5"/>
        <v>285.82</v>
      </c>
      <c r="H10" s="112"/>
      <c r="I10">
        <f>BRPL_EOD!AI10+BRPL_EOD!AJ10</f>
        <v>134.61000000000001</v>
      </c>
      <c r="J10">
        <f>BYPL_EOD!AI10+BYPL_EOD!AJ10</f>
        <v>57.6</v>
      </c>
      <c r="K10">
        <f>MES_EOD!AI10+MES_EOD!AJ10</f>
        <v>5</v>
      </c>
      <c r="L10">
        <f>NDMC_EOD!AI10+NDMC_EOD!AJ10</f>
        <v>19</v>
      </c>
      <c r="M10">
        <f>TPDDL_EOD!AI10+TPDDL_EOD!AJ10</f>
        <v>69.61</v>
      </c>
      <c r="N10">
        <f t="shared" si="0"/>
        <v>285.82</v>
      </c>
      <c r="O10" s="112">
        <f t="shared" si="1"/>
        <v>0</v>
      </c>
      <c r="P10">
        <v>134.61000000000001</v>
      </c>
      <c r="Q10">
        <v>57.6</v>
      </c>
      <c r="R10">
        <v>5</v>
      </c>
      <c r="S10">
        <v>19</v>
      </c>
      <c r="T10">
        <v>69.61</v>
      </c>
      <c r="U10" s="114">
        <f t="shared" si="2"/>
        <v>285.82</v>
      </c>
      <c r="V10" s="112">
        <f t="shared" si="3"/>
        <v>0</v>
      </c>
      <c r="Y10">
        <f>BAWANA!AW10+BAWANA!AX10</f>
        <v>32</v>
      </c>
      <c r="Z10">
        <f>BAWANA!BD10+BAWANA!BE10</f>
        <v>2.1800000000000002</v>
      </c>
      <c r="AA10">
        <f>BAWANA!X10+BAWANA!Y10</f>
        <v>32</v>
      </c>
      <c r="AB10">
        <f>BAWANA!AE10+BAWANA!AF10</f>
        <v>2.1800000000000002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285.82</v>
      </c>
      <c r="E11">
        <f>BAWANA!AM11</f>
        <v>0</v>
      </c>
      <c r="F11">
        <f t="shared" si="4"/>
        <v>256</v>
      </c>
      <c r="G11">
        <f t="shared" si="5"/>
        <v>285.82</v>
      </c>
      <c r="H11" s="112"/>
      <c r="I11">
        <f>BRPL_EOD!AI11+BRPL_EOD!AJ11</f>
        <v>134.61000000000001</v>
      </c>
      <c r="J11">
        <f>BYPL_EOD!AI11+BYPL_EOD!AJ11</f>
        <v>57.6</v>
      </c>
      <c r="K11">
        <f>MES_EOD!AI11+MES_EOD!AJ11</f>
        <v>5</v>
      </c>
      <c r="L11">
        <f>NDMC_EOD!AI11+NDMC_EOD!AJ11</f>
        <v>19</v>
      </c>
      <c r="M11">
        <f>TPDDL_EOD!AI11+TPDDL_EOD!AJ11</f>
        <v>69.61</v>
      </c>
      <c r="N11">
        <f t="shared" si="0"/>
        <v>285.82</v>
      </c>
      <c r="O11" s="112">
        <f t="shared" si="1"/>
        <v>0</v>
      </c>
      <c r="P11">
        <v>134.61000000000001</v>
      </c>
      <c r="Q11">
        <v>57.6</v>
      </c>
      <c r="R11">
        <v>5</v>
      </c>
      <c r="S11">
        <v>19</v>
      </c>
      <c r="T11">
        <v>69.61</v>
      </c>
      <c r="U11" s="114">
        <f t="shared" si="2"/>
        <v>285.82</v>
      </c>
      <c r="V11" s="112">
        <f t="shared" si="3"/>
        <v>0</v>
      </c>
      <c r="Y11">
        <f>BAWANA!AW11+BAWANA!AX11</f>
        <v>32</v>
      </c>
      <c r="Z11">
        <f>BAWANA!BD11+BAWANA!BE11</f>
        <v>2.1800000000000002</v>
      </c>
      <c r="AA11">
        <f>BAWANA!X11+BAWANA!Y11</f>
        <v>32</v>
      </c>
      <c r="AB11">
        <f>BAWANA!AE11+BAWANA!AF11</f>
        <v>2.1800000000000002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285.82</v>
      </c>
      <c r="E12">
        <f>BAWANA!AM12</f>
        <v>0</v>
      </c>
      <c r="F12">
        <f t="shared" si="4"/>
        <v>256</v>
      </c>
      <c r="G12">
        <f t="shared" si="5"/>
        <v>285.82</v>
      </c>
      <c r="H12" s="112"/>
      <c r="I12">
        <f>BRPL_EOD!AI12+BRPL_EOD!AJ12</f>
        <v>134.61000000000001</v>
      </c>
      <c r="J12">
        <f>BYPL_EOD!AI12+BYPL_EOD!AJ12</f>
        <v>57.6</v>
      </c>
      <c r="K12">
        <f>MES_EOD!AI12+MES_EOD!AJ12</f>
        <v>5</v>
      </c>
      <c r="L12">
        <f>NDMC_EOD!AI12+NDMC_EOD!AJ12</f>
        <v>19</v>
      </c>
      <c r="M12">
        <f>TPDDL_EOD!AI12+TPDDL_EOD!AJ12</f>
        <v>69.61</v>
      </c>
      <c r="N12">
        <f t="shared" si="0"/>
        <v>285.82</v>
      </c>
      <c r="O12" s="112">
        <f t="shared" si="1"/>
        <v>0</v>
      </c>
      <c r="P12">
        <v>134.61000000000001</v>
      </c>
      <c r="Q12">
        <v>57.6</v>
      </c>
      <c r="R12">
        <v>5</v>
      </c>
      <c r="S12">
        <v>19</v>
      </c>
      <c r="T12">
        <v>69.61</v>
      </c>
      <c r="U12" s="114">
        <f t="shared" si="2"/>
        <v>285.82</v>
      </c>
      <c r="V12" s="112">
        <f t="shared" si="3"/>
        <v>0</v>
      </c>
      <c r="Y12">
        <f>BAWANA!AW12+BAWANA!AX12</f>
        <v>32</v>
      </c>
      <c r="Z12">
        <f>BAWANA!BD12+BAWANA!BE12</f>
        <v>2.1800000000000002</v>
      </c>
      <c r="AA12">
        <f>BAWANA!X12+BAWANA!Y12</f>
        <v>32</v>
      </c>
      <c r="AB12">
        <f>BAWANA!AE12+BAWANA!AF12</f>
        <v>2.1800000000000002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285.82</v>
      </c>
      <c r="E13">
        <f>BAWANA!AM13</f>
        <v>0</v>
      </c>
      <c r="F13">
        <f t="shared" si="4"/>
        <v>256</v>
      </c>
      <c r="G13">
        <f t="shared" si="5"/>
        <v>285.82</v>
      </c>
      <c r="H13" s="112"/>
      <c r="I13">
        <f>BRPL_EOD!AI13+BRPL_EOD!AJ13</f>
        <v>134.61000000000001</v>
      </c>
      <c r="J13">
        <f>BYPL_EOD!AI13+BYPL_EOD!AJ13</f>
        <v>57.6</v>
      </c>
      <c r="K13">
        <f>MES_EOD!AI13+MES_EOD!AJ13</f>
        <v>5</v>
      </c>
      <c r="L13">
        <f>NDMC_EOD!AI13+NDMC_EOD!AJ13</f>
        <v>19</v>
      </c>
      <c r="M13">
        <f>TPDDL_EOD!AI13+TPDDL_EOD!AJ13</f>
        <v>69.61</v>
      </c>
      <c r="N13">
        <f t="shared" si="0"/>
        <v>285.82</v>
      </c>
      <c r="O13" s="112">
        <f t="shared" si="1"/>
        <v>0</v>
      </c>
      <c r="P13">
        <v>134.61000000000001</v>
      </c>
      <c r="Q13">
        <v>57.6</v>
      </c>
      <c r="R13">
        <v>5</v>
      </c>
      <c r="S13">
        <v>19</v>
      </c>
      <c r="T13">
        <v>69.61</v>
      </c>
      <c r="U13" s="114">
        <f t="shared" si="2"/>
        <v>285.82</v>
      </c>
      <c r="V13" s="112">
        <f t="shared" si="3"/>
        <v>0</v>
      </c>
      <c r="Y13">
        <f>BAWANA!AW13+BAWANA!AX13</f>
        <v>32</v>
      </c>
      <c r="Z13">
        <f>BAWANA!BD13+BAWANA!BE13</f>
        <v>2.1800000000000002</v>
      </c>
      <c r="AA13">
        <f>BAWANA!X13+BAWANA!Y13</f>
        <v>32</v>
      </c>
      <c r="AB13">
        <f>BAWANA!AE13+BAWANA!AF13</f>
        <v>2.1800000000000002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285.82</v>
      </c>
      <c r="E14">
        <f>BAWANA!AM14</f>
        <v>0</v>
      </c>
      <c r="F14">
        <f t="shared" si="4"/>
        <v>256</v>
      </c>
      <c r="G14">
        <f t="shared" si="5"/>
        <v>285.82</v>
      </c>
      <c r="H14" s="112"/>
      <c r="I14">
        <f>BRPL_EOD!AI14+BRPL_EOD!AJ14</f>
        <v>134.61000000000001</v>
      </c>
      <c r="J14">
        <f>BYPL_EOD!AI14+BYPL_EOD!AJ14</f>
        <v>57.6</v>
      </c>
      <c r="K14">
        <f>MES_EOD!AI14+MES_EOD!AJ14</f>
        <v>5</v>
      </c>
      <c r="L14">
        <f>NDMC_EOD!AI14+NDMC_EOD!AJ14</f>
        <v>19</v>
      </c>
      <c r="M14">
        <f>TPDDL_EOD!AI14+TPDDL_EOD!AJ14</f>
        <v>69.61</v>
      </c>
      <c r="N14">
        <f t="shared" si="0"/>
        <v>285.82</v>
      </c>
      <c r="O14" s="112">
        <f t="shared" si="1"/>
        <v>0</v>
      </c>
      <c r="P14">
        <v>134.61000000000001</v>
      </c>
      <c r="Q14">
        <v>57.6</v>
      </c>
      <c r="R14">
        <v>5</v>
      </c>
      <c r="S14">
        <v>19</v>
      </c>
      <c r="T14">
        <v>69.61</v>
      </c>
      <c r="U14" s="114">
        <f t="shared" si="2"/>
        <v>285.82</v>
      </c>
      <c r="V14" s="112">
        <f t="shared" si="3"/>
        <v>0</v>
      </c>
      <c r="Y14">
        <f>BAWANA!AW14+BAWANA!AX14</f>
        <v>32</v>
      </c>
      <c r="Z14">
        <f>BAWANA!BD14+BAWANA!BE14</f>
        <v>2.1800000000000002</v>
      </c>
      <c r="AA14">
        <f>BAWANA!X14+BAWANA!Y14</f>
        <v>32</v>
      </c>
      <c r="AB14">
        <f>BAWANA!AE14+BAWANA!AF14</f>
        <v>2.1800000000000002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285.82</v>
      </c>
      <c r="E15">
        <f>BAWANA!AM15</f>
        <v>0</v>
      </c>
      <c r="F15">
        <f t="shared" si="4"/>
        <v>256</v>
      </c>
      <c r="G15">
        <f t="shared" si="5"/>
        <v>285.82</v>
      </c>
      <c r="H15" s="112"/>
      <c r="I15">
        <f>BRPL_EOD!AI15+BRPL_EOD!AJ15</f>
        <v>134.61000000000001</v>
      </c>
      <c r="J15">
        <f>BYPL_EOD!AI15+BYPL_EOD!AJ15</f>
        <v>57.6</v>
      </c>
      <c r="K15">
        <f>MES_EOD!AI15+MES_EOD!AJ15</f>
        <v>5</v>
      </c>
      <c r="L15">
        <f>NDMC_EOD!AI15+NDMC_EOD!AJ15</f>
        <v>19</v>
      </c>
      <c r="M15">
        <f>TPDDL_EOD!AI15+TPDDL_EOD!AJ15</f>
        <v>69.61</v>
      </c>
      <c r="N15">
        <f t="shared" si="0"/>
        <v>285.82</v>
      </c>
      <c r="O15" s="112">
        <f t="shared" si="1"/>
        <v>0</v>
      </c>
      <c r="P15">
        <v>134.61000000000001</v>
      </c>
      <c r="Q15">
        <v>57.6</v>
      </c>
      <c r="R15">
        <v>5</v>
      </c>
      <c r="S15">
        <v>19</v>
      </c>
      <c r="T15">
        <v>69.61</v>
      </c>
      <c r="U15" s="114">
        <f t="shared" si="2"/>
        <v>285.82</v>
      </c>
      <c r="V15" s="112">
        <f t="shared" si="3"/>
        <v>0</v>
      </c>
      <c r="Y15">
        <f>BAWANA!AW15+BAWANA!AX15</f>
        <v>32</v>
      </c>
      <c r="Z15">
        <f>BAWANA!BD15+BAWANA!BE15</f>
        <v>2.1800000000000002</v>
      </c>
      <c r="AA15">
        <f>BAWANA!X15+BAWANA!Y15</f>
        <v>32</v>
      </c>
      <c r="AB15">
        <f>BAWANA!AE15+BAWANA!AF15</f>
        <v>2.1800000000000002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285.82</v>
      </c>
      <c r="E16">
        <f>BAWANA!AM16</f>
        <v>0</v>
      </c>
      <c r="F16">
        <f t="shared" si="4"/>
        <v>256</v>
      </c>
      <c r="G16">
        <f t="shared" si="5"/>
        <v>285.82</v>
      </c>
      <c r="H16" s="112"/>
      <c r="I16">
        <f>BRPL_EOD!AI16+BRPL_EOD!AJ16</f>
        <v>134.61000000000001</v>
      </c>
      <c r="J16">
        <f>BYPL_EOD!AI16+BYPL_EOD!AJ16</f>
        <v>57.6</v>
      </c>
      <c r="K16">
        <f>MES_EOD!AI16+MES_EOD!AJ16</f>
        <v>5</v>
      </c>
      <c r="L16">
        <f>NDMC_EOD!AI16+NDMC_EOD!AJ16</f>
        <v>19</v>
      </c>
      <c r="M16">
        <f>TPDDL_EOD!AI16+TPDDL_EOD!AJ16</f>
        <v>69.61</v>
      </c>
      <c r="N16">
        <f t="shared" si="0"/>
        <v>285.82</v>
      </c>
      <c r="O16" s="112">
        <f t="shared" si="1"/>
        <v>0</v>
      </c>
      <c r="P16">
        <v>134.61000000000001</v>
      </c>
      <c r="Q16">
        <v>57.6</v>
      </c>
      <c r="R16">
        <v>5</v>
      </c>
      <c r="S16">
        <v>19</v>
      </c>
      <c r="T16">
        <v>69.61</v>
      </c>
      <c r="U16" s="114">
        <f t="shared" si="2"/>
        <v>285.82</v>
      </c>
      <c r="V16" s="112">
        <f t="shared" si="3"/>
        <v>0</v>
      </c>
      <c r="Y16">
        <f>BAWANA!AW16+BAWANA!AX16</f>
        <v>32</v>
      </c>
      <c r="Z16">
        <f>BAWANA!BD16+BAWANA!BE16</f>
        <v>2.1800000000000002</v>
      </c>
      <c r="AA16">
        <f>BAWANA!X16+BAWANA!Y16</f>
        <v>32</v>
      </c>
      <c r="AB16">
        <f>BAWANA!AE16+BAWANA!AF16</f>
        <v>2.1800000000000002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285.82</v>
      </c>
      <c r="E17">
        <f>BAWANA!AM17</f>
        <v>0</v>
      </c>
      <c r="F17">
        <f t="shared" si="4"/>
        <v>256</v>
      </c>
      <c r="G17">
        <f t="shared" si="5"/>
        <v>285.82</v>
      </c>
      <c r="H17" s="112"/>
      <c r="I17">
        <f>BRPL_EOD!AI17+BRPL_EOD!AJ17</f>
        <v>134.61000000000001</v>
      </c>
      <c r="J17">
        <f>BYPL_EOD!AI17+BYPL_EOD!AJ17</f>
        <v>57.6</v>
      </c>
      <c r="K17">
        <f>MES_EOD!AI17+MES_EOD!AJ17</f>
        <v>5</v>
      </c>
      <c r="L17">
        <f>NDMC_EOD!AI17+NDMC_EOD!AJ17</f>
        <v>19</v>
      </c>
      <c r="M17">
        <f>TPDDL_EOD!AI17+TPDDL_EOD!AJ17</f>
        <v>69.61</v>
      </c>
      <c r="N17">
        <f t="shared" si="0"/>
        <v>285.82</v>
      </c>
      <c r="O17" s="112">
        <f t="shared" si="1"/>
        <v>0</v>
      </c>
      <c r="P17">
        <v>134.61000000000001</v>
      </c>
      <c r="Q17">
        <v>57.6</v>
      </c>
      <c r="R17">
        <v>5</v>
      </c>
      <c r="S17">
        <v>19</v>
      </c>
      <c r="T17">
        <v>69.61</v>
      </c>
      <c r="U17" s="114">
        <f t="shared" si="2"/>
        <v>285.82</v>
      </c>
      <c r="V17" s="112">
        <f t="shared" si="3"/>
        <v>0</v>
      </c>
      <c r="Y17">
        <f>BAWANA!AW17+BAWANA!AX17</f>
        <v>32</v>
      </c>
      <c r="Z17">
        <f>BAWANA!BD17+BAWANA!BE17</f>
        <v>2.1800000000000002</v>
      </c>
      <c r="AA17">
        <f>BAWANA!X17+BAWANA!Y17</f>
        <v>32</v>
      </c>
      <c r="AB17">
        <f>BAWANA!AE17+BAWANA!AF17</f>
        <v>2.1800000000000002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285.82</v>
      </c>
      <c r="E18">
        <f>BAWANA!AM18</f>
        <v>0</v>
      </c>
      <c r="F18">
        <f t="shared" si="4"/>
        <v>256</v>
      </c>
      <c r="G18">
        <f t="shared" si="5"/>
        <v>285.82</v>
      </c>
      <c r="H18" s="112"/>
      <c r="I18">
        <f>BRPL_EOD!AI18+BRPL_EOD!AJ18</f>
        <v>134.61000000000001</v>
      </c>
      <c r="J18">
        <f>BYPL_EOD!AI18+BYPL_EOD!AJ18</f>
        <v>57.6</v>
      </c>
      <c r="K18">
        <f>MES_EOD!AI18+MES_EOD!AJ18</f>
        <v>5</v>
      </c>
      <c r="L18">
        <f>NDMC_EOD!AI18+NDMC_EOD!AJ18</f>
        <v>19</v>
      </c>
      <c r="M18">
        <f>TPDDL_EOD!AI18+TPDDL_EOD!AJ18</f>
        <v>69.61</v>
      </c>
      <c r="N18">
        <f t="shared" si="0"/>
        <v>285.82</v>
      </c>
      <c r="O18" s="112">
        <f t="shared" si="1"/>
        <v>0</v>
      </c>
      <c r="P18">
        <v>134.61000000000001</v>
      </c>
      <c r="Q18">
        <v>57.6</v>
      </c>
      <c r="R18">
        <v>5</v>
      </c>
      <c r="S18">
        <v>19</v>
      </c>
      <c r="T18">
        <v>69.61</v>
      </c>
      <c r="U18" s="114">
        <f t="shared" si="2"/>
        <v>285.82</v>
      </c>
      <c r="V18" s="112">
        <f t="shared" si="3"/>
        <v>0</v>
      </c>
      <c r="Y18">
        <f>BAWANA!AW18+BAWANA!AX18</f>
        <v>32</v>
      </c>
      <c r="Z18">
        <f>BAWANA!BD18+BAWANA!BE18</f>
        <v>2.1800000000000002</v>
      </c>
      <c r="AA18">
        <f>BAWANA!X18+BAWANA!Y18</f>
        <v>32</v>
      </c>
      <c r="AB18">
        <f>BAWANA!AE18+BAWANA!AF18</f>
        <v>2.1800000000000002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285.82</v>
      </c>
      <c r="E19">
        <f>BAWANA!AM19</f>
        <v>0</v>
      </c>
      <c r="F19">
        <f t="shared" si="4"/>
        <v>256</v>
      </c>
      <c r="G19">
        <f t="shared" si="5"/>
        <v>285.82</v>
      </c>
      <c r="H19" s="112"/>
      <c r="I19">
        <f>BRPL_EOD!AI19+BRPL_EOD!AJ19</f>
        <v>134.61000000000001</v>
      </c>
      <c r="J19">
        <f>BYPL_EOD!AI19+BYPL_EOD!AJ19</f>
        <v>57.6</v>
      </c>
      <c r="K19">
        <f>MES_EOD!AI19+MES_EOD!AJ19</f>
        <v>5</v>
      </c>
      <c r="L19">
        <f>NDMC_EOD!AI19+NDMC_EOD!AJ19</f>
        <v>19</v>
      </c>
      <c r="M19">
        <f>TPDDL_EOD!AI19+TPDDL_EOD!AJ19</f>
        <v>69.61</v>
      </c>
      <c r="N19">
        <f t="shared" si="0"/>
        <v>285.82</v>
      </c>
      <c r="O19" s="112">
        <f t="shared" si="1"/>
        <v>0</v>
      </c>
      <c r="P19">
        <v>134.61000000000001</v>
      </c>
      <c r="Q19">
        <v>57.6</v>
      </c>
      <c r="R19">
        <v>5</v>
      </c>
      <c r="S19">
        <v>19</v>
      </c>
      <c r="T19">
        <v>69.61</v>
      </c>
      <c r="U19" s="114">
        <f t="shared" si="2"/>
        <v>285.82</v>
      </c>
      <c r="V19" s="112">
        <f t="shared" si="3"/>
        <v>0</v>
      </c>
      <c r="Y19">
        <f>BAWANA!AW19+BAWANA!AX19</f>
        <v>32</v>
      </c>
      <c r="Z19">
        <f>BAWANA!BD19+BAWANA!BE19</f>
        <v>2.1800000000000002</v>
      </c>
      <c r="AA19">
        <f>BAWANA!X19+BAWANA!Y19</f>
        <v>32</v>
      </c>
      <c r="AB19">
        <f>BAWANA!AE19+BAWANA!AF19</f>
        <v>2.1800000000000002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285.82</v>
      </c>
      <c r="E20">
        <f>BAWANA!AM20</f>
        <v>0</v>
      </c>
      <c r="F20">
        <f t="shared" si="4"/>
        <v>256</v>
      </c>
      <c r="G20">
        <f t="shared" si="5"/>
        <v>285.82</v>
      </c>
      <c r="H20" s="112"/>
      <c r="I20">
        <f>BRPL_EOD!AI20+BRPL_EOD!AJ20</f>
        <v>134.61000000000001</v>
      </c>
      <c r="J20">
        <f>BYPL_EOD!AI20+BYPL_EOD!AJ20</f>
        <v>57.6</v>
      </c>
      <c r="K20">
        <f>MES_EOD!AI20+MES_EOD!AJ20</f>
        <v>5</v>
      </c>
      <c r="L20">
        <f>NDMC_EOD!AI20+NDMC_EOD!AJ20</f>
        <v>19</v>
      </c>
      <c r="M20">
        <f>TPDDL_EOD!AI20+TPDDL_EOD!AJ20</f>
        <v>69.61</v>
      </c>
      <c r="N20">
        <f t="shared" si="0"/>
        <v>285.82</v>
      </c>
      <c r="O20" s="112">
        <f t="shared" si="1"/>
        <v>0</v>
      </c>
      <c r="P20">
        <v>134.61000000000001</v>
      </c>
      <c r="Q20">
        <v>57.6</v>
      </c>
      <c r="R20">
        <v>5</v>
      </c>
      <c r="S20">
        <v>19</v>
      </c>
      <c r="T20">
        <v>69.61</v>
      </c>
      <c r="U20" s="114">
        <f t="shared" si="2"/>
        <v>285.82</v>
      </c>
      <c r="V20" s="112">
        <f t="shared" si="3"/>
        <v>0</v>
      </c>
      <c r="Y20">
        <f>BAWANA!AW20+BAWANA!AX20</f>
        <v>32</v>
      </c>
      <c r="Z20">
        <f>BAWANA!BD20+BAWANA!BE20</f>
        <v>2.1800000000000002</v>
      </c>
      <c r="AA20">
        <f>BAWANA!X20+BAWANA!Y20</f>
        <v>32</v>
      </c>
      <c r="AB20">
        <f>BAWANA!AE20+BAWANA!AF20</f>
        <v>2.1800000000000002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285.82</v>
      </c>
      <c r="E21">
        <f>BAWANA!AM21</f>
        <v>0</v>
      </c>
      <c r="F21">
        <f t="shared" si="4"/>
        <v>256</v>
      </c>
      <c r="G21">
        <f t="shared" si="5"/>
        <v>285.82</v>
      </c>
      <c r="H21" s="112"/>
      <c r="I21">
        <f>BRPL_EOD!AI21+BRPL_EOD!AJ21</f>
        <v>134.61000000000001</v>
      </c>
      <c r="J21">
        <f>BYPL_EOD!AI21+BYPL_EOD!AJ21</f>
        <v>57.6</v>
      </c>
      <c r="K21">
        <f>MES_EOD!AI21+MES_EOD!AJ21</f>
        <v>5</v>
      </c>
      <c r="L21">
        <f>NDMC_EOD!AI21+NDMC_EOD!AJ21</f>
        <v>19</v>
      </c>
      <c r="M21">
        <f>TPDDL_EOD!AI21+TPDDL_EOD!AJ21</f>
        <v>69.61</v>
      </c>
      <c r="N21">
        <f t="shared" si="0"/>
        <v>285.82</v>
      </c>
      <c r="O21" s="112">
        <f t="shared" si="1"/>
        <v>0</v>
      </c>
      <c r="P21">
        <v>134.61000000000001</v>
      </c>
      <c r="Q21">
        <v>57.6</v>
      </c>
      <c r="R21">
        <v>5</v>
      </c>
      <c r="S21">
        <v>19</v>
      </c>
      <c r="T21">
        <v>69.61</v>
      </c>
      <c r="U21" s="114">
        <f t="shared" si="2"/>
        <v>285.82</v>
      </c>
      <c r="V21" s="112">
        <f t="shared" si="3"/>
        <v>0</v>
      </c>
      <c r="Y21">
        <f>BAWANA!AW21+BAWANA!AX21</f>
        <v>32</v>
      </c>
      <c r="Z21">
        <f>BAWANA!BD21+BAWANA!BE21</f>
        <v>2.1800000000000002</v>
      </c>
      <c r="AA21">
        <f>BAWANA!X21+BAWANA!Y21</f>
        <v>32</v>
      </c>
      <c r="AB21">
        <f>BAWANA!AE21+BAWANA!AF21</f>
        <v>2.1800000000000002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285.82</v>
      </c>
      <c r="E22">
        <f>BAWANA!AM22</f>
        <v>0</v>
      </c>
      <c r="F22">
        <f t="shared" si="4"/>
        <v>256</v>
      </c>
      <c r="G22">
        <f t="shared" si="5"/>
        <v>285.82</v>
      </c>
      <c r="H22" s="112"/>
      <c r="I22">
        <f>BRPL_EOD!AI22+BRPL_EOD!AJ22</f>
        <v>134.61000000000001</v>
      </c>
      <c r="J22">
        <f>BYPL_EOD!AI22+BYPL_EOD!AJ22</f>
        <v>57.6</v>
      </c>
      <c r="K22">
        <f>MES_EOD!AI22+MES_EOD!AJ22</f>
        <v>5</v>
      </c>
      <c r="L22">
        <f>NDMC_EOD!AI22+NDMC_EOD!AJ22</f>
        <v>19</v>
      </c>
      <c r="M22">
        <f>TPDDL_EOD!AI22+TPDDL_EOD!AJ22</f>
        <v>69.61</v>
      </c>
      <c r="N22">
        <f t="shared" si="0"/>
        <v>285.82</v>
      </c>
      <c r="O22" s="112">
        <f t="shared" si="1"/>
        <v>0</v>
      </c>
      <c r="P22">
        <v>134.61000000000001</v>
      </c>
      <c r="Q22">
        <v>57.6</v>
      </c>
      <c r="R22">
        <v>5</v>
      </c>
      <c r="S22">
        <v>19</v>
      </c>
      <c r="T22">
        <v>69.61</v>
      </c>
      <c r="U22" s="114">
        <f t="shared" si="2"/>
        <v>285.82</v>
      </c>
      <c r="V22" s="112">
        <f t="shared" si="3"/>
        <v>0</v>
      </c>
      <c r="Y22">
        <f>BAWANA!AW22+BAWANA!AX22</f>
        <v>32</v>
      </c>
      <c r="Z22">
        <f>BAWANA!BD22+BAWANA!BE22</f>
        <v>2.1800000000000002</v>
      </c>
      <c r="AA22">
        <f>BAWANA!X22+BAWANA!Y22</f>
        <v>32</v>
      </c>
      <c r="AB22">
        <f>BAWANA!AE22+BAWANA!AF22</f>
        <v>2.1800000000000002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285.82</v>
      </c>
      <c r="E23">
        <f>BAWANA!AM23</f>
        <v>0</v>
      </c>
      <c r="F23">
        <f t="shared" si="4"/>
        <v>256</v>
      </c>
      <c r="G23">
        <f t="shared" si="5"/>
        <v>285.82</v>
      </c>
      <c r="H23" s="112"/>
      <c r="I23">
        <f>BRPL_EOD!AI23+BRPL_EOD!AJ23</f>
        <v>134.61000000000001</v>
      </c>
      <c r="J23">
        <f>BYPL_EOD!AI23+BYPL_EOD!AJ23</f>
        <v>57.6</v>
      </c>
      <c r="K23">
        <f>MES_EOD!AI23+MES_EOD!AJ23</f>
        <v>5</v>
      </c>
      <c r="L23">
        <f>NDMC_EOD!AI23+NDMC_EOD!AJ23</f>
        <v>19</v>
      </c>
      <c r="M23">
        <f>TPDDL_EOD!AI23+TPDDL_EOD!AJ23</f>
        <v>69.61</v>
      </c>
      <c r="N23">
        <f t="shared" si="0"/>
        <v>285.82</v>
      </c>
      <c r="O23" s="112">
        <f t="shared" si="1"/>
        <v>0</v>
      </c>
      <c r="P23">
        <v>134.61000000000001</v>
      </c>
      <c r="Q23">
        <v>57.6</v>
      </c>
      <c r="R23">
        <v>5</v>
      </c>
      <c r="S23">
        <v>19</v>
      </c>
      <c r="T23">
        <v>69.61</v>
      </c>
      <c r="U23" s="114">
        <f t="shared" si="2"/>
        <v>285.82</v>
      </c>
      <c r="V23" s="112">
        <f t="shared" si="3"/>
        <v>0</v>
      </c>
      <c r="Y23">
        <f>BAWANA!AW23+BAWANA!AX23</f>
        <v>32</v>
      </c>
      <c r="Z23">
        <f>BAWANA!BD23+BAWANA!BE23</f>
        <v>2.1800000000000002</v>
      </c>
      <c r="AA23">
        <f>BAWANA!X23+BAWANA!Y23</f>
        <v>32</v>
      </c>
      <c r="AB23">
        <f>BAWANA!AE23+BAWANA!AF23</f>
        <v>2.1800000000000002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285.82</v>
      </c>
      <c r="E24">
        <f>BAWANA!AM24</f>
        <v>0</v>
      </c>
      <c r="F24">
        <f t="shared" si="4"/>
        <v>256</v>
      </c>
      <c r="G24">
        <f t="shared" si="5"/>
        <v>285.82</v>
      </c>
      <c r="H24" s="112"/>
      <c r="I24">
        <f>BRPL_EOD!AI24+BRPL_EOD!AJ24</f>
        <v>134.61000000000001</v>
      </c>
      <c r="J24">
        <f>BYPL_EOD!AI24+BYPL_EOD!AJ24</f>
        <v>57.6</v>
      </c>
      <c r="K24">
        <f>MES_EOD!AI24+MES_EOD!AJ24</f>
        <v>5</v>
      </c>
      <c r="L24">
        <f>NDMC_EOD!AI24+NDMC_EOD!AJ24</f>
        <v>19</v>
      </c>
      <c r="M24">
        <f>TPDDL_EOD!AI24+TPDDL_EOD!AJ24</f>
        <v>69.61</v>
      </c>
      <c r="N24">
        <f t="shared" si="0"/>
        <v>285.82</v>
      </c>
      <c r="O24" s="112">
        <f t="shared" si="1"/>
        <v>0</v>
      </c>
      <c r="P24">
        <v>134.61000000000001</v>
      </c>
      <c r="Q24">
        <v>57.6</v>
      </c>
      <c r="R24">
        <v>5</v>
      </c>
      <c r="S24">
        <v>19</v>
      </c>
      <c r="T24">
        <v>69.61</v>
      </c>
      <c r="U24" s="114">
        <f t="shared" si="2"/>
        <v>285.82</v>
      </c>
      <c r="V24" s="112">
        <f t="shared" si="3"/>
        <v>0</v>
      </c>
      <c r="Y24">
        <f>BAWANA!AW24+BAWANA!AX24</f>
        <v>32</v>
      </c>
      <c r="Z24">
        <f>BAWANA!BD24+BAWANA!BE24</f>
        <v>2.1800000000000002</v>
      </c>
      <c r="AA24">
        <f>BAWANA!X24+BAWANA!Y24</f>
        <v>32</v>
      </c>
      <c r="AB24">
        <f>BAWANA!AE24+BAWANA!AF24</f>
        <v>2.1800000000000002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285.82</v>
      </c>
      <c r="E25">
        <f>BAWANA!AM25</f>
        <v>0</v>
      </c>
      <c r="F25">
        <f t="shared" si="4"/>
        <v>256</v>
      </c>
      <c r="G25">
        <f t="shared" si="5"/>
        <v>285.82</v>
      </c>
      <c r="H25" s="112"/>
      <c r="I25">
        <f>BRPL_EOD!AI25+BRPL_EOD!AJ25</f>
        <v>134.61000000000001</v>
      </c>
      <c r="J25">
        <f>BYPL_EOD!AI25+BYPL_EOD!AJ25</f>
        <v>57.6</v>
      </c>
      <c r="K25">
        <f>MES_EOD!AI25+MES_EOD!AJ25</f>
        <v>5</v>
      </c>
      <c r="L25">
        <f>NDMC_EOD!AI25+NDMC_EOD!AJ25</f>
        <v>19</v>
      </c>
      <c r="M25">
        <f>TPDDL_EOD!AI25+TPDDL_EOD!AJ25</f>
        <v>69.61</v>
      </c>
      <c r="N25">
        <f t="shared" si="0"/>
        <v>285.82</v>
      </c>
      <c r="O25" s="112">
        <f t="shared" si="1"/>
        <v>0</v>
      </c>
      <c r="P25">
        <v>134.61000000000001</v>
      </c>
      <c r="Q25">
        <v>57.6</v>
      </c>
      <c r="R25">
        <v>5</v>
      </c>
      <c r="S25">
        <v>19</v>
      </c>
      <c r="T25">
        <v>69.61</v>
      </c>
      <c r="U25" s="114">
        <f t="shared" si="2"/>
        <v>285.82</v>
      </c>
      <c r="V25" s="112">
        <f t="shared" si="3"/>
        <v>0</v>
      </c>
      <c r="Y25">
        <f>BAWANA!AW25+BAWANA!AX25</f>
        <v>32</v>
      </c>
      <c r="Z25">
        <f>BAWANA!BD25+BAWANA!BE25</f>
        <v>2.1800000000000002</v>
      </c>
      <c r="AA25">
        <f>BAWANA!X25+BAWANA!Y25</f>
        <v>32</v>
      </c>
      <c r="AB25">
        <f>BAWANA!AE25+BAWANA!AF25</f>
        <v>2.1800000000000002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285.82</v>
      </c>
      <c r="E26">
        <f>BAWANA!AM26</f>
        <v>0</v>
      </c>
      <c r="F26">
        <f t="shared" si="4"/>
        <v>256</v>
      </c>
      <c r="G26">
        <f t="shared" si="5"/>
        <v>285.82</v>
      </c>
      <c r="H26" s="112"/>
      <c r="I26">
        <f>BRPL_EOD!AI26+BRPL_EOD!AJ26</f>
        <v>134.61000000000001</v>
      </c>
      <c r="J26">
        <f>BYPL_EOD!AI26+BYPL_EOD!AJ26</f>
        <v>57.6</v>
      </c>
      <c r="K26">
        <f>MES_EOD!AI26+MES_EOD!AJ26</f>
        <v>5</v>
      </c>
      <c r="L26">
        <f>NDMC_EOD!AI26+NDMC_EOD!AJ26</f>
        <v>19</v>
      </c>
      <c r="M26">
        <f>TPDDL_EOD!AI26+TPDDL_EOD!AJ26</f>
        <v>69.61</v>
      </c>
      <c r="N26">
        <f t="shared" si="0"/>
        <v>285.82</v>
      </c>
      <c r="O26" s="112">
        <f t="shared" si="1"/>
        <v>0</v>
      </c>
      <c r="P26">
        <v>134.61000000000001</v>
      </c>
      <c r="Q26">
        <v>57.6</v>
      </c>
      <c r="R26">
        <v>5</v>
      </c>
      <c r="S26">
        <v>19</v>
      </c>
      <c r="T26">
        <v>69.61</v>
      </c>
      <c r="U26" s="114">
        <f t="shared" si="2"/>
        <v>285.82</v>
      </c>
      <c r="V26" s="112">
        <f t="shared" si="3"/>
        <v>0</v>
      </c>
      <c r="Y26">
        <f>BAWANA!AW26+BAWANA!AX26</f>
        <v>32</v>
      </c>
      <c r="Z26">
        <f>BAWANA!BD26+BAWANA!BE26</f>
        <v>2.1800000000000002</v>
      </c>
      <c r="AA26">
        <f>BAWANA!X26+BAWANA!Y26</f>
        <v>32</v>
      </c>
      <c r="AB26">
        <f>BAWANA!AE26+BAWANA!AF26</f>
        <v>2.1800000000000002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285.82</v>
      </c>
      <c r="E27">
        <f>BAWANA!AM27</f>
        <v>0</v>
      </c>
      <c r="F27">
        <f t="shared" si="4"/>
        <v>256</v>
      </c>
      <c r="G27">
        <f t="shared" si="5"/>
        <v>285.82</v>
      </c>
      <c r="H27" s="112"/>
      <c r="I27">
        <f>BRPL_EOD!AI27+BRPL_EOD!AJ27</f>
        <v>134.61000000000001</v>
      </c>
      <c r="J27">
        <f>BYPL_EOD!AI27+BYPL_EOD!AJ27</f>
        <v>57.6</v>
      </c>
      <c r="K27">
        <f>MES_EOD!AI27+MES_EOD!AJ27</f>
        <v>5</v>
      </c>
      <c r="L27">
        <f>NDMC_EOD!AI27+NDMC_EOD!AJ27</f>
        <v>19</v>
      </c>
      <c r="M27">
        <f>TPDDL_EOD!AI27+TPDDL_EOD!AJ27</f>
        <v>69.61</v>
      </c>
      <c r="N27">
        <f t="shared" si="0"/>
        <v>285.82</v>
      </c>
      <c r="O27" s="112">
        <f t="shared" si="1"/>
        <v>0</v>
      </c>
      <c r="P27">
        <v>134.61000000000001</v>
      </c>
      <c r="Q27">
        <v>57.6</v>
      </c>
      <c r="R27">
        <v>5</v>
      </c>
      <c r="S27">
        <v>19</v>
      </c>
      <c r="T27">
        <v>69.61</v>
      </c>
      <c r="U27" s="114">
        <f t="shared" si="2"/>
        <v>285.82</v>
      </c>
      <c r="V27" s="112">
        <f t="shared" si="3"/>
        <v>0</v>
      </c>
      <c r="Y27">
        <f>BAWANA!AW27+BAWANA!AX27</f>
        <v>32</v>
      </c>
      <c r="Z27">
        <f>BAWANA!BD27+BAWANA!BE27</f>
        <v>2.1800000000000002</v>
      </c>
      <c r="AA27">
        <f>BAWANA!X27+BAWANA!Y27</f>
        <v>32</v>
      </c>
      <c r="AB27">
        <f>BAWANA!AE27+BAWANA!AF27</f>
        <v>2.1800000000000002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285.82</v>
      </c>
      <c r="E28">
        <f>BAWANA!AM28</f>
        <v>0</v>
      </c>
      <c r="F28">
        <f t="shared" si="4"/>
        <v>256</v>
      </c>
      <c r="G28">
        <f t="shared" si="5"/>
        <v>285.82</v>
      </c>
      <c r="H28" s="112"/>
      <c r="I28">
        <f>BRPL_EOD!AI28+BRPL_EOD!AJ28</f>
        <v>134.61000000000001</v>
      </c>
      <c r="J28">
        <f>BYPL_EOD!AI28+BYPL_EOD!AJ28</f>
        <v>57.6</v>
      </c>
      <c r="K28">
        <f>MES_EOD!AI28+MES_EOD!AJ28</f>
        <v>5</v>
      </c>
      <c r="L28">
        <f>NDMC_EOD!AI28+NDMC_EOD!AJ28</f>
        <v>19</v>
      </c>
      <c r="M28">
        <f>TPDDL_EOD!AI28+TPDDL_EOD!AJ28</f>
        <v>69.61</v>
      </c>
      <c r="N28">
        <f t="shared" si="0"/>
        <v>285.82</v>
      </c>
      <c r="O28" s="112">
        <f t="shared" si="1"/>
        <v>0</v>
      </c>
      <c r="P28">
        <v>134.61000000000001</v>
      </c>
      <c r="Q28">
        <v>57.6</v>
      </c>
      <c r="R28">
        <v>5</v>
      </c>
      <c r="S28">
        <v>19</v>
      </c>
      <c r="T28">
        <v>69.61</v>
      </c>
      <c r="U28" s="114">
        <f t="shared" si="2"/>
        <v>285.82</v>
      </c>
      <c r="V28" s="112">
        <f t="shared" si="3"/>
        <v>0</v>
      </c>
      <c r="Y28">
        <f>BAWANA!AW28+BAWANA!AX28</f>
        <v>32</v>
      </c>
      <c r="Z28">
        <f>BAWANA!BD28+BAWANA!BE28</f>
        <v>2.1800000000000002</v>
      </c>
      <c r="AA28">
        <f>BAWANA!X28+BAWANA!Y28</f>
        <v>32</v>
      </c>
      <c r="AB28">
        <f>BAWANA!AE28+BAWANA!AF28</f>
        <v>2.1800000000000002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285.82</v>
      </c>
      <c r="E29">
        <f>BAWANA!AM29</f>
        <v>0</v>
      </c>
      <c r="F29">
        <f t="shared" si="4"/>
        <v>256</v>
      </c>
      <c r="G29">
        <f t="shared" si="5"/>
        <v>285.82</v>
      </c>
      <c r="H29" s="112"/>
      <c r="I29">
        <f>BRPL_EOD!AI29+BRPL_EOD!AJ29</f>
        <v>134.61000000000001</v>
      </c>
      <c r="J29">
        <f>BYPL_EOD!AI29+BYPL_EOD!AJ29</f>
        <v>57.6</v>
      </c>
      <c r="K29">
        <f>MES_EOD!AI29+MES_EOD!AJ29</f>
        <v>5</v>
      </c>
      <c r="L29">
        <f>NDMC_EOD!AI29+NDMC_EOD!AJ29</f>
        <v>19</v>
      </c>
      <c r="M29">
        <f>TPDDL_EOD!AI29+TPDDL_EOD!AJ29</f>
        <v>69.61</v>
      </c>
      <c r="N29">
        <f t="shared" si="0"/>
        <v>285.82</v>
      </c>
      <c r="O29" s="112">
        <f t="shared" si="1"/>
        <v>0</v>
      </c>
      <c r="P29">
        <v>134.61000000000001</v>
      </c>
      <c r="Q29">
        <v>57.6</v>
      </c>
      <c r="R29">
        <v>5</v>
      </c>
      <c r="S29">
        <v>19</v>
      </c>
      <c r="T29">
        <v>69.61</v>
      </c>
      <c r="U29" s="114">
        <f t="shared" si="2"/>
        <v>285.82</v>
      </c>
      <c r="V29" s="112">
        <f t="shared" si="3"/>
        <v>0</v>
      </c>
      <c r="Y29">
        <f>BAWANA!AW29+BAWANA!AX29</f>
        <v>32</v>
      </c>
      <c r="Z29">
        <f>BAWANA!BD29+BAWANA!BE29</f>
        <v>2.1800000000000002</v>
      </c>
      <c r="AA29">
        <f>BAWANA!X29+BAWANA!Y29</f>
        <v>32</v>
      </c>
      <c r="AB29">
        <f>BAWANA!AE29+BAWANA!AF29</f>
        <v>2.1800000000000002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285.82</v>
      </c>
      <c r="E30">
        <f>BAWANA!AM30</f>
        <v>0</v>
      </c>
      <c r="F30">
        <f t="shared" si="4"/>
        <v>256</v>
      </c>
      <c r="G30">
        <f t="shared" si="5"/>
        <v>285.82</v>
      </c>
      <c r="H30" s="112"/>
      <c r="I30">
        <f>BRPL_EOD!AI30+BRPL_EOD!AJ30</f>
        <v>134.61000000000001</v>
      </c>
      <c r="J30">
        <f>BYPL_EOD!AI30+BYPL_EOD!AJ30</f>
        <v>57.6</v>
      </c>
      <c r="K30">
        <f>MES_EOD!AI30+MES_EOD!AJ30</f>
        <v>5</v>
      </c>
      <c r="L30">
        <f>NDMC_EOD!AI30+NDMC_EOD!AJ30</f>
        <v>19</v>
      </c>
      <c r="M30">
        <f>TPDDL_EOD!AI30+TPDDL_EOD!AJ30</f>
        <v>69.61</v>
      </c>
      <c r="N30">
        <f t="shared" si="0"/>
        <v>285.82</v>
      </c>
      <c r="O30" s="112">
        <f t="shared" si="1"/>
        <v>0</v>
      </c>
      <c r="P30">
        <v>134.61000000000001</v>
      </c>
      <c r="Q30">
        <v>57.6</v>
      </c>
      <c r="R30">
        <v>5</v>
      </c>
      <c r="S30">
        <v>19</v>
      </c>
      <c r="T30">
        <v>69.61</v>
      </c>
      <c r="U30" s="114">
        <f t="shared" si="2"/>
        <v>285.82</v>
      </c>
      <c r="V30" s="112">
        <f t="shared" si="3"/>
        <v>0</v>
      </c>
      <c r="Y30">
        <f>BAWANA!AW30+BAWANA!AX30</f>
        <v>32</v>
      </c>
      <c r="Z30">
        <f>BAWANA!BD30+BAWANA!BE30</f>
        <v>2.1800000000000002</v>
      </c>
      <c r="AA30">
        <f>BAWANA!X30+BAWANA!Y30</f>
        <v>32</v>
      </c>
      <c r="AB30">
        <f>BAWANA!AE30+BAWANA!AF30</f>
        <v>2.1800000000000002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285.82</v>
      </c>
      <c r="E31">
        <f>BAWANA!AM31</f>
        <v>0</v>
      </c>
      <c r="F31">
        <f t="shared" si="4"/>
        <v>256</v>
      </c>
      <c r="G31">
        <f t="shared" si="5"/>
        <v>285.82</v>
      </c>
      <c r="H31" s="112"/>
      <c r="I31">
        <f>BRPL_EOD!AI31+BRPL_EOD!AJ31</f>
        <v>134.61000000000001</v>
      </c>
      <c r="J31">
        <f>BYPL_EOD!AI31+BYPL_EOD!AJ31</f>
        <v>57.6</v>
      </c>
      <c r="K31">
        <f>MES_EOD!AI31+MES_EOD!AJ31</f>
        <v>5</v>
      </c>
      <c r="L31">
        <f>NDMC_EOD!AI31+NDMC_EOD!AJ31</f>
        <v>19</v>
      </c>
      <c r="M31">
        <f>TPDDL_EOD!AI31+TPDDL_EOD!AJ31</f>
        <v>69.61</v>
      </c>
      <c r="N31">
        <f t="shared" si="0"/>
        <v>285.82</v>
      </c>
      <c r="O31" s="112">
        <f t="shared" si="1"/>
        <v>0</v>
      </c>
      <c r="P31">
        <v>134.61000000000001</v>
      </c>
      <c r="Q31">
        <v>57.6</v>
      </c>
      <c r="R31">
        <v>5</v>
      </c>
      <c r="S31">
        <v>19</v>
      </c>
      <c r="T31">
        <v>69.61</v>
      </c>
      <c r="U31" s="114">
        <f t="shared" si="2"/>
        <v>285.82</v>
      </c>
      <c r="V31" s="112">
        <f t="shared" si="3"/>
        <v>0</v>
      </c>
      <c r="Y31">
        <f>BAWANA!AW31+BAWANA!AX31</f>
        <v>32</v>
      </c>
      <c r="Z31">
        <f>BAWANA!BD31+BAWANA!BE31</f>
        <v>2.1800000000000002</v>
      </c>
      <c r="AA31">
        <f>BAWANA!X31+BAWANA!Y31</f>
        <v>32</v>
      </c>
      <c r="AB31">
        <f>BAWANA!AE31+BAWANA!AF31</f>
        <v>2.1800000000000002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285.82</v>
      </c>
      <c r="E32">
        <f>BAWANA!AM32</f>
        <v>0</v>
      </c>
      <c r="F32">
        <f t="shared" si="4"/>
        <v>256</v>
      </c>
      <c r="G32">
        <f t="shared" si="5"/>
        <v>285.82</v>
      </c>
      <c r="H32" s="112"/>
      <c r="I32">
        <f>BRPL_EOD!AI32+BRPL_EOD!AJ32</f>
        <v>134.61000000000001</v>
      </c>
      <c r="J32">
        <f>BYPL_EOD!AI32+BYPL_EOD!AJ32</f>
        <v>57.6</v>
      </c>
      <c r="K32">
        <f>MES_EOD!AI32+MES_EOD!AJ32</f>
        <v>5</v>
      </c>
      <c r="L32">
        <f>NDMC_EOD!AI32+NDMC_EOD!AJ32</f>
        <v>19</v>
      </c>
      <c r="M32">
        <f>TPDDL_EOD!AI32+TPDDL_EOD!AJ32</f>
        <v>69.61</v>
      </c>
      <c r="N32">
        <f t="shared" si="0"/>
        <v>285.82</v>
      </c>
      <c r="O32" s="112">
        <f t="shared" si="1"/>
        <v>0</v>
      </c>
      <c r="P32">
        <v>134.61000000000001</v>
      </c>
      <c r="Q32">
        <v>57.6</v>
      </c>
      <c r="R32">
        <v>5</v>
      </c>
      <c r="S32">
        <v>19</v>
      </c>
      <c r="T32">
        <v>69.61</v>
      </c>
      <c r="U32" s="114">
        <f t="shared" si="2"/>
        <v>285.82</v>
      </c>
      <c r="V32" s="112">
        <f t="shared" si="3"/>
        <v>0</v>
      </c>
      <c r="Y32">
        <f>BAWANA!AW32+BAWANA!AX32</f>
        <v>32</v>
      </c>
      <c r="Z32">
        <f>BAWANA!BD32+BAWANA!BE32</f>
        <v>2.1800000000000002</v>
      </c>
      <c r="AA32">
        <f>BAWANA!X32+BAWANA!Y32</f>
        <v>32</v>
      </c>
      <c r="AB32">
        <f>BAWANA!AE32+BAWANA!AF32</f>
        <v>2.1800000000000002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285.82</v>
      </c>
      <c r="E33">
        <f>BAWANA!AM33</f>
        <v>0</v>
      </c>
      <c r="F33">
        <f t="shared" si="4"/>
        <v>256</v>
      </c>
      <c r="G33">
        <f t="shared" si="5"/>
        <v>285.82</v>
      </c>
      <c r="H33" s="112"/>
      <c r="I33">
        <f>BRPL_EOD!AI33+BRPL_EOD!AJ33</f>
        <v>134.61000000000001</v>
      </c>
      <c r="J33">
        <f>BYPL_EOD!AI33+BYPL_EOD!AJ33</f>
        <v>57.6</v>
      </c>
      <c r="K33">
        <f>MES_EOD!AI33+MES_EOD!AJ33</f>
        <v>5</v>
      </c>
      <c r="L33">
        <f>NDMC_EOD!AI33+NDMC_EOD!AJ33</f>
        <v>19</v>
      </c>
      <c r="M33">
        <f>TPDDL_EOD!AI33+TPDDL_EOD!AJ33</f>
        <v>69.61</v>
      </c>
      <c r="N33">
        <f t="shared" si="0"/>
        <v>285.82</v>
      </c>
      <c r="O33" s="112">
        <f t="shared" si="1"/>
        <v>0</v>
      </c>
      <c r="P33">
        <v>134.61000000000001</v>
      </c>
      <c r="Q33">
        <v>57.6</v>
      </c>
      <c r="R33">
        <v>5</v>
      </c>
      <c r="S33">
        <v>19</v>
      </c>
      <c r="T33">
        <v>69.61</v>
      </c>
      <c r="U33" s="114">
        <f t="shared" si="2"/>
        <v>285.82</v>
      </c>
      <c r="V33" s="112">
        <f t="shared" si="3"/>
        <v>0</v>
      </c>
      <c r="Y33">
        <f>BAWANA!AW33+BAWANA!AX33</f>
        <v>32</v>
      </c>
      <c r="Z33">
        <f>BAWANA!BD33+BAWANA!BE33</f>
        <v>2.1800000000000002</v>
      </c>
      <c r="AA33">
        <f>BAWANA!X33+BAWANA!Y33</f>
        <v>32</v>
      </c>
      <c r="AB33">
        <f>BAWANA!AE33+BAWANA!AF33</f>
        <v>2.1800000000000002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285.82</v>
      </c>
      <c r="E34">
        <f>BAWANA!AM34</f>
        <v>0</v>
      </c>
      <c r="F34">
        <f t="shared" si="4"/>
        <v>256</v>
      </c>
      <c r="G34">
        <f t="shared" si="5"/>
        <v>285.82</v>
      </c>
      <c r="H34" s="112"/>
      <c r="I34">
        <f>BRPL_EOD!AI34+BRPL_EOD!AJ34</f>
        <v>134.61000000000001</v>
      </c>
      <c r="J34">
        <f>BYPL_EOD!AI34+BYPL_EOD!AJ34</f>
        <v>57.6</v>
      </c>
      <c r="K34">
        <f>MES_EOD!AI34+MES_EOD!AJ34</f>
        <v>5</v>
      </c>
      <c r="L34">
        <f>NDMC_EOD!AI34+NDMC_EOD!AJ34</f>
        <v>19</v>
      </c>
      <c r="M34">
        <f>TPDDL_EOD!AI34+TPDDL_EOD!AJ34</f>
        <v>69.61</v>
      </c>
      <c r="N34">
        <f t="shared" si="0"/>
        <v>285.82</v>
      </c>
      <c r="O34" s="112">
        <f t="shared" si="1"/>
        <v>0</v>
      </c>
      <c r="P34">
        <v>134.61000000000001</v>
      </c>
      <c r="Q34">
        <v>57.6</v>
      </c>
      <c r="R34">
        <v>5</v>
      </c>
      <c r="S34">
        <v>19</v>
      </c>
      <c r="T34">
        <v>69.61</v>
      </c>
      <c r="U34" s="114">
        <f t="shared" si="2"/>
        <v>285.82</v>
      </c>
      <c r="V34" s="112">
        <f t="shared" si="3"/>
        <v>0</v>
      </c>
      <c r="Y34">
        <f>BAWANA!AW34+BAWANA!AX34</f>
        <v>32</v>
      </c>
      <c r="Z34">
        <f>BAWANA!BD34+BAWANA!BE34</f>
        <v>2.1800000000000002</v>
      </c>
      <c r="AA34">
        <f>BAWANA!X34+BAWANA!Y34</f>
        <v>32</v>
      </c>
      <c r="AB34">
        <f>BAWANA!AE34+BAWANA!AF34</f>
        <v>2.1800000000000002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285.82</v>
      </c>
      <c r="E35">
        <f>BAWANA!AM35</f>
        <v>0</v>
      </c>
      <c r="F35">
        <f t="shared" si="4"/>
        <v>256</v>
      </c>
      <c r="G35">
        <f t="shared" si="5"/>
        <v>285.82</v>
      </c>
      <c r="H35" s="112"/>
      <c r="I35">
        <f>BRPL_EOD!AI35+BRPL_EOD!AJ35</f>
        <v>134.61000000000001</v>
      </c>
      <c r="J35">
        <f>BYPL_EOD!AI35+BYPL_EOD!AJ35</f>
        <v>57.6</v>
      </c>
      <c r="K35">
        <f>MES_EOD!AI35+MES_EOD!AJ35</f>
        <v>5</v>
      </c>
      <c r="L35">
        <f>NDMC_EOD!AI35+NDMC_EOD!AJ35</f>
        <v>19</v>
      </c>
      <c r="M35">
        <f>TPDDL_EOD!AI35+TPDDL_EOD!AJ35</f>
        <v>69.61</v>
      </c>
      <c r="N35">
        <f t="shared" si="0"/>
        <v>285.82</v>
      </c>
      <c r="O35" s="112">
        <f t="shared" si="1"/>
        <v>0</v>
      </c>
      <c r="P35">
        <v>134.61000000000001</v>
      </c>
      <c r="Q35">
        <v>57.6</v>
      </c>
      <c r="R35">
        <v>5</v>
      </c>
      <c r="S35">
        <v>19</v>
      </c>
      <c r="T35">
        <v>69.61</v>
      </c>
      <c r="U35" s="114">
        <f t="shared" si="2"/>
        <v>285.82</v>
      </c>
      <c r="V35" s="112">
        <f t="shared" si="3"/>
        <v>0</v>
      </c>
      <c r="Y35">
        <f>BAWANA!AW35+BAWANA!AX35</f>
        <v>32</v>
      </c>
      <c r="Z35">
        <f>BAWANA!BD35+BAWANA!BE35</f>
        <v>2.1800000000000002</v>
      </c>
      <c r="AA35">
        <f>BAWANA!X35+BAWANA!Y35</f>
        <v>32</v>
      </c>
      <c r="AB35">
        <f>BAWANA!AE35+BAWANA!AF35</f>
        <v>2.1800000000000002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285.82</v>
      </c>
      <c r="E36">
        <f>BAWANA!AM36</f>
        <v>0</v>
      </c>
      <c r="F36">
        <f t="shared" si="4"/>
        <v>256</v>
      </c>
      <c r="G36">
        <f t="shared" si="5"/>
        <v>285.82</v>
      </c>
      <c r="H36" s="112"/>
      <c r="I36">
        <f>BRPL_EOD!AI36+BRPL_EOD!AJ36</f>
        <v>134.61000000000001</v>
      </c>
      <c r="J36">
        <f>BYPL_EOD!AI36+BYPL_EOD!AJ36</f>
        <v>57.6</v>
      </c>
      <c r="K36">
        <f>MES_EOD!AI36+MES_EOD!AJ36</f>
        <v>5</v>
      </c>
      <c r="L36">
        <f>NDMC_EOD!AI36+NDMC_EOD!AJ36</f>
        <v>19</v>
      </c>
      <c r="M36">
        <f>TPDDL_EOD!AI36+TPDDL_EOD!AJ36</f>
        <v>69.61</v>
      </c>
      <c r="N36">
        <f t="shared" si="0"/>
        <v>285.82</v>
      </c>
      <c r="O36" s="112">
        <f t="shared" si="1"/>
        <v>0</v>
      </c>
      <c r="P36">
        <v>134.61000000000001</v>
      </c>
      <c r="Q36">
        <v>57.6</v>
      </c>
      <c r="R36">
        <v>5</v>
      </c>
      <c r="S36">
        <v>19</v>
      </c>
      <c r="T36">
        <v>69.61</v>
      </c>
      <c r="U36" s="114">
        <f t="shared" si="2"/>
        <v>285.82</v>
      </c>
      <c r="V36" s="112">
        <f t="shared" si="3"/>
        <v>0</v>
      </c>
      <c r="Y36">
        <f>BAWANA!AW36+BAWANA!AX36</f>
        <v>32</v>
      </c>
      <c r="Z36">
        <f>BAWANA!BD36+BAWANA!BE36</f>
        <v>2.1800000000000002</v>
      </c>
      <c r="AA36">
        <f>BAWANA!X36+BAWANA!Y36</f>
        <v>32</v>
      </c>
      <c r="AB36">
        <f>BAWANA!AE36+BAWANA!AF36</f>
        <v>2.1800000000000002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285.82</v>
      </c>
      <c r="E37">
        <f>BAWANA!AM37</f>
        <v>0</v>
      </c>
      <c r="F37">
        <f t="shared" si="4"/>
        <v>256</v>
      </c>
      <c r="G37">
        <f t="shared" si="5"/>
        <v>285.82</v>
      </c>
      <c r="H37" s="112"/>
      <c r="I37">
        <f>BRPL_EOD!AI37+BRPL_EOD!AJ37</f>
        <v>134.61000000000001</v>
      </c>
      <c r="J37">
        <f>BYPL_EOD!AI37+BYPL_EOD!AJ37</f>
        <v>57.6</v>
      </c>
      <c r="K37">
        <f>MES_EOD!AI37+MES_EOD!AJ37</f>
        <v>5</v>
      </c>
      <c r="L37">
        <f>NDMC_EOD!AI37+NDMC_EOD!AJ37</f>
        <v>19</v>
      </c>
      <c r="M37">
        <f>TPDDL_EOD!AI37+TPDDL_EOD!AJ37</f>
        <v>69.61</v>
      </c>
      <c r="N37">
        <f t="shared" si="0"/>
        <v>285.82</v>
      </c>
      <c r="O37" s="112">
        <f t="shared" si="1"/>
        <v>0</v>
      </c>
      <c r="P37">
        <v>134.61000000000001</v>
      </c>
      <c r="Q37">
        <v>57.6</v>
      </c>
      <c r="R37">
        <v>5</v>
      </c>
      <c r="S37">
        <v>19</v>
      </c>
      <c r="T37">
        <v>69.61</v>
      </c>
      <c r="U37" s="114">
        <f t="shared" si="2"/>
        <v>285.82</v>
      </c>
      <c r="V37" s="112">
        <f t="shared" si="3"/>
        <v>0</v>
      </c>
      <c r="Y37">
        <f>BAWANA!AW37+BAWANA!AX37</f>
        <v>32</v>
      </c>
      <c r="Z37">
        <f>BAWANA!BD37+BAWANA!BE37</f>
        <v>2.1800000000000002</v>
      </c>
      <c r="AA37">
        <f>BAWANA!X37+BAWANA!Y37</f>
        <v>32</v>
      </c>
      <c r="AB37">
        <f>BAWANA!AE37+BAWANA!AF37</f>
        <v>2.1800000000000002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285.82</v>
      </c>
      <c r="E38">
        <f>BAWANA!AM38</f>
        <v>0</v>
      </c>
      <c r="F38">
        <f t="shared" si="4"/>
        <v>256</v>
      </c>
      <c r="G38">
        <f t="shared" si="5"/>
        <v>285.82</v>
      </c>
      <c r="H38" s="112"/>
      <c r="I38">
        <f>BRPL_EOD!AI38+BRPL_EOD!AJ38</f>
        <v>134.61000000000001</v>
      </c>
      <c r="J38">
        <f>BYPL_EOD!AI38+BYPL_EOD!AJ38</f>
        <v>57.6</v>
      </c>
      <c r="K38">
        <f>MES_EOD!AI38+MES_EOD!AJ38</f>
        <v>5</v>
      </c>
      <c r="L38">
        <f>NDMC_EOD!AI38+NDMC_EOD!AJ38</f>
        <v>19</v>
      </c>
      <c r="M38">
        <f>TPDDL_EOD!AI38+TPDDL_EOD!AJ38</f>
        <v>69.61</v>
      </c>
      <c r="N38">
        <f t="shared" si="0"/>
        <v>285.82</v>
      </c>
      <c r="O38" s="112">
        <f t="shared" si="1"/>
        <v>0</v>
      </c>
      <c r="P38">
        <v>134.61000000000001</v>
      </c>
      <c r="Q38">
        <v>57.6</v>
      </c>
      <c r="R38">
        <v>5</v>
      </c>
      <c r="S38">
        <v>19</v>
      </c>
      <c r="T38">
        <v>69.61</v>
      </c>
      <c r="U38" s="114">
        <f t="shared" si="2"/>
        <v>285.82</v>
      </c>
      <c r="V38" s="112">
        <f t="shared" si="3"/>
        <v>0</v>
      </c>
      <c r="Y38">
        <f>BAWANA!AW38+BAWANA!AX38</f>
        <v>32</v>
      </c>
      <c r="Z38">
        <f>BAWANA!BD38+BAWANA!BE38</f>
        <v>2.1800000000000002</v>
      </c>
      <c r="AA38">
        <f>BAWANA!X38+BAWANA!Y38</f>
        <v>32</v>
      </c>
      <c r="AB38">
        <f>BAWANA!AE38+BAWANA!AF38</f>
        <v>2.1800000000000002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285.82</v>
      </c>
      <c r="E39">
        <f>BAWANA!AM39</f>
        <v>0</v>
      </c>
      <c r="F39">
        <f t="shared" si="4"/>
        <v>256</v>
      </c>
      <c r="G39">
        <f t="shared" si="5"/>
        <v>285.82</v>
      </c>
      <c r="H39" s="112"/>
      <c r="I39">
        <f>BRPL_EOD!AI39+BRPL_EOD!AJ39</f>
        <v>134.61000000000001</v>
      </c>
      <c r="J39">
        <f>BYPL_EOD!AI39+BYPL_EOD!AJ39</f>
        <v>57.6</v>
      </c>
      <c r="K39">
        <f>MES_EOD!AI39+MES_EOD!AJ39</f>
        <v>5</v>
      </c>
      <c r="L39">
        <f>NDMC_EOD!AI39+NDMC_EOD!AJ39</f>
        <v>19</v>
      </c>
      <c r="M39">
        <f>TPDDL_EOD!AI39+TPDDL_EOD!AJ39</f>
        <v>69.61</v>
      </c>
      <c r="N39">
        <f t="shared" si="0"/>
        <v>285.82</v>
      </c>
      <c r="O39" s="112">
        <f t="shared" si="1"/>
        <v>0</v>
      </c>
      <c r="P39">
        <v>134.61000000000001</v>
      </c>
      <c r="Q39">
        <v>57.6</v>
      </c>
      <c r="R39">
        <v>5</v>
      </c>
      <c r="S39">
        <v>19</v>
      </c>
      <c r="T39">
        <v>69.61</v>
      </c>
      <c r="U39" s="114">
        <f t="shared" si="2"/>
        <v>285.82</v>
      </c>
      <c r="V39" s="112">
        <f t="shared" si="3"/>
        <v>0</v>
      </c>
      <c r="Y39">
        <f>BAWANA!AW39+BAWANA!AX39</f>
        <v>32</v>
      </c>
      <c r="Z39">
        <f>BAWANA!BD39+BAWANA!BE39</f>
        <v>2.1800000000000002</v>
      </c>
      <c r="AA39">
        <f>BAWANA!X39+BAWANA!Y39</f>
        <v>32</v>
      </c>
      <c r="AB39">
        <f>BAWANA!AE39+BAWANA!AF39</f>
        <v>2.1800000000000002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285.82</v>
      </c>
      <c r="E40">
        <f>BAWANA!AM40</f>
        <v>0</v>
      </c>
      <c r="F40">
        <f t="shared" si="4"/>
        <v>256</v>
      </c>
      <c r="G40">
        <f t="shared" si="5"/>
        <v>285.82</v>
      </c>
      <c r="H40" s="112"/>
      <c r="I40">
        <f>BRPL_EOD!AI40+BRPL_EOD!AJ40</f>
        <v>134.61000000000001</v>
      </c>
      <c r="J40">
        <f>BYPL_EOD!AI40+BYPL_EOD!AJ40</f>
        <v>57.6</v>
      </c>
      <c r="K40">
        <f>MES_EOD!AI40+MES_EOD!AJ40</f>
        <v>5</v>
      </c>
      <c r="L40">
        <f>NDMC_EOD!AI40+NDMC_EOD!AJ40</f>
        <v>19</v>
      </c>
      <c r="M40">
        <f>TPDDL_EOD!AI40+TPDDL_EOD!AJ40</f>
        <v>69.61</v>
      </c>
      <c r="N40">
        <f t="shared" si="0"/>
        <v>285.82</v>
      </c>
      <c r="O40" s="112">
        <f t="shared" si="1"/>
        <v>0</v>
      </c>
      <c r="P40">
        <v>134.61000000000001</v>
      </c>
      <c r="Q40">
        <v>57.6</v>
      </c>
      <c r="R40">
        <v>5</v>
      </c>
      <c r="S40">
        <v>19</v>
      </c>
      <c r="T40">
        <v>69.61</v>
      </c>
      <c r="U40" s="114">
        <f t="shared" si="2"/>
        <v>285.82</v>
      </c>
      <c r="V40" s="112">
        <f t="shared" si="3"/>
        <v>0</v>
      </c>
      <c r="Y40">
        <f>BAWANA!AW40+BAWANA!AX40</f>
        <v>32</v>
      </c>
      <c r="Z40">
        <f>BAWANA!BD40+BAWANA!BE40</f>
        <v>2.1800000000000002</v>
      </c>
      <c r="AA40">
        <f>BAWANA!X40+BAWANA!Y40</f>
        <v>32</v>
      </c>
      <c r="AB40">
        <f>BAWANA!AE40+BAWANA!AF40</f>
        <v>2.1800000000000002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285.82000000000005</v>
      </c>
      <c r="E41">
        <f>BAWANA!AM41</f>
        <v>0</v>
      </c>
      <c r="F41">
        <f t="shared" si="4"/>
        <v>256</v>
      </c>
      <c r="G41">
        <f t="shared" si="5"/>
        <v>285.82000000000005</v>
      </c>
      <c r="H41" s="112"/>
      <c r="I41">
        <f>BRPL_EOD!AI41+BRPL_EOD!AJ41</f>
        <v>134.61000000000001</v>
      </c>
      <c r="J41">
        <f>BYPL_EOD!AI41+BYPL_EOD!AJ41</f>
        <v>57.6</v>
      </c>
      <c r="K41">
        <f>MES_EOD!AI41+MES_EOD!AJ41</f>
        <v>5</v>
      </c>
      <c r="L41">
        <f>NDMC_EOD!AI41+NDMC_EOD!AJ41</f>
        <v>19</v>
      </c>
      <c r="M41">
        <f>TPDDL_EOD!AI41+TPDDL_EOD!AJ41</f>
        <v>69.61</v>
      </c>
      <c r="N41">
        <f t="shared" si="0"/>
        <v>285.82</v>
      </c>
      <c r="O41" s="112">
        <f t="shared" si="1"/>
        <v>0</v>
      </c>
      <c r="P41">
        <v>134.61000000000004</v>
      </c>
      <c r="Q41">
        <v>57.600000000000016</v>
      </c>
      <c r="R41">
        <v>5.0000000000000009</v>
      </c>
      <c r="S41">
        <v>19.000000000000004</v>
      </c>
      <c r="T41">
        <v>69.610000000000014</v>
      </c>
      <c r="U41" s="114">
        <f t="shared" si="2"/>
        <v>285.82000000000005</v>
      </c>
      <c r="V41" s="112">
        <f t="shared" si="3"/>
        <v>0</v>
      </c>
      <c r="Y41">
        <f>BAWANA!AW41+BAWANA!AX41</f>
        <v>17.09</v>
      </c>
      <c r="Z41">
        <f>BAWANA!BD41+BAWANA!BE41</f>
        <v>17.09</v>
      </c>
      <c r="AA41">
        <f>BAWANA!X41+BAWANA!Y41</f>
        <v>17.09</v>
      </c>
      <c r="AB41">
        <f>BAWANA!AE41+BAWANA!AF41</f>
        <v>17.09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281.03999999999996</v>
      </c>
      <c r="E42">
        <f>BAWANA!AM42</f>
        <v>0</v>
      </c>
      <c r="F42">
        <f t="shared" si="4"/>
        <v>256</v>
      </c>
      <c r="G42">
        <f t="shared" si="5"/>
        <v>281.03999999999996</v>
      </c>
      <c r="H42" s="112"/>
      <c r="I42">
        <f>BRPL_EOD!AI42+BRPL_EOD!AJ42</f>
        <v>134.61000000000001</v>
      </c>
      <c r="J42">
        <f>BYPL_EOD!AI42+BYPL_EOD!AJ42</f>
        <v>57.6</v>
      </c>
      <c r="K42">
        <f>MES_EOD!AI42+MES_EOD!AJ42</f>
        <v>5</v>
      </c>
      <c r="L42">
        <f>NDMC_EOD!AI42+NDMC_EOD!AJ42</f>
        <v>14.22</v>
      </c>
      <c r="M42">
        <f>TPDDL_EOD!AI42+TPDDL_EOD!AJ42</f>
        <v>69.61</v>
      </c>
      <c r="N42">
        <f t="shared" si="0"/>
        <v>281.04000000000002</v>
      </c>
      <c r="O42" s="112">
        <f t="shared" si="1"/>
        <v>0</v>
      </c>
      <c r="P42">
        <v>134.60999999999999</v>
      </c>
      <c r="Q42">
        <v>57.599999999999987</v>
      </c>
      <c r="R42">
        <v>4.9999999999999991</v>
      </c>
      <c r="S42">
        <v>14.219999999999997</v>
      </c>
      <c r="T42">
        <v>69.609999999999985</v>
      </c>
      <c r="U42" s="114">
        <f t="shared" si="2"/>
        <v>281.03999999999996</v>
      </c>
      <c r="V42" s="112">
        <f t="shared" si="3"/>
        <v>0</v>
      </c>
      <c r="Y42">
        <f>BAWANA!AW42+BAWANA!AX42</f>
        <v>19.48</v>
      </c>
      <c r="Z42">
        <f>BAWANA!BD42+BAWANA!BE42</f>
        <v>19.48</v>
      </c>
      <c r="AA42">
        <f>BAWANA!X42+BAWANA!Y42</f>
        <v>19.48</v>
      </c>
      <c r="AB42">
        <f>BAWANA!AE42+BAWANA!AF42</f>
        <v>19.48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285.82000000000005</v>
      </c>
      <c r="E43">
        <f>BAWANA!AM43</f>
        <v>0</v>
      </c>
      <c r="F43">
        <f t="shared" si="4"/>
        <v>256</v>
      </c>
      <c r="G43">
        <f t="shared" si="5"/>
        <v>285.82000000000005</v>
      </c>
      <c r="H43" s="112"/>
      <c r="I43">
        <f>BRPL_EOD!AI43+BRPL_EOD!AJ43</f>
        <v>134.61000000000001</v>
      </c>
      <c r="J43">
        <f>BYPL_EOD!AI43+BYPL_EOD!AJ43</f>
        <v>57.6</v>
      </c>
      <c r="K43">
        <f>MES_EOD!AI43+MES_EOD!AJ43</f>
        <v>5</v>
      </c>
      <c r="L43">
        <f>NDMC_EOD!AI43+NDMC_EOD!AJ43</f>
        <v>19</v>
      </c>
      <c r="M43">
        <f>TPDDL_EOD!AI43+TPDDL_EOD!AJ43</f>
        <v>69.61</v>
      </c>
      <c r="N43">
        <f t="shared" si="0"/>
        <v>285.82</v>
      </c>
      <c r="O43" s="112">
        <f t="shared" si="1"/>
        <v>0</v>
      </c>
      <c r="P43">
        <v>134.61000000000004</v>
      </c>
      <c r="Q43">
        <v>57.600000000000016</v>
      </c>
      <c r="R43">
        <v>5.0000000000000009</v>
      </c>
      <c r="S43">
        <v>19.000000000000004</v>
      </c>
      <c r="T43">
        <v>69.610000000000014</v>
      </c>
      <c r="U43" s="114">
        <f t="shared" si="2"/>
        <v>285.82000000000005</v>
      </c>
      <c r="V43" s="112">
        <f t="shared" si="3"/>
        <v>0</v>
      </c>
      <c r="Y43">
        <f>BAWANA!AW43+BAWANA!AX43</f>
        <v>17.09</v>
      </c>
      <c r="Z43">
        <f>BAWANA!BD43+BAWANA!BE43</f>
        <v>17.09</v>
      </c>
      <c r="AA43">
        <f>BAWANA!X43+BAWANA!Y43</f>
        <v>17.09</v>
      </c>
      <c r="AB43">
        <f>BAWANA!AE43+BAWANA!AF43</f>
        <v>17.09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285.82000000000005</v>
      </c>
      <c r="E44">
        <f>BAWANA!AM44</f>
        <v>0</v>
      </c>
      <c r="F44">
        <f t="shared" si="4"/>
        <v>256</v>
      </c>
      <c r="G44">
        <f t="shared" si="5"/>
        <v>285.82000000000005</v>
      </c>
      <c r="H44" s="112"/>
      <c r="I44">
        <f>BRPL_EOD!AI44+BRPL_EOD!AJ44</f>
        <v>134.61000000000001</v>
      </c>
      <c r="J44">
        <f>BYPL_EOD!AI44+BYPL_EOD!AJ44</f>
        <v>57.6</v>
      </c>
      <c r="K44">
        <f>MES_EOD!AI44+MES_EOD!AJ44</f>
        <v>5</v>
      </c>
      <c r="L44">
        <f>NDMC_EOD!AI44+NDMC_EOD!AJ44</f>
        <v>19</v>
      </c>
      <c r="M44">
        <f>TPDDL_EOD!AI44+TPDDL_EOD!AJ44</f>
        <v>69.61</v>
      </c>
      <c r="N44">
        <f t="shared" si="0"/>
        <v>285.82</v>
      </c>
      <c r="O44" s="112">
        <f t="shared" si="1"/>
        <v>0</v>
      </c>
      <c r="P44">
        <v>134.61000000000004</v>
      </c>
      <c r="Q44">
        <v>57.600000000000016</v>
      </c>
      <c r="R44">
        <v>5.0000000000000009</v>
      </c>
      <c r="S44">
        <v>19.000000000000004</v>
      </c>
      <c r="T44">
        <v>69.610000000000014</v>
      </c>
      <c r="U44" s="114">
        <f t="shared" si="2"/>
        <v>285.82000000000005</v>
      </c>
      <c r="V44" s="112">
        <f t="shared" si="3"/>
        <v>0</v>
      </c>
      <c r="Y44">
        <f>BAWANA!AW44+BAWANA!AX44</f>
        <v>17.09</v>
      </c>
      <c r="Z44">
        <f>BAWANA!BD44+BAWANA!BE44</f>
        <v>17.09</v>
      </c>
      <c r="AA44">
        <f>BAWANA!X44+BAWANA!Y44</f>
        <v>17.09</v>
      </c>
      <c r="AB44">
        <f>BAWANA!AE44+BAWANA!AF44</f>
        <v>17.09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285.82000000000005</v>
      </c>
      <c r="E45">
        <f>BAWANA!AM45</f>
        <v>0</v>
      </c>
      <c r="F45">
        <f t="shared" si="4"/>
        <v>256</v>
      </c>
      <c r="G45">
        <f t="shared" si="5"/>
        <v>285.82000000000005</v>
      </c>
      <c r="H45" s="112"/>
      <c r="I45">
        <f>BRPL_EOD!AI45+BRPL_EOD!AJ45</f>
        <v>134.61000000000001</v>
      </c>
      <c r="J45">
        <f>BYPL_EOD!AI45+BYPL_EOD!AJ45</f>
        <v>57.6</v>
      </c>
      <c r="K45">
        <f>MES_EOD!AI45+MES_EOD!AJ45</f>
        <v>5</v>
      </c>
      <c r="L45">
        <f>NDMC_EOD!AI45+NDMC_EOD!AJ45</f>
        <v>19</v>
      </c>
      <c r="M45">
        <f>TPDDL_EOD!AI45+TPDDL_EOD!AJ45</f>
        <v>69.61</v>
      </c>
      <c r="N45">
        <f t="shared" si="0"/>
        <v>285.82</v>
      </c>
      <c r="O45" s="112">
        <f t="shared" si="1"/>
        <v>0</v>
      </c>
      <c r="P45">
        <v>134.61000000000004</v>
      </c>
      <c r="Q45">
        <v>57.600000000000016</v>
      </c>
      <c r="R45">
        <v>5.0000000000000009</v>
      </c>
      <c r="S45">
        <v>19.000000000000004</v>
      </c>
      <c r="T45">
        <v>69.610000000000014</v>
      </c>
      <c r="U45" s="114">
        <f t="shared" si="2"/>
        <v>285.82000000000005</v>
      </c>
      <c r="V45" s="112">
        <f t="shared" si="3"/>
        <v>0</v>
      </c>
      <c r="Y45">
        <f>BAWANA!AW45+BAWANA!AX45</f>
        <v>17.09</v>
      </c>
      <c r="Z45">
        <f>BAWANA!BD45+BAWANA!BE45</f>
        <v>17.09</v>
      </c>
      <c r="AA45">
        <f>BAWANA!X45+BAWANA!Y45</f>
        <v>17.09</v>
      </c>
      <c r="AB45">
        <f>BAWANA!AE45+BAWANA!AF45</f>
        <v>17.09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285.82000000000005</v>
      </c>
      <c r="E46">
        <f>BAWANA!AM46</f>
        <v>0</v>
      </c>
      <c r="F46">
        <f t="shared" si="4"/>
        <v>256</v>
      </c>
      <c r="G46">
        <f t="shared" si="5"/>
        <v>285.82000000000005</v>
      </c>
      <c r="H46" s="112"/>
      <c r="I46">
        <f>BRPL_EOD!AI46+BRPL_EOD!AJ46</f>
        <v>134.61000000000001</v>
      </c>
      <c r="J46">
        <f>BYPL_EOD!AI46+BYPL_EOD!AJ46</f>
        <v>57.6</v>
      </c>
      <c r="K46">
        <f>MES_EOD!AI46+MES_EOD!AJ46</f>
        <v>5</v>
      </c>
      <c r="L46">
        <f>NDMC_EOD!AI46+NDMC_EOD!AJ46</f>
        <v>19</v>
      </c>
      <c r="M46">
        <f>TPDDL_EOD!AI46+TPDDL_EOD!AJ46</f>
        <v>69.61</v>
      </c>
      <c r="N46">
        <f t="shared" si="0"/>
        <v>285.82</v>
      </c>
      <c r="O46" s="112">
        <f t="shared" si="1"/>
        <v>0</v>
      </c>
      <c r="P46">
        <v>134.61000000000004</v>
      </c>
      <c r="Q46">
        <v>57.600000000000016</v>
      </c>
      <c r="R46">
        <v>5.0000000000000009</v>
      </c>
      <c r="S46">
        <v>19.000000000000004</v>
      </c>
      <c r="T46">
        <v>69.610000000000014</v>
      </c>
      <c r="U46" s="114">
        <f t="shared" si="2"/>
        <v>285.82000000000005</v>
      </c>
      <c r="V46" s="112">
        <f t="shared" si="3"/>
        <v>0</v>
      </c>
      <c r="Y46">
        <f>BAWANA!AW46+BAWANA!AX46</f>
        <v>17.09</v>
      </c>
      <c r="Z46">
        <f>BAWANA!BD46+BAWANA!BE46</f>
        <v>17.09</v>
      </c>
      <c r="AA46">
        <f>BAWANA!X46+BAWANA!Y46</f>
        <v>17.09</v>
      </c>
      <c r="AB46">
        <f>BAWANA!AE46+BAWANA!AF46</f>
        <v>17.09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285.82000000000005</v>
      </c>
      <c r="E47">
        <f>BAWANA!AM47</f>
        <v>0</v>
      </c>
      <c r="F47">
        <f t="shared" si="4"/>
        <v>256</v>
      </c>
      <c r="G47">
        <f t="shared" si="5"/>
        <v>285.82000000000005</v>
      </c>
      <c r="H47" s="112"/>
      <c r="I47">
        <f>BRPL_EOD!AI47+BRPL_EOD!AJ47</f>
        <v>134.61000000000001</v>
      </c>
      <c r="J47">
        <f>BYPL_EOD!AI47+BYPL_EOD!AJ47</f>
        <v>57.6</v>
      </c>
      <c r="K47">
        <f>MES_EOD!AI47+MES_EOD!AJ47</f>
        <v>5</v>
      </c>
      <c r="L47">
        <f>NDMC_EOD!AI47+NDMC_EOD!AJ47</f>
        <v>19</v>
      </c>
      <c r="M47">
        <f>TPDDL_EOD!AI47+TPDDL_EOD!AJ47</f>
        <v>69.61</v>
      </c>
      <c r="N47">
        <f t="shared" si="0"/>
        <v>285.82</v>
      </c>
      <c r="O47" s="112">
        <f t="shared" si="1"/>
        <v>0</v>
      </c>
      <c r="P47">
        <v>134.61000000000004</v>
      </c>
      <c r="Q47">
        <v>57.600000000000016</v>
      </c>
      <c r="R47">
        <v>5.0000000000000009</v>
      </c>
      <c r="S47">
        <v>19.000000000000004</v>
      </c>
      <c r="T47">
        <v>69.610000000000014</v>
      </c>
      <c r="U47" s="114">
        <f t="shared" si="2"/>
        <v>285.82000000000005</v>
      </c>
      <c r="V47" s="112">
        <f t="shared" si="3"/>
        <v>0</v>
      </c>
      <c r="Y47">
        <f>BAWANA!AW47+BAWANA!AX47</f>
        <v>17.09</v>
      </c>
      <c r="Z47">
        <f>BAWANA!BD47+BAWANA!BE47</f>
        <v>17.09</v>
      </c>
      <c r="AA47">
        <f>BAWANA!X47+BAWANA!Y47</f>
        <v>17.09</v>
      </c>
      <c r="AB47">
        <f>BAWANA!AE47+BAWANA!AF47</f>
        <v>17.09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285.82000000000005</v>
      </c>
      <c r="E48">
        <f>BAWANA!AM48</f>
        <v>0</v>
      </c>
      <c r="F48">
        <f t="shared" si="4"/>
        <v>256</v>
      </c>
      <c r="G48">
        <f t="shared" si="5"/>
        <v>285.82000000000005</v>
      </c>
      <c r="H48" s="112"/>
      <c r="I48">
        <f>BRPL_EOD!AI48+BRPL_EOD!AJ48</f>
        <v>134.61000000000001</v>
      </c>
      <c r="J48">
        <f>BYPL_EOD!AI48+BYPL_EOD!AJ48</f>
        <v>57.6</v>
      </c>
      <c r="K48">
        <f>MES_EOD!AI48+MES_EOD!AJ48</f>
        <v>5</v>
      </c>
      <c r="L48">
        <f>NDMC_EOD!AI48+NDMC_EOD!AJ48</f>
        <v>19</v>
      </c>
      <c r="M48">
        <f>TPDDL_EOD!AI48+TPDDL_EOD!AJ48</f>
        <v>69.61</v>
      </c>
      <c r="N48">
        <f t="shared" si="0"/>
        <v>285.82</v>
      </c>
      <c r="O48" s="112">
        <f t="shared" si="1"/>
        <v>0</v>
      </c>
      <c r="P48">
        <v>134.61000000000004</v>
      </c>
      <c r="Q48">
        <v>57.600000000000016</v>
      </c>
      <c r="R48">
        <v>5.0000000000000009</v>
      </c>
      <c r="S48">
        <v>19.000000000000004</v>
      </c>
      <c r="T48">
        <v>69.610000000000014</v>
      </c>
      <c r="U48" s="114">
        <f t="shared" si="2"/>
        <v>285.82000000000005</v>
      </c>
      <c r="V48" s="112">
        <f t="shared" si="3"/>
        <v>0</v>
      </c>
      <c r="Y48">
        <f>BAWANA!AW48+BAWANA!AX48</f>
        <v>17.09</v>
      </c>
      <c r="Z48">
        <f>BAWANA!BD48+BAWANA!BE48</f>
        <v>17.09</v>
      </c>
      <c r="AA48">
        <f>BAWANA!X48+BAWANA!Y48</f>
        <v>17.09</v>
      </c>
      <c r="AB48">
        <f>BAWANA!AE48+BAWANA!AF48</f>
        <v>17.09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285.82000000000005</v>
      </c>
      <c r="E49">
        <f>BAWANA!AM49</f>
        <v>0</v>
      </c>
      <c r="F49">
        <f t="shared" si="4"/>
        <v>256</v>
      </c>
      <c r="G49">
        <f t="shared" si="5"/>
        <v>285.82000000000005</v>
      </c>
      <c r="H49" s="112"/>
      <c r="I49">
        <f>BRPL_EOD!AI49+BRPL_EOD!AJ49</f>
        <v>134.61000000000001</v>
      </c>
      <c r="J49">
        <f>BYPL_EOD!AI49+BYPL_EOD!AJ49</f>
        <v>57.6</v>
      </c>
      <c r="K49">
        <f>MES_EOD!AI49+MES_EOD!AJ49</f>
        <v>5</v>
      </c>
      <c r="L49">
        <f>NDMC_EOD!AI49+NDMC_EOD!AJ49</f>
        <v>19</v>
      </c>
      <c r="M49">
        <f>TPDDL_EOD!AI49+TPDDL_EOD!AJ49</f>
        <v>69.61</v>
      </c>
      <c r="N49">
        <f t="shared" si="0"/>
        <v>285.82</v>
      </c>
      <c r="O49" s="112">
        <f t="shared" si="1"/>
        <v>0</v>
      </c>
      <c r="P49">
        <v>134.61000000000004</v>
      </c>
      <c r="Q49">
        <v>57.600000000000016</v>
      </c>
      <c r="R49">
        <v>5.0000000000000009</v>
      </c>
      <c r="S49">
        <v>19.000000000000004</v>
      </c>
      <c r="T49">
        <v>69.610000000000014</v>
      </c>
      <c r="U49" s="114">
        <f t="shared" si="2"/>
        <v>285.82000000000005</v>
      </c>
      <c r="V49" s="112">
        <f t="shared" si="3"/>
        <v>0</v>
      </c>
      <c r="Y49">
        <f>BAWANA!AW49+BAWANA!AX49</f>
        <v>17.09</v>
      </c>
      <c r="Z49">
        <f>BAWANA!BD49+BAWANA!BE49</f>
        <v>17.09</v>
      </c>
      <c r="AA49">
        <f>BAWANA!X49+BAWANA!Y49</f>
        <v>17.09</v>
      </c>
      <c r="AB49">
        <f>BAWANA!AE49+BAWANA!AF49</f>
        <v>17.09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285.82000000000005</v>
      </c>
      <c r="E50">
        <f>BAWANA!AM50</f>
        <v>0</v>
      </c>
      <c r="F50">
        <f t="shared" si="4"/>
        <v>256</v>
      </c>
      <c r="G50">
        <f t="shared" si="5"/>
        <v>285.82000000000005</v>
      </c>
      <c r="H50" s="112"/>
      <c r="I50">
        <f>BRPL_EOD!AI50+BRPL_EOD!AJ50</f>
        <v>134.61000000000001</v>
      </c>
      <c r="J50">
        <f>BYPL_EOD!AI50+BYPL_EOD!AJ50</f>
        <v>57.6</v>
      </c>
      <c r="K50">
        <f>MES_EOD!AI50+MES_EOD!AJ50</f>
        <v>5</v>
      </c>
      <c r="L50">
        <f>NDMC_EOD!AI50+NDMC_EOD!AJ50</f>
        <v>19</v>
      </c>
      <c r="M50">
        <f>TPDDL_EOD!AI50+TPDDL_EOD!AJ50</f>
        <v>69.61</v>
      </c>
      <c r="N50">
        <f t="shared" si="0"/>
        <v>285.82</v>
      </c>
      <c r="O50" s="112">
        <f t="shared" si="1"/>
        <v>0</v>
      </c>
      <c r="P50">
        <v>134.61000000000004</v>
      </c>
      <c r="Q50">
        <v>57.600000000000016</v>
      </c>
      <c r="R50">
        <v>5.0000000000000009</v>
      </c>
      <c r="S50">
        <v>19.000000000000004</v>
      </c>
      <c r="T50">
        <v>69.610000000000014</v>
      </c>
      <c r="U50" s="114">
        <f t="shared" si="2"/>
        <v>285.82000000000005</v>
      </c>
      <c r="V50" s="112">
        <f t="shared" si="3"/>
        <v>0</v>
      </c>
      <c r="Y50">
        <f>BAWANA!AW50+BAWANA!AX50</f>
        <v>17.09</v>
      </c>
      <c r="Z50">
        <f>BAWANA!BD50+BAWANA!BE50</f>
        <v>17.09</v>
      </c>
      <c r="AA50">
        <f>BAWANA!X50+BAWANA!Y50</f>
        <v>17.09</v>
      </c>
      <c r="AB50">
        <f>BAWANA!AE50+BAWANA!AF50</f>
        <v>17.09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285.82</v>
      </c>
      <c r="E51">
        <f>BAWANA!AM51</f>
        <v>0</v>
      </c>
      <c r="F51">
        <f t="shared" si="4"/>
        <v>256</v>
      </c>
      <c r="G51">
        <f t="shared" si="5"/>
        <v>285.82</v>
      </c>
      <c r="H51" s="112"/>
      <c r="I51">
        <f>BRPL_EOD!AI51+BRPL_EOD!AJ51</f>
        <v>134.61000000000001</v>
      </c>
      <c r="J51">
        <f>BYPL_EOD!AI51+BYPL_EOD!AJ51</f>
        <v>57.6</v>
      </c>
      <c r="K51">
        <f>MES_EOD!AI51+MES_EOD!AJ51</f>
        <v>5</v>
      </c>
      <c r="L51">
        <f>NDMC_EOD!AI51+NDMC_EOD!AJ51</f>
        <v>19</v>
      </c>
      <c r="M51">
        <f>TPDDL_EOD!AI51+TPDDL_EOD!AJ51</f>
        <v>69.61</v>
      </c>
      <c r="N51">
        <f t="shared" si="0"/>
        <v>285.82</v>
      </c>
      <c r="O51" s="112">
        <f t="shared" si="1"/>
        <v>0</v>
      </c>
      <c r="P51">
        <v>134.61000000000001</v>
      </c>
      <c r="Q51">
        <v>57.6</v>
      </c>
      <c r="R51">
        <v>5</v>
      </c>
      <c r="S51">
        <v>19</v>
      </c>
      <c r="T51">
        <v>69.61</v>
      </c>
      <c r="U51" s="114">
        <f t="shared" si="2"/>
        <v>285.82</v>
      </c>
      <c r="V51" s="112">
        <f t="shared" si="3"/>
        <v>0</v>
      </c>
      <c r="Y51">
        <f>BAWANA!AW51+BAWANA!AX51</f>
        <v>32</v>
      </c>
      <c r="Z51">
        <f>BAWANA!BD51+BAWANA!BE51</f>
        <v>2.1800000000000002</v>
      </c>
      <c r="AA51">
        <f>BAWANA!X51+BAWANA!Y51</f>
        <v>32</v>
      </c>
      <c r="AB51">
        <f>BAWANA!AE51+BAWANA!AF51</f>
        <v>2.1800000000000002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285.82</v>
      </c>
      <c r="E52">
        <f>BAWANA!AM52</f>
        <v>0</v>
      </c>
      <c r="F52">
        <f t="shared" si="4"/>
        <v>256</v>
      </c>
      <c r="G52">
        <f t="shared" si="5"/>
        <v>285.82</v>
      </c>
      <c r="H52" s="112"/>
      <c r="I52">
        <f>BRPL_EOD!AI52+BRPL_EOD!AJ52</f>
        <v>134.61000000000001</v>
      </c>
      <c r="J52">
        <f>BYPL_EOD!AI52+BYPL_EOD!AJ52</f>
        <v>57.6</v>
      </c>
      <c r="K52">
        <f>MES_EOD!AI52+MES_EOD!AJ52</f>
        <v>5</v>
      </c>
      <c r="L52">
        <f>NDMC_EOD!AI52+NDMC_EOD!AJ52</f>
        <v>19</v>
      </c>
      <c r="M52">
        <f>TPDDL_EOD!AI52+TPDDL_EOD!AJ52</f>
        <v>69.61</v>
      </c>
      <c r="N52">
        <f t="shared" si="0"/>
        <v>285.82</v>
      </c>
      <c r="O52" s="112">
        <f t="shared" si="1"/>
        <v>0</v>
      </c>
      <c r="P52">
        <v>134.61000000000001</v>
      </c>
      <c r="Q52">
        <v>57.6</v>
      </c>
      <c r="R52">
        <v>5</v>
      </c>
      <c r="S52">
        <v>19</v>
      </c>
      <c r="T52">
        <v>69.61</v>
      </c>
      <c r="U52" s="114">
        <f t="shared" si="2"/>
        <v>285.82</v>
      </c>
      <c r="V52" s="112">
        <f t="shared" si="3"/>
        <v>0</v>
      </c>
      <c r="Y52">
        <f>BAWANA!AW52+BAWANA!AX52</f>
        <v>32</v>
      </c>
      <c r="Z52">
        <f>BAWANA!BD52+BAWANA!BE52</f>
        <v>2.1800000000000002</v>
      </c>
      <c r="AA52">
        <f>BAWANA!X52+BAWANA!Y52</f>
        <v>32</v>
      </c>
      <c r="AB52">
        <f>BAWANA!AE52+BAWANA!AF52</f>
        <v>2.1800000000000002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285.82</v>
      </c>
      <c r="E53">
        <f>BAWANA!AM53</f>
        <v>0</v>
      </c>
      <c r="F53">
        <f t="shared" si="4"/>
        <v>256</v>
      </c>
      <c r="G53">
        <f t="shared" si="5"/>
        <v>285.82</v>
      </c>
      <c r="H53" s="112"/>
      <c r="I53">
        <f>BRPL_EOD!AI53+BRPL_EOD!AJ53</f>
        <v>134.61000000000001</v>
      </c>
      <c r="J53">
        <f>BYPL_EOD!AI53+BYPL_EOD!AJ53</f>
        <v>57.6</v>
      </c>
      <c r="K53">
        <f>MES_EOD!AI53+MES_EOD!AJ53</f>
        <v>5</v>
      </c>
      <c r="L53">
        <f>NDMC_EOD!AI53+NDMC_EOD!AJ53</f>
        <v>19</v>
      </c>
      <c r="M53">
        <f>TPDDL_EOD!AI53+TPDDL_EOD!AJ53</f>
        <v>69.61</v>
      </c>
      <c r="N53">
        <f t="shared" si="0"/>
        <v>285.82</v>
      </c>
      <c r="O53" s="112">
        <f t="shared" si="1"/>
        <v>0</v>
      </c>
      <c r="P53">
        <v>134.61000000000001</v>
      </c>
      <c r="Q53">
        <v>57.6</v>
      </c>
      <c r="R53">
        <v>5</v>
      </c>
      <c r="S53">
        <v>19</v>
      </c>
      <c r="T53">
        <v>69.61</v>
      </c>
      <c r="U53" s="114">
        <f t="shared" si="2"/>
        <v>285.82</v>
      </c>
      <c r="V53" s="112">
        <f t="shared" si="3"/>
        <v>0</v>
      </c>
      <c r="Y53">
        <f>BAWANA!AW53+BAWANA!AX53</f>
        <v>32</v>
      </c>
      <c r="Z53">
        <f>BAWANA!BD53+BAWANA!BE53</f>
        <v>2.1800000000000002</v>
      </c>
      <c r="AA53">
        <f>BAWANA!X53+BAWANA!Y53</f>
        <v>32</v>
      </c>
      <c r="AB53">
        <f>BAWANA!AE53+BAWANA!AF53</f>
        <v>2.1800000000000002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285.82</v>
      </c>
      <c r="E54">
        <f>BAWANA!AM54</f>
        <v>0</v>
      </c>
      <c r="F54">
        <f t="shared" si="4"/>
        <v>256</v>
      </c>
      <c r="G54">
        <f t="shared" si="5"/>
        <v>285.82</v>
      </c>
      <c r="H54" s="112"/>
      <c r="I54">
        <f>BRPL_EOD!AI54+BRPL_EOD!AJ54</f>
        <v>134.61000000000001</v>
      </c>
      <c r="J54">
        <f>BYPL_EOD!AI54+BYPL_EOD!AJ54</f>
        <v>57.6</v>
      </c>
      <c r="K54">
        <f>MES_EOD!AI54+MES_EOD!AJ54</f>
        <v>5</v>
      </c>
      <c r="L54">
        <f>NDMC_EOD!AI54+NDMC_EOD!AJ54</f>
        <v>19</v>
      </c>
      <c r="M54">
        <f>TPDDL_EOD!AI54+TPDDL_EOD!AJ54</f>
        <v>69.61</v>
      </c>
      <c r="N54">
        <f t="shared" si="0"/>
        <v>285.82</v>
      </c>
      <c r="O54" s="112">
        <f t="shared" si="1"/>
        <v>0</v>
      </c>
      <c r="P54">
        <v>134.61000000000001</v>
      </c>
      <c r="Q54">
        <v>57.6</v>
      </c>
      <c r="R54">
        <v>5</v>
      </c>
      <c r="S54">
        <v>19</v>
      </c>
      <c r="T54">
        <v>69.61</v>
      </c>
      <c r="U54" s="114">
        <f t="shared" si="2"/>
        <v>285.82</v>
      </c>
      <c r="V54" s="112">
        <f t="shared" si="3"/>
        <v>0</v>
      </c>
      <c r="Y54">
        <f>BAWANA!AW54+BAWANA!AX54</f>
        <v>32</v>
      </c>
      <c r="Z54">
        <f>BAWANA!BD54+BAWANA!BE54</f>
        <v>2.1800000000000002</v>
      </c>
      <c r="AA54">
        <f>BAWANA!X54+BAWANA!Y54</f>
        <v>32</v>
      </c>
      <c r="AB54">
        <f>BAWANA!AE54+BAWANA!AF54</f>
        <v>2.1800000000000002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285.82</v>
      </c>
      <c r="E55">
        <f>BAWANA!AM55</f>
        <v>0</v>
      </c>
      <c r="F55">
        <f t="shared" si="4"/>
        <v>256</v>
      </c>
      <c r="G55">
        <f t="shared" si="5"/>
        <v>285.82</v>
      </c>
      <c r="H55" s="112"/>
      <c r="I55">
        <f>BRPL_EOD!AI55+BRPL_EOD!AJ55</f>
        <v>134.61000000000001</v>
      </c>
      <c r="J55">
        <f>BYPL_EOD!AI55+BYPL_EOD!AJ55</f>
        <v>57.6</v>
      </c>
      <c r="K55">
        <f>MES_EOD!AI55+MES_EOD!AJ55</f>
        <v>5</v>
      </c>
      <c r="L55">
        <f>NDMC_EOD!AI55+NDMC_EOD!AJ55</f>
        <v>19</v>
      </c>
      <c r="M55">
        <f>TPDDL_EOD!AI55+TPDDL_EOD!AJ55</f>
        <v>69.61</v>
      </c>
      <c r="N55">
        <f t="shared" si="0"/>
        <v>285.82</v>
      </c>
      <c r="O55" s="112">
        <f t="shared" si="1"/>
        <v>0</v>
      </c>
      <c r="P55">
        <v>134.61000000000001</v>
      </c>
      <c r="Q55">
        <v>57.6</v>
      </c>
      <c r="R55">
        <v>5</v>
      </c>
      <c r="S55">
        <v>19</v>
      </c>
      <c r="T55">
        <v>69.61</v>
      </c>
      <c r="U55" s="114">
        <f t="shared" si="2"/>
        <v>285.82</v>
      </c>
      <c r="V55" s="112">
        <f t="shared" si="3"/>
        <v>0</v>
      </c>
      <c r="Y55">
        <f>BAWANA!AW55+BAWANA!AX55</f>
        <v>32</v>
      </c>
      <c r="Z55">
        <f>BAWANA!BD55+BAWANA!BE55</f>
        <v>2.1800000000000002</v>
      </c>
      <c r="AA55">
        <f>BAWANA!X55+BAWANA!Y55</f>
        <v>32</v>
      </c>
      <c r="AB55">
        <f>BAWANA!AE55+BAWANA!AF55</f>
        <v>2.1800000000000002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285.82</v>
      </c>
      <c r="E56">
        <f>BAWANA!AM56</f>
        <v>0</v>
      </c>
      <c r="F56">
        <f t="shared" si="4"/>
        <v>256</v>
      </c>
      <c r="G56">
        <f t="shared" si="5"/>
        <v>285.82</v>
      </c>
      <c r="H56" s="112"/>
      <c r="I56">
        <f>BRPL_EOD!AI56+BRPL_EOD!AJ56</f>
        <v>134.61000000000001</v>
      </c>
      <c r="J56">
        <f>BYPL_EOD!AI56+BYPL_EOD!AJ56</f>
        <v>57.6</v>
      </c>
      <c r="K56">
        <f>MES_EOD!AI56+MES_EOD!AJ56</f>
        <v>5</v>
      </c>
      <c r="L56">
        <f>NDMC_EOD!AI56+NDMC_EOD!AJ56</f>
        <v>19</v>
      </c>
      <c r="M56">
        <f>TPDDL_EOD!AI56+TPDDL_EOD!AJ56</f>
        <v>69.61</v>
      </c>
      <c r="N56">
        <f t="shared" si="0"/>
        <v>285.82</v>
      </c>
      <c r="O56" s="112">
        <f t="shared" si="1"/>
        <v>0</v>
      </c>
      <c r="P56">
        <v>134.61000000000001</v>
      </c>
      <c r="Q56">
        <v>57.6</v>
      </c>
      <c r="R56">
        <v>5</v>
      </c>
      <c r="S56">
        <v>19</v>
      </c>
      <c r="T56">
        <v>69.61</v>
      </c>
      <c r="U56" s="114">
        <f t="shared" si="2"/>
        <v>285.82</v>
      </c>
      <c r="V56" s="112">
        <f t="shared" si="3"/>
        <v>0</v>
      </c>
      <c r="Y56">
        <f>BAWANA!AW56+BAWANA!AX56</f>
        <v>32</v>
      </c>
      <c r="Z56">
        <f>BAWANA!BD56+BAWANA!BE56</f>
        <v>2.1800000000000002</v>
      </c>
      <c r="AA56">
        <f>BAWANA!X56+BAWANA!Y56</f>
        <v>32</v>
      </c>
      <c r="AB56">
        <f>BAWANA!AE56+BAWANA!AF56</f>
        <v>2.1800000000000002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285.82000000000005</v>
      </c>
      <c r="E57">
        <f>BAWANA!AM57</f>
        <v>0</v>
      </c>
      <c r="F57">
        <f t="shared" si="4"/>
        <v>256</v>
      </c>
      <c r="G57">
        <f t="shared" si="5"/>
        <v>285.82000000000005</v>
      </c>
      <c r="H57" s="112"/>
      <c r="I57">
        <f>BRPL_EOD!AI57+BRPL_EOD!AJ57</f>
        <v>134.61000000000001</v>
      </c>
      <c r="J57">
        <f>BYPL_EOD!AI57+BYPL_EOD!AJ57</f>
        <v>57.6</v>
      </c>
      <c r="K57">
        <f>MES_EOD!AI57+MES_EOD!AJ57</f>
        <v>5</v>
      </c>
      <c r="L57">
        <f>NDMC_EOD!AI57+NDMC_EOD!AJ57</f>
        <v>19</v>
      </c>
      <c r="M57">
        <f>TPDDL_EOD!AI57+TPDDL_EOD!AJ57</f>
        <v>69.61</v>
      </c>
      <c r="N57">
        <f t="shared" si="0"/>
        <v>285.82</v>
      </c>
      <c r="O57" s="112">
        <f t="shared" si="1"/>
        <v>0</v>
      </c>
      <c r="P57">
        <v>134.61000000000004</v>
      </c>
      <c r="Q57">
        <v>57.600000000000016</v>
      </c>
      <c r="R57">
        <v>5.0000000000000009</v>
      </c>
      <c r="S57">
        <v>19.000000000000004</v>
      </c>
      <c r="T57">
        <v>69.610000000000014</v>
      </c>
      <c r="U57" s="114">
        <f t="shared" si="2"/>
        <v>285.82000000000005</v>
      </c>
      <c r="V57" s="112">
        <f t="shared" si="3"/>
        <v>0</v>
      </c>
      <c r="Y57">
        <f>BAWANA!AW57+BAWANA!AX57</f>
        <v>17.09</v>
      </c>
      <c r="Z57">
        <f>BAWANA!BD57+BAWANA!BE57</f>
        <v>17.09</v>
      </c>
      <c r="AA57">
        <f>BAWANA!X57+BAWANA!Y57</f>
        <v>17.09</v>
      </c>
      <c r="AB57">
        <f>BAWANA!AE57+BAWANA!AF57</f>
        <v>17.09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285.82000000000005</v>
      </c>
      <c r="E58">
        <f>BAWANA!AM58</f>
        <v>0</v>
      </c>
      <c r="F58">
        <f t="shared" si="4"/>
        <v>256</v>
      </c>
      <c r="G58">
        <f t="shared" si="5"/>
        <v>285.82000000000005</v>
      </c>
      <c r="H58" s="112"/>
      <c r="I58">
        <f>BRPL_EOD!AI58+BRPL_EOD!AJ58</f>
        <v>134.61000000000001</v>
      </c>
      <c r="J58">
        <f>BYPL_EOD!AI58+BYPL_EOD!AJ58</f>
        <v>57.6</v>
      </c>
      <c r="K58">
        <f>MES_EOD!AI58+MES_EOD!AJ58</f>
        <v>5</v>
      </c>
      <c r="L58">
        <f>NDMC_EOD!AI58+NDMC_EOD!AJ58</f>
        <v>19</v>
      </c>
      <c r="M58">
        <f>TPDDL_EOD!AI58+TPDDL_EOD!AJ58</f>
        <v>69.61</v>
      </c>
      <c r="N58">
        <f t="shared" si="0"/>
        <v>285.82</v>
      </c>
      <c r="O58" s="112">
        <f t="shared" si="1"/>
        <v>0</v>
      </c>
      <c r="P58">
        <v>134.61000000000004</v>
      </c>
      <c r="Q58">
        <v>57.600000000000016</v>
      </c>
      <c r="R58">
        <v>5.0000000000000009</v>
      </c>
      <c r="S58">
        <v>19.000000000000004</v>
      </c>
      <c r="T58">
        <v>69.610000000000014</v>
      </c>
      <c r="U58" s="114">
        <f t="shared" si="2"/>
        <v>285.82000000000005</v>
      </c>
      <c r="V58" s="112">
        <f t="shared" si="3"/>
        <v>0</v>
      </c>
      <c r="Y58">
        <f>BAWANA!AW58+BAWANA!AX58</f>
        <v>17.09</v>
      </c>
      <c r="Z58">
        <f>BAWANA!BD58+BAWANA!BE58</f>
        <v>17.09</v>
      </c>
      <c r="AA58">
        <f>BAWANA!X58+BAWANA!Y58</f>
        <v>17.09</v>
      </c>
      <c r="AB58">
        <f>BAWANA!AE58+BAWANA!AF58</f>
        <v>17.09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285.82000000000005</v>
      </c>
      <c r="E59">
        <f>BAWANA!AM59</f>
        <v>0</v>
      </c>
      <c r="F59">
        <f t="shared" si="4"/>
        <v>256</v>
      </c>
      <c r="G59">
        <f t="shared" si="5"/>
        <v>285.82000000000005</v>
      </c>
      <c r="H59" s="112"/>
      <c r="I59">
        <f>BRPL_EOD!AI59+BRPL_EOD!AJ59</f>
        <v>134.61000000000001</v>
      </c>
      <c r="J59">
        <f>BYPL_EOD!AI59+BYPL_EOD!AJ59</f>
        <v>57.6</v>
      </c>
      <c r="K59">
        <f>MES_EOD!AI59+MES_EOD!AJ59</f>
        <v>5</v>
      </c>
      <c r="L59">
        <f>NDMC_EOD!AI59+NDMC_EOD!AJ59</f>
        <v>19</v>
      </c>
      <c r="M59">
        <f>TPDDL_EOD!AI59+TPDDL_EOD!AJ59</f>
        <v>69.61</v>
      </c>
      <c r="N59">
        <f t="shared" si="0"/>
        <v>285.82</v>
      </c>
      <c r="O59" s="112">
        <f t="shared" si="1"/>
        <v>0</v>
      </c>
      <c r="P59">
        <v>134.61000000000004</v>
      </c>
      <c r="Q59">
        <v>57.600000000000016</v>
      </c>
      <c r="R59">
        <v>5.0000000000000009</v>
      </c>
      <c r="S59">
        <v>19.000000000000004</v>
      </c>
      <c r="T59">
        <v>69.610000000000014</v>
      </c>
      <c r="U59" s="114">
        <f t="shared" si="2"/>
        <v>285.82000000000005</v>
      </c>
      <c r="V59" s="112">
        <f t="shared" si="3"/>
        <v>0</v>
      </c>
      <c r="Y59">
        <f>BAWANA!AW59+BAWANA!AX59</f>
        <v>17.09</v>
      </c>
      <c r="Z59">
        <f>BAWANA!BD59+BAWANA!BE59</f>
        <v>17.09</v>
      </c>
      <c r="AA59">
        <f>BAWANA!X59+BAWANA!Y59</f>
        <v>17.09</v>
      </c>
      <c r="AB59">
        <f>BAWANA!AE59+BAWANA!AF59</f>
        <v>17.09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285.82000000000005</v>
      </c>
      <c r="E60">
        <f>BAWANA!AM60</f>
        <v>0</v>
      </c>
      <c r="F60">
        <f t="shared" si="4"/>
        <v>256</v>
      </c>
      <c r="G60">
        <f t="shared" si="5"/>
        <v>285.82000000000005</v>
      </c>
      <c r="H60" s="112"/>
      <c r="I60">
        <f>BRPL_EOD!AI60+BRPL_EOD!AJ60</f>
        <v>134.61000000000001</v>
      </c>
      <c r="J60">
        <f>BYPL_EOD!AI60+BYPL_EOD!AJ60</f>
        <v>57.6</v>
      </c>
      <c r="K60">
        <f>MES_EOD!AI60+MES_EOD!AJ60</f>
        <v>5</v>
      </c>
      <c r="L60">
        <f>NDMC_EOD!AI60+NDMC_EOD!AJ60</f>
        <v>19</v>
      </c>
      <c r="M60">
        <f>TPDDL_EOD!AI60+TPDDL_EOD!AJ60</f>
        <v>69.61</v>
      </c>
      <c r="N60">
        <f t="shared" si="0"/>
        <v>285.82</v>
      </c>
      <c r="O60" s="112">
        <f t="shared" si="1"/>
        <v>0</v>
      </c>
      <c r="P60">
        <v>134.61000000000004</v>
      </c>
      <c r="Q60">
        <v>57.600000000000016</v>
      </c>
      <c r="R60">
        <v>5.0000000000000009</v>
      </c>
      <c r="S60">
        <v>19.000000000000004</v>
      </c>
      <c r="T60">
        <v>69.610000000000014</v>
      </c>
      <c r="U60" s="114">
        <f t="shared" si="2"/>
        <v>285.82000000000005</v>
      </c>
      <c r="V60" s="112">
        <f t="shared" si="3"/>
        <v>0</v>
      </c>
      <c r="Y60">
        <f>BAWANA!AW60+BAWANA!AX60</f>
        <v>17.09</v>
      </c>
      <c r="Z60">
        <f>BAWANA!BD60+BAWANA!BE60</f>
        <v>17.09</v>
      </c>
      <c r="AA60">
        <f>BAWANA!X60+BAWANA!Y60</f>
        <v>17.09</v>
      </c>
      <c r="AB60">
        <f>BAWANA!AE60+BAWANA!AF60</f>
        <v>17.09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285.82000000000005</v>
      </c>
      <c r="E61">
        <f>BAWANA!AM61</f>
        <v>0</v>
      </c>
      <c r="F61">
        <f t="shared" si="4"/>
        <v>256</v>
      </c>
      <c r="G61">
        <f t="shared" si="5"/>
        <v>285.82000000000005</v>
      </c>
      <c r="H61" s="112"/>
      <c r="I61">
        <f>BRPL_EOD!AI61+BRPL_EOD!AJ61</f>
        <v>134.61000000000001</v>
      </c>
      <c r="J61">
        <f>BYPL_EOD!AI61+BYPL_EOD!AJ61</f>
        <v>57.6</v>
      </c>
      <c r="K61">
        <f>MES_EOD!AI61+MES_EOD!AJ61</f>
        <v>5</v>
      </c>
      <c r="L61">
        <f>NDMC_EOD!AI61+NDMC_EOD!AJ61</f>
        <v>19</v>
      </c>
      <c r="M61">
        <f>TPDDL_EOD!AI61+TPDDL_EOD!AJ61</f>
        <v>69.61</v>
      </c>
      <c r="N61">
        <f t="shared" si="0"/>
        <v>285.82</v>
      </c>
      <c r="O61" s="112">
        <f t="shared" si="1"/>
        <v>0</v>
      </c>
      <c r="P61">
        <v>134.61000000000004</v>
      </c>
      <c r="Q61">
        <v>57.600000000000016</v>
      </c>
      <c r="R61">
        <v>5.0000000000000009</v>
      </c>
      <c r="S61">
        <v>19.000000000000004</v>
      </c>
      <c r="T61">
        <v>69.610000000000014</v>
      </c>
      <c r="U61" s="114">
        <f t="shared" si="2"/>
        <v>285.82000000000005</v>
      </c>
      <c r="V61" s="112">
        <f t="shared" si="3"/>
        <v>0</v>
      </c>
      <c r="Y61">
        <f>BAWANA!AW61+BAWANA!AX61</f>
        <v>17.09</v>
      </c>
      <c r="Z61">
        <f>BAWANA!BD61+BAWANA!BE61</f>
        <v>17.09</v>
      </c>
      <c r="AA61">
        <f>BAWANA!X61+BAWANA!Y61</f>
        <v>17.09</v>
      </c>
      <c r="AB61">
        <f>BAWANA!AE61+BAWANA!AF61</f>
        <v>17.09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285.82000000000005</v>
      </c>
      <c r="E62">
        <f>BAWANA!AM62</f>
        <v>0</v>
      </c>
      <c r="F62">
        <f t="shared" si="4"/>
        <v>256</v>
      </c>
      <c r="G62">
        <f t="shared" si="5"/>
        <v>285.82000000000005</v>
      </c>
      <c r="H62" s="112"/>
      <c r="I62">
        <f>BRPL_EOD!AI62+BRPL_EOD!AJ62</f>
        <v>134.61000000000001</v>
      </c>
      <c r="J62">
        <f>BYPL_EOD!AI62+BYPL_EOD!AJ62</f>
        <v>57.6</v>
      </c>
      <c r="K62">
        <f>MES_EOD!AI62+MES_EOD!AJ62</f>
        <v>5</v>
      </c>
      <c r="L62">
        <f>NDMC_EOD!AI62+NDMC_EOD!AJ62</f>
        <v>19</v>
      </c>
      <c r="M62">
        <f>TPDDL_EOD!AI62+TPDDL_EOD!AJ62</f>
        <v>69.61</v>
      </c>
      <c r="N62">
        <f t="shared" si="0"/>
        <v>285.82</v>
      </c>
      <c r="O62" s="112">
        <f t="shared" si="1"/>
        <v>0</v>
      </c>
      <c r="P62">
        <v>134.61000000000004</v>
      </c>
      <c r="Q62">
        <v>57.600000000000016</v>
      </c>
      <c r="R62">
        <v>5.0000000000000009</v>
      </c>
      <c r="S62">
        <v>19.000000000000004</v>
      </c>
      <c r="T62">
        <v>69.610000000000014</v>
      </c>
      <c r="U62" s="114">
        <f t="shared" si="2"/>
        <v>285.82000000000005</v>
      </c>
      <c r="V62" s="112">
        <f t="shared" si="3"/>
        <v>0</v>
      </c>
      <c r="Y62">
        <f>BAWANA!AW62+BAWANA!AX62</f>
        <v>17.09</v>
      </c>
      <c r="Z62">
        <f>BAWANA!BD62+BAWANA!BE62</f>
        <v>17.09</v>
      </c>
      <c r="AA62">
        <f>BAWANA!X62+BAWANA!Y62</f>
        <v>17.09</v>
      </c>
      <c r="AB62">
        <f>BAWANA!AE62+BAWANA!AF62</f>
        <v>17.09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285.82000000000005</v>
      </c>
      <c r="E63">
        <f>BAWANA!AM63</f>
        <v>0</v>
      </c>
      <c r="F63">
        <f t="shared" si="4"/>
        <v>256</v>
      </c>
      <c r="G63">
        <f t="shared" si="5"/>
        <v>285.82000000000005</v>
      </c>
      <c r="H63" s="112"/>
      <c r="I63">
        <f>BRPL_EOD!AI63+BRPL_EOD!AJ63</f>
        <v>134.61000000000001</v>
      </c>
      <c r="J63">
        <f>BYPL_EOD!AI63+BYPL_EOD!AJ63</f>
        <v>57.6</v>
      </c>
      <c r="K63">
        <f>MES_EOD!AI63+MES_EOD!AJ63</f>
        <v>5</v>
      </c>
      <c r="L63">
        <f>NDMC_EOD!AI63+NDMC_EOD!AJ63</f>
        <v>19</v>
      </c>
      <c r="M63">
        <f>TPDDL_EOD!AI63+TPDDL_EOD!AJ63</f>
        <v>69.61</v>
      </c>
      <c r="N63">
        <f t="shared" si="0"/>
        <v>285.82</v>
      </c>
      <c r="O63" s="112">
        <f t="shared" si="1"/>
        <v>0</v>
      </c>
      <c r="P63">
        <v>134.61000000000004</v>
      </c>
      <c r="Q63">
        <v>57.600000000000016</v>
      </c>
      <c r="R63">
        <v>5.0000000000000009</v>
      </c>
      <c r="S63">
        <v>19.000000000000004</v>
      </c>
      <c r="T63">
        <v>69.610000000000014</v>
      </c>
      <c r="U63" s="114">
        <f t="shared" si="2"/>
        <v>285.82000000000005</v>
      </c>
      <c r="V63" s="112">
        <f t="shared" si="3"/>
        <v>0</v>
      </c>
      <c r="Y63">
        <f>BAWANA!AW63+BAWANA!AX63</f>
        <v>17.09</v>
      </c>
      <c r="Z63">
        <f>BAWANA!BD63+BAWANA!BE63</f>
        <v>17.09</v>
      </c>
      <c r="AA63">
        <f>BAWANA!X63+BAWANA!Y63</f>
        <v>17.09</v>
      </c>
      <c r="AB63">
        <f>BAWANA!AE63+BAWANA!AF63</f>
        <v>17.09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285.82000000000005</v>
      </c>
      <c r="E64">
        <f>BAWANA!AM64</f>
        <v>0</v>
      </c>
      <c r="F64">
        <f t="shared" si="4"/>
        <v>256</v>
      </c>
      <c r="G64">
        <f t="shared" si="5"/>
        <v>285.82000000000005</v>
      </c>
      <c r="H64" s="112"/>
      <c r="I64">
        <f>BRPL_EOD!AI64+BRPL_EOD!AJ64</f>
        <v>134.61000000000001</v>
      </c>
      <c r="J64">
        <f>BYPL_EOD!AI64+BYPL_EOD!AJ64</f>
        <v>57.6</v>
      </c>
      <c r="K64">
        <f>MES_EOD!AI64+MES_EOD!AJ64</f>
        <v>5</v>
      </c>
      <c r="L64">
        <f>NDMC_EOD!AI64+NDMC_EOD!AJ64</f>
        <v>19</v>
      </c>
      <c r="M64">
        <f>TPDDL_EOD!AI64+TPDDL_EOD!AJ64</f>
        <v>69.61</v>
      </c>
      <c r="N64">
        <f t="shared" si="0"/>
        <v>285.82</v>
      </c>
      <c r="O64" s="112">
        <f t="shared" si="1"/>
        <v>0</v>
      </c>
      <c r="P64">
        <v>134.61000000000004</v>
      </c>
      <c r="Q64">
        <v>57.600000000000016</v>
      </c>
      <c r="R64">
        <v>5.0000000000000009</v>
      </c>
      <c r="S64">
        <v>19.000000000000004</v>
      </c>
      <c r="T64">
        <v>69.610000000000014</v>
      </c>
      <c r="U64" s="114">
        <f t="shared" si="2"/>
        <v>285.82000000000005</v>
      </c>
      <c r="V64" s="112">
        <f t="shared" si="3"/>
        <v>0</v>
      </c>
      <c r="Y64">
        <f>BAWANA!AW64+BAWANA!AX64</f>
        <v>17.09</v>
      </c>
      <c r="Z64">
        <f>BAWANA!BD64+BAWANA!BE64</f>
        <v>17.09</v>
      </c>
      <c r="AA64">
        <f>BAWANA!X64+BAWANA!Y64</f>
        <v>17.09</v>
      </c>
      <c r="AB64">
        <f>BAWANA!AE64+BAWANA!AF64</f>
        <v>17.09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285.82000000000005</v>
      </c>
      <c r="E65">
        <f>BAWANA!AM65</f>
        <v>0</v>
      </c>
      <c r="F65">
        <f t="shared" si="4"/>
        <v>256</v>
      </c>
      <c r="G65">
        <f t="shared" si="5"/>
        <v>285.82000000000005</v>
      </c>
      <c r="H65" s="112"/>
      <c r="I65">
        <f>BRPL_EOD!AI65+BRPL_EOD!AJ65</f>
        <v>134.61000000000001</v>
      </c>
      <c r="J65">
        <f>BYPL_EOD!AI65+BYPL_EOD!AJ65</f>
        <v>57.6</v>
      </c>
      <c r="K65">
        <f>MES_EOD!AI65+MES_EOD!AJ65</f>
        <v>5</v>
      </c>
      <c r="L65">
        <f>NDMC_EOD!AI65+NDMC_EOD!AJ65</f>
        <v>19</v>
      </c>
      <c r="M65">
        <f>TPDDL_EOD!AI65+TPDDL_EOD!AJ65</f>
        <v>69.61</v>
      </c>
      <c r="N65">
        <f t="shared" si="0"/>
        <v>285.82</v>
      </c>
      <c r="O65" s="112">
        <f t="shared" si="1"/>
        <v>0</v>
      </c>
      <c r="P65">
        <v>134.61000000000004</v>
      </c>
      <c r="Q65">
        <v>57.600000000000016</v>
      </c>
      <c r="R65">
        <v>5.0000000000000009</v>
      </c>
      <c r="S65">
        <v>19.000000000000004</v>
      </c>
      <c r="T65">
        <v>69.610000000000014</v>
      </c>
      <c r="U65" s="114">
        <f t="shared" si="2"/>
        <v>285.82000000000005</v>
      </c>
      <c r="V65" s="112">
        <f t="shared" si="3"/>
        <v>0</v>
      </c>
      <c r="Y65">
        <f>BAWANA!AW65+BAWANA!AX65</f>
        <v>17.09</v>
      </c>
      <c r="Z65">
        <f>BAWANA!BD65+BAWANA!BE65</f>
        <v>17.09</v>
      </c>
      <c r="AA65">
        <f>BAWANA!X65+BAWANA!Y65</f>
        <v>17.09</v>
      </c>
      <c r="AB65">
        <f>BAWANA!AE65+BAWANA!AF65</f>
        <v>17.09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285.82000000000005</v>
      </c>
      <c r="E66">
        <f>BAWANA!AM66</f>
        <v>0</v>
      </c>
      <c r="F66">
        <f t="shared" si="4"/>
        <v>256</v>
      </c>
      <c r="G66">
        <f t="shared" si="5"/>
        <v>285.82000000000005</v>
      </c>
      <c r="H66" s="112"/>
      <c r="I66">
        <f>BRPL_EOD!AI66+BRPL_EOD!AJ66</f>
        <v>134.61000000000001</v>
      </c>
      <c r="J66">
        <f>BYPL_EOD!AI66+BYPL_EOD!AJ66</f>
        <v>57.6</v>
      </c>
      <c r="K66">
        <f>MES_EOD!AI66+MES_EOD!AJ66</f>
        <v>5</v>
      </c>
      <c r="L66">
        <f>NDMC_EOD!AI66+NDMC_EOD!AJ66</f>
        <v>19</v>
      </c>
      <c r="M66">
        <f>TPDDL_EOD!AI66+TPDDL_EOD!AJ66</f>
        <v>69.61</v>
      </c>
      <c r="N66">
        <f t="shared" si="0"/>
        <v>285.82</v>
      </c>
      <c r="O66" s="112">
        <f t="shared" si="1"/>
        <v>0</v>
      </c>
      <c r="P66">
        <v>134.61000000000004</v>
      </c>
      <c r="Q66">
        <v>57.600000000000016</v>
      </c>
      <c r="R66">
        <v>5.0000000000000009</v>
      </c>
      <c r="S66">
        <v>19.000000000000004</v>
      </c>
      <c r="T66">
        <v>69.610000000000014</v>
      </c>
      <c r="U66" s="114">
        <f t="shared" si="2"/>
        <v>285.82000000000005</v>
      </c>
      <c r="V66" s="112">
        <f t="shared" si="3"/>
        <v>0</v>
      </c>
      <c r="Y66">
        <f>BAWANA!AW66+BAWANA!AX66</f>
        <v>17.09</v>
      </c>
      <c r="Z66">
        <f>BAWANA!BD66+BAWANA!BE66</f>
        <v>17.09</v>
      </c>
      <c r="AA66">
        <f>BAWANA!X66+BAWANA!Y66</f>
        <v>17.09</v>
      </c>
      <c r="AB66">
        <f>BAWANA!AE66+BAWANA!AF66</f>
        <v>17.09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285.82000000000005</v>
      </c>
      <c r="E67">
        <f>BAWANA!AM67</f>
        <v>0</v>
      </c>
      <c r="F67">
        <f t="shared" si="4"/>
        <v>256</v>
      </c>
      <c r="G67">
        <f t="shared" si="5"/>
        <v>285.82000000000005</v>
      </c>
      <c r="H67" s="112"/>
      <c r="I67">
        <f>BRPL_EOD!AI67+BRPL_EOD!AJ67</f>
        <v>134.61000000000001</v>
      </c>
      <c r="J67">
        <f>BYPL_EOD!AI67+BYPL_EOD!AJ67</f>
        <v>57.6</v>
      </c>
      <c r="K67">
        <f>MES_EOD!AI67+MES_EOD!AJ67</f>
        <v>5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285.82</v>
      </c>
      <c r="O67" s="112">
        <f t="shared" ref="O67:O98" si="8">G67-N67</f>
        <v>0</v>
      </c>
      <c r="P67">
        <v>134.61000000000004</v>
      </c>
      <c r="Q67">
        <v>57.600000000000016</v>
      </c>
      <c r="R67">
        <v>5.0000000000000009</v>
      </c>
      <c r="S67">
        <v>19.000000000000004</v>
      </c>
      <c r="T67">
        <v>69.610000000000014</v>
      </c>
      <c r="U67" s="114">
        <f t="shared" ref="U67:U98" si="9">SUM(P67:T67)</f>
        <v>285.82000000000005</v>
      </c>
      <c r="V67" s="112">
        <f t="shared" ref="V67:V99" si="10">G67-U67</f>
        <v>0</v>
      </c>
      <c r="Y67">
        <f>BAWANA!AW67+BAWANA!AX67</f>
        <v>17.09</v>
      </c>
      <c r="Z67">
        <f>BAWANA!BD67+BAWANA!BE67</f>
        <v>17.09</v>
      </c>
      <c r="AA67">
        <f>BAWANA!X67+BAWANA!Y67</f>
        <v>17.09</v>
      </c>
      <c r="AB67">
        <f>BAWANA!AE67+BAWANA!AF67</f>
        <v>17.09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285.82000000000005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285.82000000000005</v>
      </c>
      <c r="H68" s="112"/>
      <c r="I68">
        <f>BRPL_EOD!AI68+BRPL_EOD!AJ68</f>
        <v>134.61000000000001</v>
      </c>
      <c r="J68">
        <f>BYPL_EOD!AI68+BYPL_EOD!AJ68</f>
        <v>57.6</v>
      </c>
      <c r="K68">
        <f>MES_EOD!AI68+MES_EOD!AJ68</f>
        <v>5</v>
      </c>
      <c r="L68">
        <f>NDMC_EOD!AI68+NDMC_EOD!AJ68</f>
        <v>19</v>
      </c>
      <c r="M68">
        <f>TPDDL_EOD!AI68+TPDDL_EOD!AJ68</f>
        <v>69.61</v>
      </c>
      <c r="N68">
        <f t="shared" si="7"/>
        <v>285.82</v>
      </c>
      <c r="O68" s="112">
        <f t="shared" si="8"/>
        <v>0</v>
      </c>
      <c r="P68">
        <v>134.61000000000004</v>
      </c>
      <c r="Q68">
        <v>57.600000000000016</v>
      </c>
      <c r="R68">
        <v>5.0000000000000009</v>
      </c>
      <c r="S68">
        <v>19.000000000000004</v>
      </c>
      <c r="T68">
        <v>69.610000000000014</v>
      </c>
      <c r="U68" s="114">
        <f t="shared" si="9"/>
        <v>285.82000000000005</v>
      </c>
      <c r="V68" s="112">
        <f t="shared" si="10"/>
        <v>0</v>
      </c>
      <c r="Y68">
        <f>BAWANA!AW68+BAWANA!AX68</f>
        <v>17.09</v>
      </c>
      <c r="Z68">
        <f>BAWANA!BD68+BAWANA!BE68</f>
        <v>17.09</v>
      </c>
      <c r="AA68">
        <f>BAWANA!X68+BAWANA!Y68</f>
        <v>17.09</v>
      </c>
      <c r="AB68">
        <f>BAWANA!AE68+BAWANA!AF68</f>
        <v>17.09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285.82000000000005</v>
      </c>
      <c r="E69">
        <f>BAWANA!AM69</f>
        <v>0</v>
      </c>
      <c r="F69">
        <f t="shared" si="11"/>
        <v>256</v>
      </c>
      <c r="G69">
        <f t="shared" si="12"/>
        <v>285.82000000000005</v>
      </c>
      <c r="H69" s="112"/>
      <c r="I69">
        <f>BRPL_EOD!AI69+BRPL_EOD!AJ69</f>
        <v>134.61000000000001</v>
      </c>
      <c r="J69">
        <f>BYPL_EOD!AI69+BYPL_EOD!AJ69</f>
        <v>57.6</v>
      </c>
      <c r="K69">
        <f>MES_EOD!AI69+MES_EOD!AJ69</f>
        <v>5</v>
      </c>
      <c r="L69">
        <f>NDMC_EOD!AI69+NDMC_EOD!AJ69</f>
        <v>19</v>
      </c>
      <c r="M69">
        <f>TPDDL_EOD!AI69+TPDDL_EOD!AJ69</f>
        <v>69.61</v>
      </c>
      <c r="N69">
        <f t="shared" si="7"/>
        <v>285.82</v>
      </c>
      <c r="O69" s="112">
        <f t="shared" si="8"/>
        <v>0</v>
      </c>
      <c r="P69">
        <v>134.61000000000004</v>
      </c>
      <c r="Q69">
        <v>57.600000000000016</v>
      </c>
      <c r="R69">
        <v>5.0000000000000009</v>
      </c>
      <c r="S69">
        <v>19.000000000000004</v>
      </c>
      <c r="T69">
        <v>69.610000000000014</v>
      </c>
      <c r="U69" s="114">
        <f t="shared" si="9"/>
        <v>285.82000000000005</v>
      </c>
      <c r="V69" s="112">
        <f t="shared" si="10"/>
        <v>0</v>
      </c>
      <c r="Y69">
        <f>BAWANA!AW69+BAWANA!AX69</f>
        <v>17.09</v>
      </c>
      <c r="Z69">
        <f>BAWANA!BD69+BAWANA!BE69</f>
        <v>17.09</v>
      </c>
      <c r="AA69">
        <f>BAWANA!X69+BAWANA!Y69</f>
        <v>17.09</v>
      </c>
      <c r="AB69">
        <f>BAWANA!AE69+BAWANA!AF69</f>
        <v>17.09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285.82000000000005</v>
      </c>
      <c r="E70">
        <f>BAWANA!AM70</f>
        <v>0</v>
      </c>
      <c r="F70">
        <f t="shared" si="11"/>
        <v>256</v>
      </c>
      <c r="G70">
        <f t="shared" si="12"/>
        <v>285.82000000000005</v>
      </c>
      <c r="H70" s="112"/>
      <c r="I70">
        <f>BRPL_EOD!AI70+BRPL_EOD!AJ70</f>
        <v>134.61000000000001</v>
      </c>
      <c r="J70">
        <f>BYPL_EOD!AI70+BYPL_EOD!AJ70</f>
        <v>57.6</v>
      </c>
      <c r="K70">
        <f>MES_EOD!AI70+MES_EOD!AJ70</f>
        <v>5</v>
      </c>
      <c r="L70">
        <f>NDMC_EOD!AI70+NDMC_EOD!AJ70</f>
        <v>19</v>
      </c>
      <c r="M70">
        <f>TPDDL_EOD!AI70+TPDDL_EOD!AJ70</f>
        <v>69.61</v>
      </c>
      <c r="N70">
        <f t="shared" si="7"/>
        <v>285.82</v>
      </c>
      <c r="O70" s="112">
        <f t="shared" si="8"/>
        <v>0</v>
      </c>
      <c r="P70">
        <v>134.61000000000004</v>
      </c>
      <c r="Q70">
        <v>57.600000000000016</v>
      </c>
      <c r="R70">
        <v>5.0000000000000009</v>
      </c>
      <c r="S70">
        <v>19.000000000000004</v>
      </c>
      <c r="T70">
        <v>69.610000000000014</v>
      </c>
      <c r="U70" s="114">
        <f t="shared" si="9"/>
        <v>285.82000000000005</v>
      </c>
      <c r="V70" s="112">
        <f t="shared" si="10"/>
        <v>0</v>
      </c>
      <c r="Y70">
        <f>BAWANA!AW70+BAWANA!AX70</f>
        <v>17.09</v>
      </c>
      <c r="Z70">
        <f>BAWANA!BD70+BAWANA!BE70</f>
        <v>17.09</v>
      </c>
      <c r="AA70">
        <f>BAWANA!X70+BAWANA!Y70</f>
        <v>17.09</v>
      </c>
      <c r="AB70">
        <f>BAWANA!AE70+BAWANA!AF70</f>
        <v>17.09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285.82000000000005</v>
      </c>
      <c r="E71">
        <f>BAWANA!AM71</f>
        <v>0</v>
      </c>
      <c r="F71">
        <f t="shared" si="11"/>
        <v>256</v>
      </c>
      <c r="G71">
        <f t="shared" si="12"/>
        <v>285.82000000000005</v>
      </c>
      <c r="H71" s="112"/>
      <c r="I71">
        <f>BRPL_EOD!AI71+BRPL_EOD!AJ71</f>
        <v>134.61000000000001</v>
      </c>
      <c r="J71">
        <f>BYPL_EOD!AI71+BYPL_EOD!AJ71</f>
        <v>57.6</v>
      </c>
      <c r="K71">
        <f>MES_EOD!AI71+MES_EOD!AJ71</f>
        <v>5</v>
      </c>
      <c r="L71">
        <f>NDMC_EOD!AI71+NDMC_EOD!AJ71</f>
        <v>19</v>
      </c>
      <c r="M71">
        <f>TPDDL_EOD!AI71+TPDDL_EOD!AJ71</f>
        <v>69.61</v>
      </c>
      <c r="N71">
        <f t="shared" si="7"/>
        <v>285.82</v>
      </c>
      <c r="O71" s="112">
        <f t="shared" si="8"/>
        <v>0</v>
      </c>
      <c r="P71">
        <v>134.61000000000004</v>
      </c>
      <c r="Q71">
        <v>57.600000000000016</v>
      </c>
      <c r="R71">
        <v>5.0000000000000009</v>
      </c>
      <c r="S71">
        <v>19.000000000000004</v>
      </c>
      <c r="T71">
        <v>69.610000000000014</v>
      </c>
      <c r="U71" s="114">
        <f t="shared" si="9"/>
        <v>285.82000000000005</v>
      </c>
      <c r="V71" s="112">
        <f t="shared" si="10"/>
        <v>0</v>
      </c>
      <c r="Y71">
        <f>BAWANA!AW71+BAWANA!AX71</f>
        <v>17.09</v>
      </c>
      <c r="Z71">
        <f>BAWANA!BD71+BAWANA!BE71</f>
        <v>17.09</v>
      </c>
      <c r="AA71">
        <f>BAWANA!X71+BAWANA!Y71</f>
        <v>17.09</v>
      </c>
      <c r="AB71">
        <f>BAWANA!AE71+BAWANA!AF71</f>
        <v>17.09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285.82000000000005</v>
      </c>
      <c r="E72">
        <f>BAWANA!AM72</f>
        <v>0</v>
      </c>
      <c r="F72">
        <f t="shared" si="11"/>
        <v>256</v>
      </c>
      <c r="G72">
        <f t="shared" si="12"/>
        <v>285.82000000000005</v>
      </c>
      <c r="H72" s="112"/>
      <c r="I72">
        <f>BRPL_EOD!AI72+BRPL_EOD!AJ72</f>
        <v>134.61000000000001</v>
      </c>
      <c r="J72">
        <f>BYPL_EOD!AI72+BYPL_EOD!AJ72</f>
        <v>57.6</v>
      </c>
      <c r="K72">
        <f>MES_EOD!AI72+MES_EOD!AJ72</f>
        <v>5</v>
      </c>
      <c r="L72">
        <f>NDMC_EOD!AI72+NDMC_EOD!AJ72</f>
        <v>19</v>
      </c>
      <c r="M72">
        <f>TPDDL_EOD!AI72+TPDDL_EOD!AJ72</f>
        <v>69.61</v>
      </c>
      <c r="N72">
        <f t="shared" si="7"/>
        <v>285.82</v>
      </c>
      <c r="O72" s="112">
        <f t="shared" si="8"/>
        <v>0</v>
      </c>
      <c r="P72">
        <v>134.61000000000004</v>
      </c>
      <c r="Q72">
        <v>57.600000000000016</v>
      </c>
      <c r="R72">
        <v>5.0000000000000009</v>
      </c>
      <c r="S72">
        <v>19.000000000000004</v>
      </c>
      <c r="T72">
        <v>69.610000000000014</v>
      </c>
      <c r="U72" s="114">
        <f t="shared" si="9"/>
        <v>285.82000000000005</v>
      </c>
      <c r="V72" s="112">
        <f t="shared" si="10"/>
        <v>0</v>
      </c>
      <c r="Y72">
        <f>BAWANA!AW72+BAWANA!AX72</f>
        <v>17.09</v>
      </c>
      <c r="Z72">
        <f>BAWANA!BD72+BAWANA!BE72</f>
        <v>17.09</v>
      </c>
      <c r="AA72">
        <f>BAWANA!X72+BAWANA!Y72</f>
        <v>17.09</v>
      </c>
      <c r="AB72">
        <f>BAWANA!AE72+BAWANA!AF72</f>
        <v>17.09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285.82000000000005</v>
      </c>
      <c r="E73">
        <f>BAWANA!AM73</f>
        <v>0</v>
      </c>
      <c r="F73">
        <f t="shared" si="11"/>
        <v>256</v>
      </c>
      <c r="G73">
        <f t="shared" si="12"/>
        <v>285.82000000000005</v>
      </c>
      <c r="H73" s="112"/>
      <c r="I73">
        <f>BRPL_EOD!AI73+BRPL_EOD!AJ73</f>
        <v>134.61000000000001</v>
      </c>
      <c r="J73">
        <f>BYPL_EOD!AI73+BYPL_EOD!AJ73</f>
        <v>57.6</v>
      </c>
      <c r="K73">
        <f>MES_EOD!AI73+MES_EOD!AJ73</f>
        <v>5</v>
      </c>
      <c r="L73">
        <f>NDMC_EOD!AI73+NDMC_EOD!AJ73</f>
        <v>19</v>
      </c>
      <c r="M73">
        <f>TPDDL_EOD!AI73+TPDDL_EOD!AJ73</f>
        <v>69.61</v>
      </c>
      <c r="N73">
        <f t="shared" si="7"/>
        <v>285.82</v>
      </c>
      <c r="O73" s="112">
        <f t="shared" si="8"/>
        <v>0</v>
      </c>
      <c r="P73">
        <v>134.61000000000004</v>
      </c>
      <c r="Q73">
        <v>57.600000000000016</v>
      </c>
      <c r="R73">
        <v>5.0000000000000009</v>
      </c>
      <c r="S73">
        <v>19.000000000000004</v>
      </c>
      <c r="T73">
        <v>69.610000000000014</v>
      </c>
      <c r="U73" s="114">
        <f t="shared" si="9"/>
        <v>285.82000000000005</v>
      </c>
      <c r="V73" s="112">
        <f t="shared" si="10"/>
        <v>0</v>
      </c>
      <c r="Y73">
        <f>BAWANA!AW73+BAWANA!AX73</f>
        <v>17.09</v>
      </c>
      <c r="Z73">
        <f>BAWANA!BD73+BAWANA!BE73</f>
        <v>17.09</v>
      </c>
      <c r="AA73">
        <f>BAWANA!X73+BAWANA!Y73</f>
        <v>17.09</v>
      </c>
      <c r="AB73">
        <f>BAWANA!AE73+BAWANA!AF73</f>
        <v>17.09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285.82000000000005</v>
      </c>
      <c r="E74">
        <f>BAWANA!AM74</f>
        <v>0</v>
      </c>
      <c r="F74">
        <f t="shared" si="11"/>
        <v>256</v>
      </c>
      <c r="G74">
        <f t="shared" si="12"/>
        <v>285.82000000000005</v>
      </c>
      <c r="H74" s="112"/>
      <c r="I74">
        <f>BRPL_EOD!AI74+BRPL_EOD!AJ74</f>
        <v>134.61000000000001</v>
      </c>
      <c r="J74">
        <f>BYPL_EOD!AI74+BYPL_EOD!AJ74</f>
        <v>57.6</v>
      </c>
      <c r="K74">
        <f>MES_EOD!AI74+MES_EOD!AJ74</f>
        <v>5</v>
      </c>
      <c r="L74">
        <f>NDMC_EOD!AI74+NDMC_EOD!AJ74</f>
        <v>19</v>
      </c>
      <c r="M74">
        <f>TPDDL_EOD!AI74+TPDDL_EOD!AJ74</f>
        <v>69.61</v>
      </c>
      <c r="N74">
        <f t="shared" si="7"/>
        <v>285.82</v>
      </c>
      <c r="O74" s="112">
        <f t="shared" si="8"/>
        <v>0</v>
      </c>
      <c r="P74">
        <v>134.61000000000004</v>
      </c>
      <c r="Q74">
        <v>57.600000000000016</v>
      </c>
      <c r="R74">
        <v>5.0000000000000009</v>
      </c>
      <c r="S74">
        <v>19.000000000000004</v>
      </c>
      <c r="T74">
        <v>69.610000000000014</v>
      </c>
      <c r="U74" s="114">
        <f t="shared" si="9"/>
        <v>285.82000000000005</v>
      </c>
      <c r="V74" s="112">
        <f t="shared" si="10"/>
        <v>0</v>
      </c>
      <c r="Y74">
        <f>BAWANA!AW74+BAWANA!AX74</f>
        <v>17.09</v>
      </c>
      <c r="Z74">
        <f>BAWANA!BD74+BAWANA!BE74</f>
        <v>17.09</v>
      </c>
      <c r="AA74">
        <f>BAWANA!X74+BAWANA!Y74</f>
        <v>17.09</v>
      </c>
      <c r="AB74">
        <f>BAWANA!AE74+BAWANA!AF74</f>
        <v>17.09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285.82000000000005</v>
      </c>
      <c r="E75">
        <f>BAWANA!AM75</f>
        <v>0</v>
      </c>
      <c r="F75">
        <f t="shared" si="11"/>
        <v>256</v>
      </c>
      <c r="G75">
        <f t="shared" si="12"/>
        <v>285.82000000000005</v>
      </c>
      <c r="H75" s="112"/>
      <c r="I75">
        <f>BRPL_EOD!AI75+BRPL_EOD!AJ75</f>
        <v>134.61000000000001</v>
      </c>
      <c r="J75">
        <f>BYPL_EOD!AI75+BYPL_EOD!AJ75</f>
        <v>57.6</v>
      </c>
      <c r="K75">
        <f>MES_EOD!AI75+MES_EOD!AJ75</f>
        <v>5</v>
      </c>
      <c r="L75">
        <f>NDMC_EOD!AI75+NDMC_EOD!AJ75</f>
        <v>19</v>
      </c>
      <c r="M75">
        <f>TPDDL_EOD!AI75+TPDDL_EOD!AJ75</f>
        <v>69.61</v>
      </c>
      <c r="N75">
        <f t="shared" si="7"/>
        <v>285.82</v>
      </c>
      <c r="O75" s="112">
        <f t="shared" si="8"/>
        <v>0</v>
      </c>
      <c r="P75">
        <v>134.61000000000004</v>
      </c>
      <c r="Q75">
        <v>57.600000000000016</v>
      </c>
      <c r="R75">
        <v>5.0000000000000009</v>
      </c>
      <c r="S75">
        <v>19.000000000000004</v>
      </c>
      <c r="T75">
        <v>69.610000000000014</v>
      </c>
      <c r="U75" s="114">
        <f t="shared" si="9"/>
        <v>285.82000000000005</v>
      </c>
      <c r="V75" s="112">
        <f t="shared" si="10"/>
        <v>0</v>
      </c>
      <c r="Y75">
        <f>BAWANA!AW75+BAWANA!AX75</f>
        <v>17.09</v>
      </c>
      <c r="Z75">
        <f>BAWANA!BD75+BAWANA!BE75</f>
        <v>17.09</v>
      </c>
      <c r="AA75">
        <f>BAWANA!X75+BAWANA!Y75</f>
        <v>17.09</v>
      </c>
      <c r="AB75">
        <f>BAWANA!AE75+BAWANA!AF75</f>
        <v>17.09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285.82000000000005</v>
      </c>
      <c r="E76">
        <f>BAWANA!AM76</f>
        <v>0</v>
      </c>
      <c r="F76">
        <f t="shared" si="11"/>
        <v>256</v>
      </c>
      <c r="G76">
        <f t="shared" si="12"/>
        <v>285.82000000000005</v>
      </c>
      <c r="H76" s="112"/>
      <c r="I76">
        <f>BRPL_EOD!AI76+BRPL_EOD!AJ76</f>
        <v>134.61000000000001</v>
      </c>
      <c r="J76">
        <f>BYPL_EOD!AI76+BYPL_EOD!AJ76</f>
        <v>57.6</v>
      </c>
      <c r="K76">
        <f>MES_EOD!AI76+MES_EOD!AJ76</f>
        <v>5</v>
      </c>
      <c r="L76">
        <f>NDMC_EOD!AI76+NDMC_EOD!AJ76</f>
        <v>19</v>
      </c>
      <c r="M76">
        <f>TPDDL_EOD!AI76+TPDDL_EOD!AJ76</f>
        <v>69.61</v>
      </c>
      <c r="N76">
        <f t="shared" si="7"/>
        <v>285.82</v>
      </c>
      <c r="O76" s="112">
        <f t="shared" si="8"/>
        <v>0</v>
      </c>
      <c r="P76">
        <v>134.61000000000004</v>
      </c>
      <c r="Q76">
        <v>57.600000000000016</v>
      </c>
      <c r="R76">
        <v>5.0000000000000009</v>
      </c>
      <c r="S76">
        <v>19.000000000000004</v>
      </c>
      <c r="T76">
        <v>69.610000000000014</v>
      </c>
      <c r="U76" s="114">
        <f t="shared" si="9"/>
        <v>285.82000000000005</v>
      </c>
      <c r="V76" s="112">
        <f t="shared" si="10"/>
        <v>0</v>
      </c>
      <c r="Y76">
        <f>BAWANA!AW76+BAWANA!AX76</f>
        <v>17.09</v>
      </c>
      <c r="Z76">
        <f>BAWANA!BD76+BAWANA!BE76</f>
        <v>17.09</v>
      </c>
      <c r="AA76">
        <f>BAWANA!X76+BAWANA!Y76</f>
        <v>17.09</v>
      </c>
      <c r="AB76">
        <f>BAWANA!AE76+BAWANA!AF76</f>
        <v>17.09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104.79</v>
      </c>
      <c r="J77">
        <f>BYPL_EOD!AI77+BYPL_EOD!AJ77</f>
        <v>57.6</v>
      </c>
      <c r="K77">
        <f>MES_EOD!AI77+MES_EOD!AJ77</f>
        <v>5</v>
      </c>
      <c r="L77">
        <f>NDMC_EOD!AI77+NDMC_EOD!AJ77</f>
        <v>19</v>
      </c>
      <c r="M77">
        <f>TPDDL_EOD!AI77+TPDDL_EOD!AJ77</f>
        <v>69.61</v>
      </c>
      <c r="N77">
        <f t="shared" si="7"/>
        <v>256</v>
      </c>
      <c r="O77" s="112">
        <f t="shared" si="8"/>
        <v>0</v>
      </c>
      <c r="P77">
        <v>104.79</v>
      </c>
      <c r="Q77">
        <v>57.6</v>
      </c>
      <c r="R77">
        <v>5</v>
      </c>
      <c r="S77">
        <v>19</v>
      </c>
      <c r="T77">
        <v>69.61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104.79</v>
      </c>
      <c r="J78">
        <f>BYPL_EOD!AI78+BYPL_EOD!AJ78</f>
        <v>57.6</v>
      </c>
      <c r="K78">
        <f>MES_EOD!AI78+MES_EOD!AJ78</f>
        <v>5</v>
      </c>
      <c r="L78">
        <f>NDMC_EOD!AI78+NDMC_EOD!AJ78</f>
        <v>19</v>
      </c>
      <c r="M78">
        <f>TPDDL_EOD!AI78+TPDDL_EOD!AJ78</f>
        <v>69.61</v>
      </c>
      <c r="N78">
        <f t="shared" si="7"/>
        <v>256</v>
      </c>
      <c r="O78" s="112">
        <f t="shared" si="8"/>
        <v>0</v>
      </c>
      <c r="P78">
        <v>104.79</v>
      </c>
      <c r="Q78">
        <v>57.6</v>
      </c>
      <c r="R78">
        <v>5</v>
      </c>
      <c r="S78">
        <v>19</v>
      </c>
      <c r="T78">
        <v>69.61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104.79</v>
      </c>
      <c r="J79">
        <f>BYPL_EOD!AI79+BYPL_EOD!AJ79</f>
        <v>57.6</v>
      </c>
      <c r="K79">
        <f>MES_EOD!AI79+MES_EOD!AJ79</f>
        <v>5</v>
      </c>
      <c r="L79">
        <f>NDMC_EOD!AI79+NDMC_EOD!AJ79</f>
        <v>19</v>
      </c>
      <c r="M79">
        <f>TPDDL_EOD!AI79+TPDDL_EOD!AJ79</f>
        <v>69.61</v>
      </c>
      <c r="N79">
        <f t="shared" si="7"/>
        <v>256</v>
      </c>
      <c r="O79" s="112">
        <f t="shared" si="8"/>
        <v>0</v>
      </c>
      <c r="P79">
        <v>104.79</v>
      </c>
      <c r="Q79">
        <v>57.6</v>
      </c>
      <c r="R79">
        <v>5</v>
      </c>
      <c r="S79">
        <v>19</v>
      </c>
      <c r="T79">
        <v>69.61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104.79</v>
      </c>
      <c r="J80">
        <f>BYPL_EOD!AI80+BYPL_EOD!AJ80</f>
        <v>57.6</v>
      </c>
      <c r="K80">
        <f>MES_EOD!AI80+MES_EOD!AJ80</f>
        <v>5</v>
      </c>
      <c r="L80">
        <f>NDMC_EOD!AI80+NDMC_EOD!AJ80</f>
        <v>19</v>
      </c>
      <c r="M80">
        <f>TPDDL_EOD!AI80+TPDDL_EOD!AJ80</f>
        <v>69.61</v>
      </c>
      <c r="N80">
        <f t="shared" si="7"/>
        <v>256</v>
      </c>
      <c r="O80" s="112">
        <f t="shared" si="8"/>
        <v>0</v>
      </c>
      <c r="P80">
        <v>104.79</v>
      </c>
      <c r="Q80">
        <v>57.6</v>
      </c>
      <c r="R80">
        <v>5</v>
      </c>
      <c r="S80">
        <v>19</v>
      </c>
      <c r="T80">
        <v>69.61</v>
      </c>
      <c r="U80" s="114">
        <f t="shared" si="9"/>
        <v>256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104.79</v>
      </c>
      <c r="J81">
        <f>BYPL_EOD!AI81+BYPL_EOD!AJ81</f>
        <v>57.6</v>
      </c>
      <c r="K81">
        <f>MES_EOD!AI81+MES_EOD!AJ81</f>
        <v>5</v>
      </c>
      <c r="L81">
        <f>NDMC_EOD!AI81+NDMC_EOD!AJ81</f>
        <v>19</v>
      </c>
      <c r="M81">
        <f>TPDDL_EOD!AI81+TPDDL_EOD!AJ81</f>
        <v>69.61</v>
      </c>
      <c r="N81">
        <f t="shared" si="7"/>
        <v>256</v>
      </c>
      <c r="O81" s="112">
        <f t="shared" si="8"/>
        <v>0</v>
      </c>
      <c r="P81">
        <v>104.79</v>
      </c>
      <c r="Q81">
        <v>57.6</v>
      </c>
      <c r="R81">
        <v>5</v>
      </c>
      <c r="S81">
        <v>19</v>
      </c>
      <c r="T81">
        <v>69.61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104.79</v>
      </c>
      <c r="J82">
        <f>BYPL_EOD!AI82+BYPL_EOD!AJ82</f>
        <v>57.6</v>
      </c>
      <c r="K82">
        <f>MES_EOD!AI82+MES_EOD!AJ82</f>
        <v>5</v>
      </c>
      <c r="L82">
        <f>NDMC_EOD!AI82+NDMC_EOD!AJ82</f>
        <v>19</v>
      </c>
      <c r="M82">
        <f>TPDDL_EOD!AI82+TPDDL_EOD!AJ82</f>
        <v>69.61</v>
      </c>
      <c r="N82">
        <f t="shared" si="7"/>
        <v>256</v>
      </c>
      <c r="O82" s="112">
        <f t="shared" si="8"/>
        <v>0</v>
      </c>
      <c r="P82">
        <v>104.79</v>
      </c>
      <c r="Q82">
        <v>57.6</v>
      </c>
      <c r="R82">
        <v>5</v>
      </c>
      <c r="S82">
        <v>19</v>
      </c>
      <c r="T82">
        <v>69.61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104.79</v>
      </c>
      <c r="J83">
        <f>BYPL_EOD!AI83+BYPL_EOD!AJ83</f>
        <v>57.6</v>
      </c>
      <c r="K83">
        <f>MES_EOD!AI83+MES_EOD!AJ83</f>
        <v>5</v>
      </c>
      <c r="L83">
        <f>NDMC_EOD!AI83+NDMC_EOD!AJ83</f>
        <v>19</v>
      </c>
      <c r="M83">
        <f>TPDDL_EOD!AI83+TPDDL_EOD!AJ83</f>
        <v>69.61</v>
      </c>
      <c r="N83">
        <f t="shared" si="7"/>
        <v>256</v>
      </c>
      <c r="O83" s="112">
        <f t="shared" si="8"/>
        <v>0</v>
      </c>
      <c r="P83">
        <v>104.79</v>
      </c>
      <c r="Q83">
        <v>57.6</v>
      </c>
      <c r="R83">
        <v>5</v>
      </c>
      <c r="S83">
        <v>19</v>
      </c>
      <c r="T83">
        <v>69.61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104.79</v>
      </c>
      <c r="J84">
        <f>BYPL_EOD!AI84+BYPL_EOD!AJ84</f>
        <v>57.6</v>
      </c>
      <c r="K84">
        <f>MES_EOD!AI84+MES_EOD!AJ84</f>
        <v>5</v>
      </c>
      <c r="L84">
        <f>NDMC_EOD!AI84+NDMC_EOD!AJ84</f>
        <v>19</v>
      </c>
      <c r="M84">
        <f>TPDDL_EOD!AI84+TPDDL_EOD!AJ84</f>
        <v>69.61</v>
      </c>
      <c r="N84">
        <f t="shared" si="7"/>
        <v>256</v>
      </c>
      <c r="O84" s="112">
        <f t="shared" si="8"/>
        <v>0</v>
      </c>
      <c r="P84">
        <v>104.79</v>
      </c>
      <c r="Q84">
        <v>57.6</v>
      </c>
      <c r="R84">
        <v>5</v>
      </c>
      <c r="S84">
        <v>19</v>
      </c>
      <c r="T84">
        <v>69.61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104.79</v>
      </c>
      <c r="J85">
        <f>BYPL_EOD!AI85+BYPL_EOD!AJ85</f>
        <v>57.6</v>
      </c>
      <c r="K85">
        <f>MES_EOD!AI85+MES_EOD!AJ85</f>
        <v>5</v>
      </c>
      <c r="L85">
        <f>NDMC_EOD!AI85+NDMC_EOD!AJ85</f>
        <v>19</v>
      </c>
      <c r="M85">
        <f>TPDDL_EOD!AI85+TPDDL_EOD!AJ85</f>
        <v>69.61</v>
      </c>
      <c r="N85">
        <f t="shared" si="7"/>
        <v>256</v>
      </c>
      <c r="O85" s="112">
        <f t="shared" si="8"/>
        <v>0</v>
      </c>
      <c r="P85">
        <v>104.79</v>
      </c>
      <c r="Q85">
        <v>57.6</v>
      </c>
      <c r="R85">
        <v>5</v>
      </c>
      <c r="S85">
        <v>19</v>
      </c>
      <c r="T85">
        <v>69.61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104.79</v>
      </c>
      <c r="J86">
        <f>BYPL_EOD!AI86+BYPL_EOD!AJ86</f>
        <v>57.6</v>
      </c>
      <c r="K86">
        <f>MES_EOD!AI86+MES_EOD!AJ86</f>
        <v>5</v>
      </c>
      <c r="L86">
        <f>NDMC_EOD!AI86+NDMC_EOD!AJ86</f>
        <v>19</v>
      </c>
      <c r="M86">
        <f>TPDDL_EOD!AI86+TPDDL_EOD!AJ86</f>
        <v>69.61</v>
      </c>
      <c r="N86">
        <f t="shared" si="7"/>
        <v>256</v>
      </c>
      <c r="O86" s="112">
        <f t="shared" si="8"/>
        <v>0</v>
      </c>
      <c r="P86">
        <v>104.79</v>
      </c>
      <c r="Q86">
        <v>57.6</v>
      </c>
      <c r="R86">
        <v>5</v>
      </c>
      <c r="S86">
        <v>19</v>
      </c>
      <c r="T86">
        <v>69.61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285.82</v>
      </c>
      <c r="E87">
        <f>BAWANA!AM87</f>
        <v>0</v>
      </c>
      <c r="F87">
        <f t="shared" si="11"/>
        <v>256</v>
      </c>
      <c r="G87">
        <f t="shared" si="12"/>
        <v>285.82</v>
      </c>
      <c r="H87" s="112"/>
      <c r="I87">
        <f>BRPL_EOD!AI87+BRPL_EOD!AJ87</f>
        <v>134.61000000000001</v>
      </c>
      <c r="J87">
        <f>BYPL_EOD!AI87+BYPL_EOD!AJ87</f>
        <v>57.6</v>
      </c>
      <c r="K87">
        <f>MES_EOD!AI87+MES_EOD!AJ87</f>
        <v>5</v>
      </c>
      <c r="L87">
        <f>NDMC_EOD!AI87+NDMC_EOD!AJ87</f>
        <v>19</v>
      </c>
      <c r="M87">
        <f>TPDDL_EOD!AI87+TPDDL_EOD!AJ87</f>
        <v>69.61</v>
      </c>
      <c r="N87">
        <f t="shared" si="7"/>
        <v>285.82</v>
      </c>
      <c r="O87" s="112">
        <f t="shared" si="8"/>
        <v>0</v>
      </c>
      <c r="P87">
        <v>134.61000000000001</v>
      </c>
      <c r="Q87">
        <v>57.6</v>
      </c>
      <c r="R87">
        <v>5</v>
      </c>
      <c r="S87">
        <v>19</v>
      </c>
      <c r="T87">
        <v>69.61</v>
      </c>
      <c r="U87" s="114">
        <f t="shared" si="9"/>
        <v>285.82</v>
      </c>
      <c r="V87" s="112">
        <f t="shared" si="10"/>
        <v>0</v>
      </c>
      <c r="Y87">
        <f>BAWANA!AW87+BAWANA!AX87</f>
        <v>2.1800000000000002</v>
      </c>
      <c r="Z87">
        <f>BAWANA!BD87+BAWANA!BE87</f>
        <v>32</v>
      </c>
      <c r="AA87">
        <f>BAWANA!X87+BAWANA!Y87</f>
        <v>2.1800000000000002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285.82</v>
      </c>
      <c r="E88">
        <f>BAWANA!AM88</f>
        <v>0</v>
      </c>
      <c r="F88">
        <f t="shared" si="11"/>
        <v>256</v>
      </c>
      <c r="G88">
        <f t="shared" si="12"/>
        <v>285.82</v>
      </c>
      <c r="H88" s="112"/>
      <c r="I88">
        <f>BRPL_EOD!AI88+BRPL_EOD!AJ88</f>
        <v>134.61000000000001</v>
      </c>
      <c r="J88">
        <f>BYPL_EOD!AI88+BYPL_EOD!AJ88</f>
        <v>57.6</v>
      </c>
      <c r="K88">
        <f>MES_EOD!AI88+MES_EOD!AJ88</f>
        <v>5</v>
      </c>
      <c r="L88">
        <f>NDMC_EOD!AI88+NDMC_EOD!AJ88</f>
        <v>19</v>
      </c>
      <c r="M88">
        <f>TPDDL_EOD!AI88+TPDDL_EOD!AJ88</f>
        <v>69.61</v>
      </c>
      <c r="N88">
        <f t="shared" si="7"/>
        <v>285.82</v>
      </c>
      <c r="O88" s="112">
        <f t="shared" si="8"/>
        <v>0</v>
      </c>
      <c r="P88">
        <v>134.61000000000001</v>
      </c>
      <c r="Q88">
        <v>57.6</v>
      </c>
      <c r="R88">
        <v>5</v>
      </c>
      <c r="S88">
        <v>19</v>
      </c>
      <c r="T88">
        <v>69.61</v>
      </c>
      <c r="U88" s="114">
        <f t="shared" si="9"/>
        <v>285.82</v>
      </c>
      <c r="V88" s="112">
        <f t="shared" si="10"/>
        <v>0</v>
      </c>
      <c r="Y88">
        <f>BAWANA!AW88+BAWANA!AX88</f>
        <v>2.1800000000000002</v>
      </c>
      <c r="Z88">
        <f>BAWANA!BD88+BAWANA!BE88</f>
        <v>32</v>
      </c>
      <c r="AA88">
        <f>BAWANA!X88+BAWANA!Y88</f>
        <v>2.1800000000000002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285.82000000000005</v>
      </c>
      <c r="E89">
        <f>BAWANA!AM89</f>
        <v>0</v>
      </c>
      <c r="F89">
        <f t="shared" si="11"/>
        <v>256</v>
      </c>
      <c r="G89">
        <f t="shared" si="12"/>
        <v>285.82000000000005</v>
      </c>
      <c r="H89" s="112"/>
      <c r="I89">
        <f>BRPL_EOD!AI89+BRPL_EOD!AJ89</f>
        <v>134.61000000000001</v>
      </c>
      <c r="J89">
        <f>BYPL_EOD!AI89+BYPL_EOD!AJ89</f>
        <v>57.6</v>
      </c>
      <c r="K89">
        <f>MES_EOD!AI89+MES_EOD!AJ89</f>
        <v>5</v>
      </c>
      <c r="L89">
        <f>NDMC_EOD!AI89+NDMC_EOD!AJ89</f>
        <v>19</v>
      </c>
      <c r="M89">
        <f>TPDDL_EOD!AI89+TPDDL_EOD!AJ89</f>
        <v>69.61</v>
      </c>
      <c r="N89">
        <f t="shared" si="7"/>
        <v>285.82</v>
      </c>
      <c r="O89" s="112">
        <f t="shared" si="8"/>
        <v>0</v>
      </c>
      <c r="P89">
        <v>134.61000000000004</v>
      </c>
      <c r="Q89">
        <v>57.600000000000016</v>
      </c>
      <c r="R89">
        <v>5.0000000000000009</v>
      </c>
      <c r="S89">
        <v>19.000000000000004</v>
      </c>
      <c r="T89">
        <v>69.610000000000014</v>
      </c>
      <c r="U89" s="114">
        <f t="shared" si="9"/>
        <v>285.82000000000005</v>
      </c>
      <c r="V89" s="112">
        <f t="shared" si="10"/>
        <v>0</v>
      </c>
      <c r="Y89">
        <f>BAWANA!AW89+BAWANA!AX89</f>
        <v>17.09</v>
      </c>
      <c r="Z89">
        <f>BAWANA!BD89+BAWANA!BE89</f>
        <v>17.09</v>
      </c>
      <c r="AA89">
        <f>BAWANA!X89+BAWANA!Y89</f>
        <v>17.09</v>
      </c>
      <c r="AB89">
        <f>BAWANA!AE89+BAWANA!AF89</f>
        <v>17.09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285.82000000000005</v>
      </c>
      <c r="E90">
        <f>BAWANA!AM90</f>
        <v>0</v>
      </c>
      <c r="F90">
        <f t="shared" si="11"/>
        <v>256</v>
      </c>
      <c r="G90">
        <f t="shared" si="12"/>
        <v>285.82000000000005</v>
      </c>
      <c r="H90" s="112"/>
      <c r="I90">
        <f>BRPL_EOD!AI90+BRPL_EOD!AJ90</f>
        <v>134.61000000000001</v>
      </c>
      <c r="J90">
        <f>BYPL_EOD!AI90+BYPL_EOD!AJ90</f>
        <v>57.6</v>
      </c>
      <c r="K90">
        <f>MES_EOD!AI90+MES_EOD!AJ90</f>
        <v>5</v>
      </c>
      <c r="L90">
        <f>NDMC_EOD!AI90+NDMC_EOD!AJ90</f>
        <v>19</v>
      </c>
      <c r="M90">
        <f>TPDDL_EOD!AI90+TPDDL_EOD!AJ90</f>
        <v>69.61</v>
      </c>
      <c r="N90">
        <f t="shared" si="7"/>
        <v>285.82</v>
      </c>
      <c r="O90" s="112">
        <f t="shared" si="8"/>
        <v>0</v>
      </c>
      <c r="P90">
        <v>134.61000000000004</v>
      </c>
      <c r="Q90">
        <v>57.600000000000016</v>
      </c>
      <c r="R90">
        <v>5.0000000000000009</v>
      </c>
      <c r="S90">
        <v>19.000000000000004</v>
      </c>
      <c r="T90">
        <v>69.610000000000014</v>
      </c>
      <c r="U90" s="114">
        <f t="shared" si="9"/>
        <v>285.82000000000005</v>
      </c>
      <c r="V90" s="112">
        <f t="shared" si="10"/>
        <v>0</v>
      </c>
      <c r="Y90">
        <f>BAWANA!AW90+BAWANA!AX90</f>
        <v>17.09</v>
      </c>
      <c r="Z90">
        <f>BAWANA!BD90+BAWANA!BE90</f>
        <v>17.09</v>
      </c>
      <c r="AA90">
        <f>BAWANA!X90+BAWANA!Y90</f>
        <v>17.09</v>
      </c>
      <c r="AB90">
        <f>BAWANA!AE90+BAWANA!AF90</f>
        <v>17.09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285.82000000000005</v>
      </c>
      <c r="E91">
        <f>BAWANA!AM91</f>
        <v>0</v>
      </c>
      <c r="F91">
        <f t="shared" si="11"/>
        <v>256</v>
      </c>
      <c r="G91">
        <f t="shared" si="12"/>
        <v>285.82000000000005</v>
      </c>
      <c r="H91" s="112"/>
      <c r="I91">
        <f>BRPL_EOD!AI91+BRPL_EOD!AJ91</f>
        <v>134.61000000000001</v>
      </c>
      <c r="J91">
        <f>BYPL_EOD!AI91+BYPL_EOD!AJ91</f>
        <v>57.6</v>
      </c>
      <c r="K91">
        <f>MES_EOD!AI91+MES_EOD!AJ91</f>
        <v>5</v>
      </c>
      <c r="L91">
        <f>NDMC_EOD!AI91+NDMC_EOD!AJ91</f>
        <v>19</v>
      </c>
      <c r="M91">
        <f>TPDDL_EOD!AI91+TPDDL_EOD!AJ91</f>
        <v>69.61</v>
      </c>
      <c r="N91">
        <f t="shared" si="7"/>
        <v>285.82</v>
      </c>
      <c r="O91" s="112">
        <f t="shared" si="8"/>
        <v>0</v>
      </c>
      <c r="P91">
        <v>134.61000000000004</v>
      </c>
      <c r="Q91">
        <v>57.600000000000016</v>
      </c>
      <c r="R91">
        <v>5.0000000000000009</v>
      </c>
      <c r="S91">
        <v>19.000000000000004</v>
      </c>
      <c r="T91">
        <v>69.610000000000014</v>
      </c>
      <c r="U91" s="114">
        <f t="shared" si="9"/>
        <v>285.82000000000005</v>
      </c>
      <c r="V91" s="112">
        <f t="shared" si="10"/>
        <v>0</v>
      </c>
      <c r="Y91">
        <f>BAWANA!AW91+BAWANA!AX91</f>
        <v>17.09</v>
      </c>
      <c r="Z91">
        <f>BAWANA!BD91+BAWANA!BE91</f>
        <v>17.09</v>
      </c>
      <c r="AA91">
        <f>BAWANA!X91+BAWANA!Y91</f>
        <v>17.09</v>
      </c>
      <c r="AB91">
        <f>BAWANA!AE91+BAWANA!AF91</f>
        <v>17.09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285.82000000000005</v>
      </c>
      <c r="E92">
        <f>BAWANA!AM92</f>
        <v>0</v>
      </c>
      <c r="F92">
        <f t="shared" si="11"/>
        <v>256</v>
      </c>
      <c r="G92">
        <f t="shared" si="12"/>
        <v>285.82000000000005</v>
      </c>
      <c r="H92" s="112"/>
      <c r="I92">
        <f>BRPL_EOD!AI92+BRPL_EOD!AJ92</f>
        <v>134.61000000000001</v>
      </c>
      <c r="J92">
        <f>BYPL_EOD!AI92+BYPL_EOD!AJ92</f>
        <v>57.6</v>
      </c>
      <c r="K92">
        <f>MES_EOD!AI92+MES_EOD!AJ92</f>
        <v>5</v>
      </c>
      <c r="L92">
        <f>NDMC_EOD!AI92+NDMC_EOD!AJ92</f>
        <v>19</v>
      </c>
      <c r="M92">
        <f>TPDDL_EOD!AI92+TPDDL_EOD!AJ92</f>
        <v>69.61</v>
      </c>
      <c r="N92">
        <f t="shared" si="7"/>
        <v>285.82</v>
      </c>
      <c r="O92" s="112">
        <f t="shared" si="8"/>
        <v>0</v>
      </c>
      <c r="P92">
        <v>134.61000000000004</v>
      </c>
      <c r="Q92">
        <v>57.600000000000016</v>
      </c>
      <c r="R92">
        <v>5.0000000000000009</v>
      </c>
      <c r="S92">
        <v>19.000000000000004</v>
      </c>
      <c r="T92">
        <v>69.610000000000014</v>
      </c>
      <c r="U92" s="114">
        <f t="shared" si="9"/>
        <v>285.82000000000005</v>
      </c>
      <c r="V92" s="112">
        <f t="shared" si="10"/>
        <v>0</v>
      </c>
      <c r="Y92">
        <f>BAWANA!AW92+BAWANA!AX92</f>
        <v>17.09</v>
      </c>
      <c r="Z92">
        <f>BAWANA!BD92+BAWANA!BE92</f>
        <v>17.09</v>
      </c>
      <c r="AA92">
        <f>BAWANA!X92+BAWANA!Y92</f>
        <v>17.09</v>
      </c>
      <c r="AB92">
        <f>BAWANA!AE92+BAWANA!AF92</f>
        <v>17.09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285.82000000000005</v>
      </c>
      <c r="E93">
        <f>BAWANA!AM93</f>
        <v>0</v>
      </c>
      <c r="F93">
        <f t="shared" si="11"/>
        <v>256</v>
      </c>
      <c r="G93">
        <f t="shared" si="12"/>
        <v>285.82000000000005</v>
      </c>
      <c r="H93" s="112"/>
      <c r="I93">
        <f>BRPL_EOD!AI93+BRPL_EOD!AJ93</f>
        <v>134.61000000000001</v>
      </c>
      <c r="J93">
        <f>BYPL_EOD!AI93+BYPL_EOD!AJ93</f>
        <v>57.6</v>
      </c>
      <c r="K93">
        <f>MES_EOD!AI93+MES_EOD!AJ93</f>
        <v>5</v>
      </c>
      <c r="L93">
        <f>NDMC_EOD!AI93+NDMC_EOD!AJ93</f>
        <v>19</v>
      </c>
      <c r="M93">
        <f>TPDDL_EOD!AI93+TPDDL_EOD!AJ93</f>
        <v>69.61</v>
      </c>
      <c r="N93">
        <f t="shared" si="7"/>
        <v>285.82</v>
      </c>
      <c r="O93" s="112">
        <f t="shared" si="8"/>
        <v>0</v>
      </c>
      <c r="P93">
        <v>134.61000000000004</v>
      </c>
      <c r="Q93">
        <v>57.600000000000016</v>
      </c>
      <c r="R93">
        <v>5.0000000000000009</v>
      </c>
      <c r="S93">
        <v>19.000000000000004</v>
      </c>
      <c r="T93">
        <v>69.610000000000014</v>
      </c>
      <c r="U93" s="114">
        <f t="shared" si="9"/>
        <v>285.82000000000005</v>
      </c>
      <c r="V93" s="112">
        <f t="shared" si="10"/>
        <v>0</v>
      </c>
      <c r="Y93">
        <f>BAWANA!AW93+BAWANA!AX93</f>
        <v>17.09</v>
      </c>
      <c r="Z93">
        <f>BAWANA!BD93+BAWANA!BE93</f>
        <v>17.09</v>
      </c>
      <c r="AA93">
        <f>BAWANA!X93+BAWANA!Y93</f>
        <v>17.09</v>
      </c>
      <c r="AB93">
        <f>BAWANA!AE93+BAWANA!AF93</f>
        <v>17.09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285.82000000000005</v>
      </c>
      <c r="E94">
        <f>BAWANA!AM94</f>
        <v>0</v>
      </c>
      <c r="F94">
        <f t="shared" si="11"/>
        <v>256</v>
      </c>
      <c r="G94">
        <f t="shared" si="12"/>
        <v>285.82000000000005</v>
      </c>
      <c r="H94" s="112"/>
      <c r="I94">
        <f>BRPL_EOD!AI94+BRPL_EOD!AJ94</f>
        <v>134.61000000000001</v>
      </c>
      <c r="J94">
        <f>BYPL_EOD!AI94+BYPL_EOD!AJ94</f>
        <v>57.6</v>
      </c>
      <c r="K94">
        <f>MES_EOD!AI94+MES_EOD!AJ94</f>
        <v>5</v>
      </c>
      <c r="L94">
        <f>NDMC_EOD!AI94+NDMC_EOD!AJ94</f>
        <v>19</v>
      </c>
      <c r="M94">
        <f>TPDDL_EOD!AI94+TPDDL_EOD!AJ94</f>
        <v>69.61</v>
      </c>
      <c r="N94">
        <f t="shared" si="7"/>
        <v>285.82</v>
      </c>
      <c r="O94" s="112">
        <f t="shared" si="8"/>
        <v>0</v>
      </c>
      <c r="P94">
        <v>134.61000000000004</v>
      </c>
      <c r="Q94">
        <v>57.600000000000016</v>
      </c>
      <c r="R94">
        <v>5.0000000000000009</v>
      </c>
      <c r="S94">
        <v>19.000000000000004</v>
      </c>
      <c r="T94">
        <v>69.610000000000014</v>
      </c>
      <c r="U94" s="114">
        <f t="shared" si="9"/>
        <v>285.82000000000005</v>
      </c>
      <c r="V94" s="112">
        <f t="shared" si="10"/>
        <v>0</v>
      </c>
      <c r="Y94">
        <f>BAWANA!AW94+BAWANA!AX94</f>
        <v>17.09</v>
      </c>
      <c r="Z94">
        <f>BAWANA!BD94+BAWANA!BE94</f>
        <v>17.09</v>
      </c>
      <c r="AA94">
        <f>BAWANA!X94+BAWANA!Y94</f>
        <v>17.09</v>
      </c>
      <c r="AB94">
        <f>BAWANA!AE94+BAWANA!AF94</f>
        <v>17.09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285.82000000000005</v>
      </c>
      <c r="E95">
        <f>BAWANA!AM95</f>
        <v>0</v>
      </c>
      <c r="F95">
        <f t="shared" si="11"/>
        <v>256</v>
      </c>
      <c r="G95">
        <f t="shared" si="12"/>
        <v>285.82000000000005</v>
      </c>
      <c r="H95" s="112"/>
      <c r="I95">
        <f>BRPL_EOD!AI95+BRPL_EOD!AJ95</f>
        <v>134.61000000000001</v>
      </c>
      <c r="J95">
        <f>BYPL_EOD!AI95+BYPL_EOD!AJ95</f>
        <v>57.6</v>
      </c>
      <c r="K95">
        <f>MES_EOD!AI95+MES_EOD!AJ95</f>
        <v>5</v>
      </c>
      <c r="L95">
        <f>NDMC_EOD!AI95+NDMC_EOD!AJ95</f>
        <v>19</v>
      </c>
      <c r="M95">
        <f>TPDDL_EOD!AI95+TPDDL_EOD!AJ95</f>
        <v>69.61</v>
      </c>
      <c r="N95">
        <f t="shared" si="7"/>
        <v>285.82</v>
      </c>
      <c r="O95" s="112">
        <f t="shared" si="8"/>
        <v>0</v>
      </c>
      <c r="P95">
        <v>134.61000000000004</v>
      </c>
      <c r="Q95">
        <v>57.600000000000016</v>
      </c>
      <c r="R95">
        <v>5.0000000000000009</v>
      </c>
      <c r="S95">
        <v>19.000000000000004</v>
      </c>
      <c r="T95">
        <v>69.610000000000014</v>
      </c>
      <c r="U95" s="114">
        <f t="shared" si="9"/>
        <v>285.82000000000005</v>
      </c>
      <c r="V95" s="112">
        <f t="shared" si="10"/>
        <v>0</v>
      </c>
      <c r="Y95">
        <f>BAWANA!AW95+BAWANA!AX95</f>
        <v>17.09</v>
      </c>
      <c r="Z95">
        <f>BAWANA!BD95+BAWANA!BE95</f>
        <v>17.09</v>
      </c>
      <c r="AA95">
        <f>BAWANA!X95+BAWANA!Y95</f>
        <v>17.09</v>
      </c>
      <c r="AB95">
        <f>BAWANA!AE95+BAWANA!AF95</f>
        <v>17.09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285.82000000000005</v>
      </c>
      <c r="E96">
        <f>BAWANA!AM96</f>
        <v>0</v>
      </c>
      <c r="F96">
        <f t="shared" si="11"/>
        <v>256</v>
      </c>
      <c r="G96">
        <f t="shared" si="12"/>
        <v>285.82000000000005</v>
      </c>
      <c r="H96" s="112"/>
      <c r="I96">
        <f>BRPL_EOD!AI96+BRPL_EOD!AJ96</f>
        <v>134.61000000000001</v>
      </c>
      <c r="J96">
        <f>BYPL_EOD!AI96+BYPL_EOD!AJ96</f>
        <v>57.6</v>
      </c>
      <c r="K96">
        <f>MES_EOD!AI96+MES_EOD!AJ96</f>
        <v>5</v>
      </c>
      <c r="L96">
        <f>NDMC_EOD!AI96+NDMC_EOD!AJ96</f>
        <v>19</v>
      </c>
      <c r="M96">
        <f>TPDDL_EOD!AI96+TPDDL_EOD!AJ96</f>
        <v>69.61</v>
      </c>
      <c r="N96">
        <f t="shared" si="7"/>
        <v>285.82</v>
      </c>
      <c r="O96" s="112">
        <f t="shared" si="8"/>
        <v>0</v>
      </c>
      <c r="P96">
        <v>134.61000000000004</v>
      </c>
      <c r="Q96">
        <v>57.600000000000016</v>
      </c>
      <c r="R96">
        <v>5.0000000000000009</v>
      </c>
      <c r="S96">
        <v>19.000000000000004</v>
      </c>
      <c r="T96">
        <v>69.610000000000014</v>
      </c>
      <c r="U96" s="114">
        <f t="shared" si="9"/>
        <v>285.82000000000005</v>
      </c>
      <c r="V96" s="112">
        <f t="shared" si="10"/>
        <v>0</v>
      </c>
      <c r="Y96">
        <f>BAWANA!AW96+BAWANA!AX96</f>
        <v>17.09</v>
      </c>
      <c r="Z96">
        <f>BAWANA!BD96+BAWANA!BE96</f>
        <v>17.09</v>
      </c>
      <c r="AA96">
        <f>BAWANA!X96+BAWANA!Y96</f>
        <v>17.09</v>
      </c>
      <c r="AB96">
        <f>BAWANA!AE96+BAWANA!AF96</f>
        <v>17.09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285.82000000000005</v>
      </c>
      <c r="E97">
        <f>BAWANA!AM97</f>
        <v>0</v>
      </c>
      <c r="F97">
        <f t="shared" si="11"/>
        <v>256</v>
      </c>
      <c r="G97">
        <f t="shared" si="12"/>
        <v>285.82000000000005</v>
      </c>
      <c r="H97" s="112"/>
      <c r="I97">
        <f>BRPL_EOD!AI97+BRPL_EOD!AJ97</f>
        <v>134.61000000000001</v>
      </c>
      <c r="J97">
        <f>BYPL_EOD!AI97+BYPL_EOD!AJ97</f>
        <v>57.6</v>
      </c>
      <c r="K97">
        <f>MES_EOD!AI97+MES_EOD!AJ97</f>
        <v>5</v>
      </c>
      <c r="L97">
        <f>NDMC_EOD!AI97+NDMC_EOD!AJ97</f>
        <v>19</v>
      </c>
      <c r="M97">
        <f>TPDDL_EOD!AI97+TPDDL_EOD!AJ97</f>
        <v>69.61</v>
      </c>
      <c r="N97">
        <f t="shared" si="7"/>
        <v>285.82</v>
      </c>
      <c r="O97" s="112">
        <f t="shared" si="8"/>
        <v>0</v>
      </c>
      <c r="P97">
        <v>134.61000000000004</v>
      </c>
      <c r="Q97">
        <v>57.600000000000016</v>
      </c>
      <c r="R97">
        <v>5.0000000000000009</v>
      </c>
      <c r="S97">
        <v>19.000000000000004</v>
      </c>
      <c r="T97">
        <v>69.610000000000014</v>
      </c>
      <c r="U97" s="114">
        <f t="shared" si="9"/>
        <v>285.82000000000005</v>
      </c>
      <c r="V97" s="112">
        <f t="shared" si="10"/>
        <v>0</v>
      </c>
      <c r="Y97">
        <f>BAWANA!AW97+BAWANA!AX97</f>
        <v>17.09</v>
      </c>
      <c r="Z97">
        <f>BAWANA!BD97+BAWANA!BE97</f>
        <v>17.09</v>
      </c>
      <c r="AA97">
        <f>BAWANA!X97+BAWANA!Y97</f>
        <v>17.09</v>
      </c>
      <c r="AB97">
        <f>BAWANA!AE97+BAWANA!AF97</f>
        <v>17.09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285.82000000000005</v>
      </c>
      <c r="E98">
        <f>BAWANA!AM98</f>
        <v>0</v>
      </c>
      <c r="F98">
        <f t="shared" si="11"/>
        <v>256</v>
      </c>
      <c r="G98">
        <f t="shared" si="12"/>
        <v>285.82000000000005</v>
      </c>
      <c r="H98" s="112"/>
      <c r="I98">
        <f>BRPL_EOD!AI98+BRPL_EOD!AJ98</f>
        <v>134.61000000000001</v>
      </c>
      <c r="J98">
        <f>BYPL_EOD!AI98+BYPL_EOD!AJ98</f>
        <v>57.6</v>
      </c>
      <c r="K98">
        <f>MES_EOD!AI98+MES_EOD!AJ98</f>
        <v>5</v>
      </c>
      <c r="L98">
        <f>NDMC_EOD!AI98+NDMC_EOD!AJ98</f>
        <v>19</v>
      </c>
      <c r="M98">
        <f>TPDDL_EOD!AI98+TPDDL_EOD!AJ98</f>
        <v>69.61</v>
      </c>
      <c r="N98">
        <f t="shared" si="7"/>
        <v>285.82</v>
      </c>
      <c r="O98" s="112">
        <f t="shared" si="8"/>
        <v>0</v>
      </c>
      <c r="P98">
        <v>134.61000000000004</v>
      </c>
      <c r="Q98">
        <v>57.600000000000016</v>
      </c>
      <c r="R98">
        <v>5.0000000000000009</v>
      </c>
      <c r="S98">
        <v>19.000000000000004</v>
      </c>
      <c r="T98">
        <v>69.610000000000014</v>
      </c>
      <c r="U98" s="114">
        <f t="shared" si="9"/>
        <v>285.82000000000005</v>
      </c>
      <c r="V98" s="112">
        <f t="shared" si="10"/>
        <v>0</v>
      </c>
      <c r="Y98">
        <f>BAWANA!AW98+BAWANA!AX98</f>
        <v>17.09</v>
      </c>
      <c r="Z98">
        <f>BAWANA!BD98+BAWANA!BE98</f>
        <v>17.09</v>
      </c>
      <c r="AA98">
        <f>BAWANA!X98+BAWANA!Y98</f>
        <v>17.09</v>
      </c>
      <c r="AB98">
        <f>BAWANA!AE98+BAWANA!AF98</f>
        <v>17.09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6.7839349999999952</v>
      </c>
      <c r="E99" s="114">
        <f t="shared" si="14"/>
        <v>0</v>
      </c>
      <c r="F99" s="114">
        <f t="shared" si="14"/>
        <v>6.1440000000000001</v>
      </c>
      <c r="G99" s="114">
        <f t="shared" si="14"/>
        <v>6.7839349999999952</v>
      </c>
      <c r="H99" s="114"/>
      <c r="I99" s="114">
        <f t="shared" si="14"/>
        <v>3.1560900000000043</v>
      </c>
      <c r="J99" s="114">
        <f t="shared" si="14"/>
        <v>1.382400000000001</v>
      </c>
      <c r="K99" s="114">
        <f t="shared" si="14"/>
        <v>0.12</v>
      </c>
      <c r="L99" s="114">
        <f t="shared" si="14"/>
        <v>0.45480500000000001</v>
      </c>
      <c r="M99" s="114">
        <f t="shared" si="14"/>
        <v>1.6706399999999977</v>
      </c>
      <c r="N99" s="114">
        <f t="shared" si="14"/>
        <v>6.7839349999999961</v>
      </c>
      <c r="O99" s="114">
        <f t="shared" si="14"/>
        <v>0</v>
      </c>
      <c r="P99" s="114">
        <f t="shared" si="14"/>
        <v>3.1560900000000043</v>
      </c>
      <c r="Q99" s="114">
        <f t="shared" si="14"/>
        <v>1.382400000000001</v>
      </c>
      <c r="R99" s="114">
        <f t="shared" si="14"/>
        <v>0.12</v>
      </c>
      <c r="S99" s="114">
        <f t="shared" si="14"/>
        <v>0.45480500000000001</v>
      </c>
      <c r="T99" s="114">
        <f t="shared" si="14"/>
        <v>1.6706399999999977</v>
      </c>
      <c r="U99" s="114">
        <f t="shared" si="14"/>
        <v>6.7839349999999952</v>
      </c>
      <c r="V99" s="114">
        <f t="shared" si="10"/>
        <v>0</v>
      </c>
      <c r="Y99" s="114">
        <f>SUM(Y3:Y98)/4000</f>
        <v>0.60458749999999961</v>
      </c>
      <c r="Z99" s="114">
        <f t="shared" ref="Z99:AD99" si="15">SUM(Z3:Z98)/4000</f>
        <v>0.29147749999999978</v>
      </c>
      <c r="AA99" s="114">
        <f t="shared" si="15"/>
        <v>0.60458749999999961</v>
      </c>
      <c r="AB99" s="114">
        <f t="shared" si="15"/>
        <v>0.29147749999999978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531.32000000000005</v>
      </c>
      <c r="E3">
        <f>BAWANA!AQ3</f>
        <v>0</v>
      </c>
      <c r="F3">
        <f>(B3+C3)*0.8</f>
        <v>784</v>
      </c>
      <c r="G3">
        <f>(D3+E3)</f>
        <v>531.32000000000005</v>
      </c>
      <c r="H3" s="112"/>
      <c r="I3">
        <f>BRPL_EOD!AM3+BRPL_EOD!AN3</f>
        <v>381.32</v>
      </c>
      <c r="J3">
        <f>BYPL_EOD!AM3+BYPL_EOD!AN3</f>
        <v>80</v>
      </c>
      <c r="K3">
        <f>MES_EOD!AM3+MES_EOD!AN3</f>
        <v>0</v>
      </c>
      <c r="L3">
        <f>NDMC_EOD!AM3+NDMC_EOD!AN3</f>
        <v>0</v>
      </c>
      <c r="M3">
        <f>TPDDL_EOD!AM3+TPDDL_EOD!AN3</f>
        <v>70</v>
      </c>
      <c r="N3">
        <f t="shared" ref="N3:N66" si="0">SUM(I3:M3)</f>
        <v>531.31999999999994</v>
      </c>
      <c r="O3" s="112">
        <f t="shared" ref="O3:O66" si="1">G3-N3</f>
        <v>0</v>
      </c>
      <c r="P3">
        <v>381.32000000000005</v>
      </c>
      <c r="Q3">
        <v>80.000000000000014</v>
      </c>
      <c r="R3">
        <v>0</v>
      </c>
      <c r="S3">
        <v>0</v>
      </c>
      <c r="T3">
        <v>70.000000000000014</v>
      </c>
      <c r="U3" s="114">
        <f t="shared" ref="U3:U66" si="2">SUM(P3:T3)</f>
        <v>531.32000000000005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531.32000000000005</v>
      </c>
      <c r="E4">
        <f>BAWANA!AQ4</f>
        <v>0</v>
      </c>
      <c r="F4">
        <f t="shared" ref="F4:F67" si="4">(B4+C4)*0.8</f>
        <v>784</v>
      </c>
      <c r="G4">
        <f t="shared" ref="G4:G67" si="5">(D4+E4)</f>
        <v>531.32000000000005</v>
      </c>
      <c r="H4" s="112"/>
      <c r="I4">
        <f>BRPL_EOD!AM4+BRPL_EOD!AN4</f>
        <v>381.32</v>
      </c>
      <c r="J4">
        <f>BYPL_EOD!AM4+BYPL_EOD!AN4</f>
        <v>80</v>
      </c>
      <c r="K4">
        <f>MES_EOD!AM4+MES_EOD!AN4</f>
        <v>0</v>
      </c>
      <c r="L4">
        <f>NDMC_EOD!AM4+NDMC_EOD!AN4</f>
        <v>0</v>
      </c>
      <c r="M4">
        <f>TPDDL_EOD!AM4+TPDDL_EOD!AN4</f>
        <v>70</v>
      </c>
      <c r="N4">
        <f t="shared" si="0"/>
        <v>531.31999999999994</v>
      </c>
      <c r="O4" s="112">
        <f t="shared" si="1"/>
        <v>0</v>
      </c>
      <c r="P4">
        <v>381.32000000000005</v>
      </c>
      <c r="Q4">
        <v>80.000000000000014</v>
      </c>
      <c r="R4">
        <v>0</v>
      </c>
      <c r="S4">
        <v>0</v>
      </c>
      <c r="T4">
        <v>70.000000000000014</v>
      </c>
      <c r="U4" s="114">
        <f t="shared" si="2"/>
        <v>531.32000000000005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490</v>
      </c>
      <c r="E5">
        <f>BAWANA!AQ5</f>
        <v>0</v>
      </c>
      <c r="F5">
        <f t="shared" si="4"/>
        <v>784</v>
      </c>
      <c r="G5">
        <f t="shared" si="5"/>
        <v>490</v>
      </c>
      <c r="H5" s="112"/>
      <c r="I5">
        <f>BRPL_EOD!AM5+BRPL_EOD!AN5</f>
        <v>340</v>
      </c>
      <c r="J5">
        <f>BYPL_EOD!AM5+BYPL_EOD!AN5</f>
        <v>80</v>
      </c>
      <c r="K5">
        <f>MES_EOD!AM5+MES_EOD!AN5</f>
        <v>0</v>
      </c>
      <c r="L5">
        <f>NDMC_EOD!AM5+NDMC_EOD!AN5</f>
        <v>0</v>
      </c>
      <c r="M5">
        <f>TPDDL_EOD!AM5+TPDDL_EOD!AN5</f>
        <v>70</v>
      </c>
      <c r="N5">
        <f t="shared" si="0"/>
        <v>490</v>
      </c>
      <c r="O5" s="112">
        <f t="shared" si="1"/>
        <v>0</v>
      </c>
      <c r="P5">
        <v>340</v>
      </c>
      <c r="Q5">
        <v>80</v>
      </c>
      <c r="R5">
        <v>0</v>
      </c>
      <c r="S5">
        <v>0</v>
      </c>
      <c r="T5">
        <v>70</v>
      </c>
      <c r="U5" s="114">
        <f t="shared" si="2"/>
        <v>490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490</v>
      </c>
      <c r="E6">
        <f>BAWANA!AQ6</f>
        <v>0</v>
      </c>
      <c r="F6">
        <f t="shared" si="4"/>
        <v>784</v>
      </c>
      <c r="G6">
        <f t="shared" si="5"/>
        <v>490</v>
      </c>
      <c r="H6" s="112"/>
      <c r="I6">
        <f>BRPL_EOD!AM6+BRPL_EOD!AN6</f>
        <v>340</v>
      </c>
      <c r="J6">
        <f>BYPL_EOD!AM6+BYPL_EOD!AN6</f>
        <v>80</v>
      </c>
      <c r="K6">
        <f>MES_EOD!AM6+MES_EOD!AN6</f>
        <v>0</v>
      </c>
      <c r="L6">
        <f>NDMC_EOD!AM6+NDMC_EOD!AN6</f>
        <v>0</v>
      </c>
      <c r="M6">
        <f>TPDDL_EOD!AM6+TPDDL_EOD!AN6</f>
        <v>70</v>
      </c>
      <c r="N6">
        <f t="shared" si="0"/>
        <v>490</v>
      </c>
      <c r="O6" s="112">
        <f t="shared" si="1"/>
        <v>0</v>
      </c>
      <c r="P6">
        <v>340</v>
      </c>
      <c r="Q6">
        <v>80</v>
      </c>
      <c r="R6">
        <v>0</v>
      </c>
      <c r="S6">
        <v>0</v>
      </c>
      <c r="T6">
        <v>70</v>
      </c>
      <c r="U6" s="114">
        <f t="shared" si="2"/>
        <v>490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510</v>
      </c>
      <c r="E7">
        <f>BAWANA!AQ7</f>
        <v>0</v>
      </c>
      <c r="F7">
        <f t="shared" si="4"/>
        <v>784</v>
      </c>
      <c r="G7">
        <f t="shared" si="5"/>
        <v>510</v>
      </c>
      <c r="H7" s="112"/>
      <c r="I7">
        <f>BRPL_EOD!AM7+BRPL_EOD!AN7</f>
        <v>360</v>
      </c>
      <c r="J7">
        <f>BYPL_EOD!AM7+BYPL_EOD!AN7</f>
        <v>80</v>
      </c>
      <c r="K7">
        <f>MES_EOD!AM7+MES_EOD!AN7</f>
        <v>0</v>
      </c>
      <c r="L7">
        <f>NDMC_EOD!AM7+NDMC_EOD!AN7</f>
        <v>0</v>
      </c>
      <c r="M7">
        <f>TPDDL_EOD!AM7+TPDDL_EOD!AN7</f>
        <v>70</v>
      </c>
      <c r="N7">
        <f t="shared" si="0"/>
        <v>510</v>
      </c>
      <c r="O7" s="112">
        <f t="shared" si="1"/>
        <v>0</v>
      </c>
      <c r="P7">
        <v>360</v>
      </c>
      <c r="Q7">
        <v>80</v>
      </c>
      <c r="R7">
        <v>0</v>
      </c>
      <c r="S7">
        <v>0</v>
      </c>
      <c r="T7">
        <v>70</v>
      </c>
      <c r="U7" s="114">
        <f t="shared" si="2"/>
        <v>510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531.32000000000005</v>
      </c>
      <c r="E8">
        <f>BAWANA!AQ8</f>
        <v>0</v>
      </c>
      <c r="F8">
        <f t="shared" si="4"/>
        <v>784</v>
      </c>
      <c r="G8">
        <f t="shared" si="5"/>
        <v>531.32000000000005</v>
      </c>
      <c r="H8" s="112"/>
      <c r="I8">
        <f>BRPL_EOD!AM8+BRPL_EOD!AN8</f>
        <v>381.32</v>
      </c>
      <c r="J8">
        <f>BYPL_EOD!AM8+BYPL_EOD!AN8</f>
        <v>80</v>
      </c>
      <c r="K8">
        <f>MES_EOD!AM8+MES_EOD!AN8</f>
        <v>0</v>
      </c>
      <c r="L8">
        <f>NDMC_EOD!AM8+NDMC_EOD!AN8</f>
        <v>0</v>
      </c>
      <c r="M8">
        <f>TPDDL_EOD!AM8+TPDDL_EOD!AN8</f>
        <v>70</v>
      </c>
      <c r="N8">
        <f t="shared" si="0"/>
        <v>531.31999999999994</v>
      </c>
      <c r="O8" s="112">
        <f t="shared" si="1"/>
        <v>0</v>
      </c>
      <c r="P8">
        <v>381.32000000000005</v>
      </c>
      <c r="Q8">
        <v>80.000000000000014</v>
      </c>
      <c r="R8">
        <v>0</v>
      </c>
      <c r="S8">
        <v>0</v>
      </c>
      <c r="T8">
        <v>70.000000000000014</v>
      </c>
      <c r="U8" s="114">
        <f t="shared" si="2"/>
        <v>531.32000000000005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531.32000000000005</v>
      </c>
      <c r="E9">
        <f>BAWANA!AQ9</f>
        <v>0</v>
      </c>
      <c r="F9">
        <f t="shared" si="4"/>
        <v>784</v>
      </c>
      <c r="G9">
        <f t="shared" si="5"/>
        <v>531.32000000000005</v>
      </c>
      <c r="H9" s="112"/>
      <c r="I9">
        <f>BRPL_EOD!AM9+BRPL_EOD!AN9</f>
        <v>381.32</v>
      </c>
      <c r="J9">
        <f>BYPL_EOD!AM9+BYPL_EOD!AN9</f>
        <v>80</v>
      </c>
      <c r="K9">
        <f>MES_EOD!AM9+MES_EOD!AN9</f>
        <v>0</v>
      </c>
      <c r="L9">
        <f>NDMC_EOD!AM9+NDMC_EOD!AN9</f>
        <v>0</v>
      </c>
      <c r="M9">
        <f>TPDDL_EOD!AM9+TPDDL_EOD!AN9</f>
        <v>70</v>
      </c>
      <c r="N9">
        <f t="shared" si="0"/>
        <v>531.31999999999994</v>
      </c>
      <c r="O9" s="112">
        <f t="shared" si="1"/>
        <v>0</v>
      </c>
      <c r="P9">
        <v>381.32000000000005</v>
      </c>
      <c r="Q9">
        <v>80.000000000000014</v>
      </c>
      <c r="R9">
        <v>0</v>
      </c>
      <c r="S9">
        <v>0</v>
      </c>
      <c r="T9">
        <v>70.000000000000014</v>
      </c>
      <c r="U9" s="114">
        <f t="shared" si="2"/>
        <v>531.32000000000005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531.32000000000005</v>
      </c>
      <c r="E10">
        <f>BAWANA!AQ10</f>
        <v>0</v>
      </c>
      <c r="F10">
        <f t="shared" si="4"/>
        <v>784</v>
      </c>
      <c r="G10">
        <f t="shared" si="5"/>
        <v>531.32000000000005</v>
      </c>
      <c r="H10" s="112"/>
      <c r="I10">
        <f>BRPL_EOD!AM10+BRPL_EOD!AN10</f>
        <v>381.32</v>
      </c>
      <c r="J10">
        <f>BYPL_EOD!AM10+BYPL_EOD!AN10</f>
        <v>80</v>
      </c>
      <c r="K10">
        <f>MES_EOD!AM10+MES_EOD!AN10</f>
        <v>0</v>
      </c>
      <c r="L10">
        <f>NDMC_EOD!AM10+NDMC_EOD!AN10</f>
        <v>0</v>
      </c>
      <c r="M10">
        <f>TPDDL_EOD!AM10+TPDDL_EOD!AN10</f>
        <v>70</v>
      </c>
      <c r="N10">
        <f t="shared" si="0"/>
        <v>531.31999999999994</v>
      </c>
      <c r="O10" s="112">
        <f t="shared" si="1"/>
        <v>0</v>
      </c>
      <c r="P10">
        <v>381.32000000000005</v>
      </c>
      <c r="Q10">
        <v>80.000000000000014</v>
      </c>
      <c r="R10">
        <v>0</v>
      </c>
      <c r="S10">
        <v>0</v>
      </c>
      <c r="T10">
        <v>70.000000000000014</v>
      </c>
      <c r="U10" s="114">
        <f t="shared" si="2"/>
        <v>531.32000000000005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490</v>
      </c>
      <c r="E11">
        <f>BAWANA!AQ11</f>
        <v>0</v>
      </c>
      <c r="F11">
        <f t="shared" si="4"/>
        <v>784</v>
      </c>
      <c r="G11">
        <f t="shared" si="5"/>
        <v>490</v>
      </c>
      <c r="H11" s="112"/>
      <c r="I11">
        <f>BRPL_EOD!AM11+BRPL_EOD!AN11</f>
        <v>340</v>
      </c>
      <c r="J11">
        <f>BYPL_EOD!AM11+BYPL_EOD!AN11</f>
        <v>80</v>
      </c>
      <c r="K11">
        <f>MES_EOD!AM11+MES_EOD!AN11</f>
        <v>0</v>
      </c>
      <c r="L11">
        <f>NDMC_EOD!AM11+NDMC_EOD!AN11</f>
        <v>0</v>
      </c>
      <c r="M11">
        <f>TPDDL_EOD!AM11+TPDDL_EOD!AN11</f>
        <v>70</v>
      </c>
      <c r="N11">
        <f t="shared" si="0"/>
        <v>490</v>
      </c>
      <c r="O11" s="112">
        <f t="shared" si="1"/>
        <v>0</v>
      </c>
      <c r="P11">
        <v>340</v>
      </c>
      <c r="Q11">
        <v>80</v>
      </c>
      <c r="R11">
        <v>0</v>
      </c>
      <c r="S11">
        <v>0</v>
      </c>
      <c r="T11">
        <v>70</v>
      </c>
      <c r="U11" s="114">
        <f t="shared" si="2"/>
        <v>490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490</v>
      </c>
      <c r="E12">
        <f>BAWANA!AQ12</f>
        <v>0</v>
      </c>
      <c r="F12">
        <f t="shared" si="4"/>
        <v>784</v>
      </c>
      <c r="G12">
        <f t="shared" si="5"/>
        <v>490</v>
      </c>
      <c r="H12" s="112"/>
      <c r="I12">
        <f>BRPL_EOD!AM12+BRPL_EOD!AN12</f>
        <v>340</v>
      </c>
      <c r="J12">
        <f>BYPL_EOD!AM12+BYPL_EOD!AN12</f>
        <v>80</v>
      </c>
      <c r="K12">
        <f>MES_EOD!AM12+MES_EOD!AN12</f>
        <v>0</v>
      </c>
      <c r="L12">
        <f>NDMC_EOD!AM12+NDMC_EOD!AN12</f>
        <v>0</v>
      </c>
      <c r="M12">
        <f>TPDDL_EOD!AM12+TPDDL_EOD!AN12</f>
        <v>70</v>
      </c>
      <c r="N12">
        <f t="shared" si="0"/>
        <v>490</v>
      </c>
      <c r="O12" s="112">
        <f t="shared" si="1"/>
        <v>0</v>
      </c>
      <c r="P12">
        <v>340</v>
      </c>
      <c r="Q12">
        <v>80</v>
      </c>
      <c r="R12">
        <v>0</v>
      </c>
      <c r="S12">
        <v>0</v>
      </c>
      <c r="T12">
        <v>70</v>
      </c>
      <c r="U12" s="114">
        <f t="shared" si="2"/>
        <v>490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490</v>
      </c>
      <c r="E13">
        <f>BAWANA!AQ13</f>
        <v>0</v>
      </c>
      <c r="F13">
        <f t="shared" si="4"/>
        <v>784</v>
      </c>
      <c r="G13">
        <f t="shared" si="5"/>
        <v>490</v>
      </c>
      <c r="H13" s="112"/>
      <c r="I13">
        <f>BRPL_EOD!AM13+BRPL_EOD!AN13</f>
        <v>340</v>
      </c>
      <c r="J13">
        <f>BYPL_EOD!AM13+BYPL_EOD!AN13</f>
        <v>80</v>
      </c>
      <c r="K13">
        <f>MES_EOD!AM13+MES_EOD!AN13</f>
        <v>0</v>
      </c>
      <c r="L13">
        <f>NDMC_EOD!AM13+NDMC_EOD!AN13</f>
        <v>0</v>
      </c>
      <c r="M13">
        <f>TPDDL_EOD!AM13+TPDDL_EOD!AN13</f>
        <v>70</v>
      </c>
      <c r="N13">
        <f t="shared" si="0"/>
        <v>490</v>
      </c>
      <c r="O13" s="112">
        <f t="shared" si="1"/>
        <v>0</v>
      </c>
      <c r="P13">
        <v>340</v>
      </c>
      <c r="Q13">
        <v>80</v>
      </c>
      <c r="R13">
        <v>0</v>
      </c>
      <c r="S13">
        <v>0</v>
      </c>
      <c r="T13">
        <v>70</v>
      </c>
      <c r="U13" s="114">
        <f t="shared" si="2"/>
        <v>490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490</v>
      </c>
      <c r="E14">
        <f>BAWANA!AQ14</f>
        <v>0</v>
      </c>
      <c r="F14">
        <f t="shared" si="4"/>
        <v>784</v>
      </c>
      <c r="G14">
        <f t="shared" si="5"/>
        <v>490</v>
      </c>
      <c r="H14" s="112"/>
      <c r="I14">
        <f>BRPL_EOD!AM14+BRPL_EOD!AN14</f>
        <v>340</v>
      </c>
      <c r="J14">
        <f>BYPL_EOD!AM14+BYPL_EOD!AN14</f>
        <v>80</v>
      </c>
      <c r="K14">
        <f>MES_EOD!AM14+MES_EOD!AN14</f>
        <v>0</v>
      </c>
      <c r="L14">
        <f>NDMC_EOD!AM14+NDMC_EOD!AN14</f>
        <v>0</v>
      </c>
      <c r="M14">
        <f>TPDDL_EOD!AM14+TPDDL_EOD!AN14</f>
        <v>70</v>
      </c>
      <c r="N14">
        <f t="shared" si="0"/>
        <v>490</v>
      </c>
      <c r="O14" s="112">
        <f t="shared" si="1"/>
        <v>0</v>
      </c>
      <c r="P14">
        <v>340</v>
      </c>
      <c r="Q14">
        <v>80</v>
      </c>
      <c r="R14">
        <v>0</v>
      </c>
      <c r="S14">
        <v>0</v>
      </c>
      <c r="T14">
        <v>70</v>
      </c>
      <c r="U14" s="114">
        <f t="shared" si="2"/>
        <v>490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490</v>
      </c>
      <c r="E15">
        <f>BAWANA!AQ15</f>
        <v>0</v>
      </c>
      <c r="F15">
        <f t="shared" si="4"/>
        <v>784</v>
      </c>
      <c r="G15">
        <f t="shared" si="5"/>
        <v>490</v>
      </c>
      <c r="H15" s="112"/>
      <c r="I15">
        <f>BRPL_EOD!AM15+BRPL_EOD!AN15</f>
        <v>340</v>
      </c>
      <c r="J15">
        <f>BYPL_EOD!AM15+BYPL_EOD!AN15</f>
        <v>80</v>
      </c>
      <c r="K15">
        <f>MES_EOD!AM15+MES_EOD!AN15</f>
        <v>0</v>
      </c>
      <c r="L15">
        <f>NDMC_EOD!AM15+NDMC_EOD!AN15</f>
        <v>0</v>
      </c>
      <c r="M15">
        <f>TPDDL_EOD!AM15+TPDDL_EOD!AN15</f>
        <v>70</v>
      </c>
      <c r="N15">
        <f t="shared" si="0"/>
        <v>490</v>
      </c>
      <c r="O15" s="112">
        <f t="shared" si="1"/>
        <v>0</v>
      </c>
      <c r="P15">
        <v>340</v>
      </c>
      <c r="Q15">
        <v>80</v>
      </c>
      <c r="R15">
        <v>0</v>
      </c>
      <c r="S15">
        <v>0</v>
      </c>
      <c r="T15">
        <v>70</v>
      </c>
      <c r="U15" s="114">
        <f t="shared" si="2"/>
        <v>490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490</v>
      </c>
      <c r="E16">
        <f>BAWANA!AQ16</f>
        <v>0</v>
      </c>
      <c r="F16">
        <f t="shared" si="4"/>
        <v>784</v>
      </c>
      <c r="G16">
        <f t="shared" si="5"/>
        <v>490</v>
      </c>
      <c r="H16" s="112"/>
      <c r="I16">
        <f>BRPL_EOD!AM16+BRPL_EOD!AN16</f>
        <v>340</v>
      </c>
      <c r="J16">
        <f>BYPL_EOD!AM16+BYPL_EOD!AN16</f>
        <v>80</v>
      </c>
      <c r="K16">
        <f>MES_EOD!AM16+MES_EOD!AN16</f>
        <v>0</v>
      </c>
      <c r="L16">
        <f>NDMC_EOD!AM16+NDMC_EOD!AN16</f>
        <v>0</v>
      </c>
      <c r="M16">
        <f>TPDDL_EOD!AM16+TPDDL_EOD!AN16</f>
        <v>70</v>
      </c>
      <c r="N16">
        <f t="shared" si="0"/>
        <v>490</v>
      </c>
      <c r="O16" s="112">
        <f t="shared" si="1"/>
        <v>0</v>
      </c>
      <c r="P16">
        <v>340</v>
      </c>
      <c r="Q16">
        <v>80</v>
      </c>
      <c r="R16">
        <v>0</v>
      </c>
      <c r="S16">
        <v>0</v>
      </c>
      <c r="T16">
        <v>70</v>
      </c>
      <c r="U16" s="114">
        <f t="shared" si="2"/>
        <v>490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490</v>
      </c>
      <c r="E17">
        <f>BAWANA!AQ17</f>
        <v>0</v>
      </c>
      <c r="F17">
        <f t="shared" si="4"/>
        <v>784</v>
      </c>
      <c r="G17">
        <f t="shared" si="5"/>
        <v>490</v>
      </c>
      <c r="H17" s="112"/>
      <c r="I17">
        <f>BRPL_EOD!AM17+BRPL_EOD!AN17</f>
        <v>340</v>
      </c>
      <c r="J17">
        <f>BYPL_EOD!AM17+BYPL_EOD!AN17</f>
        <v>80</v>
      </c>
      <c r="K17">
        <f>MES_EOD!AM17+MES_EOD!AN17</f>
        <v>0</v>
      </c>
      <c r="L17">
        <f>NDMC_EOD!AM17+NDMC_EOD!AN17</f>
        <v>0</v>
      </c>
      <c r="M17">
        <f>TPDDL_EOD!AM17+TPDDL_EOD!AN17</f>
        <v>70</v>
      </c>
      <c r="N17">
        <f t="shared" si="0"/>
        <v>490</v>
      </c>
      <c r="O17" s="112">
        <f t="shared" si="1"/>
        <v>0</v>
      </c>
      <c r="P17">
        <v>340</v>
      </c>
      <c r="Q17">
        <v>80</v>
      </c>
      <c r="R17">
        <v>0</v>
      </c>
      <c r="S17">
        <v>0</v>
      </c>
      <c r="T17">
        <v>70</v>
      </c>
      <c r="U17" s="114">
        <f t="shared" si="2"/>
        <v>490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490</v>
      </c>
      <c r="E18">
        <f>BAWANA!AQ18</f>
        <v>0</v>
      </c>
      <c r="F18">
        <f t="shared" si="4"/>
        <v>784</v>
      </c>
      <c r="G18">
        <f t="shared" si="5"/>
        <v>490</v>
      </c>
      <c r="H18" s="112"/>
      <c r="I18">
        <f>BRPL_EOD!AM18+BRPL_EOD!AN18</f>
        <v>340</v>
      </c>
      <c r="J18">
        <f>BYPL_EOD!AM18+BYPL_EOD!AN18</f>
        <v>80</v>
      </c>
      <c r="K18">
        <f>MES_EOD!AM18+MES_EOD!AN18</f>
        <v>0</v>
      </c>
      <c r="L18">
        <f>NDMC_EOD!AM18+NDMC_EOD!AN18</f>
        <v>0</v>
      </c>
      <c r="M18">
        <f>TPDDL_EOD!AM18+TPDDL_EOD!AN18</f>
        <v>70</v>
      </c>
      <c r="N18">
        <f t="shared" si="0"/>
        <v>490</v>
      </c>
      <c r="O18" s="112">
        <f t="shared" si="1"/>
        <v>0</v>
      </c>
      <c r="P18">
        <v>340</v>
      </c>
      <c r="Q18">
        <v>80</v>
      </c>
      <c r="R18">
        <v>0</v>
      </c>
      <c r="S18">
        <v>0</v>
      </c>
      <c r="T18">
        <v>70</v>
      </c>
      <c r="U18" s="114">
        <f t="shared" si="2"/>
        <v>490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490</v>
      </c>
      <c r="E19">
        <f>BAWANA!AQ19</f>
        <v>0</v>
      </c>
      <c r="F19">
        <f t="shared" si="4"/>
        <v>784</v>
      </c>
      <c r="G19">
        <f t="shared" si="5"/>
        <v>490</v>
      </c>
      <c r="H19" s="112"/>
      <c r="I19">
        <f>BRPL_EOD!AM19+BRPL_EOD!AN19</f>
        <v>340</v>
      </c>
      <c r="J19">
        <f>BYPL_EOD!AM19+BYPL_EOD!AN19</f>
        <v>80</v>
      </c>
      <c r="K19">
        <f>MES_EOD!AM19+MES_EOD!AN19</f>
        <v>0</v>
      </c>
      <c r="L19">
        <f>NDMC_EOD!AM19+NDMC_EOD!AN19</f>
        <v>0</v>
      </c>
      <c r="M19">
        <f>TPDDL_EOD!AM19+TPDDL_EOD!AN19</f>
        <v>70</v>
      </c>
      <c r="N19">
        <f t="shared" si="0"/>
        <v>490</v>
      </c>
      <c r="O19" s="112">
        <f t="shared" si="1"/>
        <v>0</v>
      </c>
      <c r="P19">
        <v>340</v>
      </c>
      <c r="Q19">
        <v>80</v>
      </c>
      <c r="R19">
        <v>0</v>
      </c>
      <c r="S19">
        <v>0</v>
      </c>
      <c r="T19">
        <v>70</v>
      </c>
      <c r="U19" s="114">
        <f t="shared" si="2"/>
        <v>490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490</v>
      </c>
      <c r="E20">
        <f>BAWANA!AQ20</f>
        <v>0</v>
      </c>
      <c r="F20">
        <f t="shared" si="4"/>
        <v>784</v>
      </c>
      <c r="G20">
        <f t="shared" si="5"/>
        <v>490</v>
      </c>
      <c r="H20" s="112"/>
      <c r="I20">
        <f>BRPL_EOD!AM20+BRPL_EOD!AN20</f>
        <v>340</v>
      </c>
      <c r="J20">
        <f>BYPL_EOD!AM20+BYPL_EOD!AN20</f>
        <v>80</v>
      </c>
      <c r="K20">
        <f>MES_EOD!AM20+MES_EOD!AN20</f>
        <v>0</v>
      </c>
      <c r="L20">
        <f>NDMC_EOD!AM20+NDMC_EOD!AN20</f>
        <v>0</v>
      </c>
      <c r="M20">
        <f>TPDDL_EOD!AM20+TPDDL_EOD!AN20</f>
        <v>70</v>
      </c>
      <c r="N20">
        <f t="shared" si="0"/>
        <v>490</v>
      </c>
      <c r="O20" s="112">
        <f t="shared" si="1"/>
        <v>0</v>
      </c>
      <c r="P20">
        <v>340</v>
      </c>
      <c r="Q20">
        <v>80</v>
      </c>
      <c r="R20">
        <v>0</v>
      </c>
      <c r="S20">
        <v>0</v>
      </c>
      <c r="T20">
        <v>70</v>
      </c>
      <c r="U20" s="114">
        <f t="shared" si="2"/>
        <v>490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490</v>
      </c>
      <c r="E21">
        <f>BAWANA!AQ21</f>
        <v>0</v>
      </c>
      <c r="F21">
        <f t="shared" si="4"/>
        <v>784</v>
      </c>
      <c r="G21">
        <f t="shared" si="5"/>
        <v>490</v>
      </c>
      <c r="H21" s="112"/>
      <c r="I21">
        <f>BRPL_EOD!AM21+BRPL_EOD!AN21</f>
        <v>340</v>
      </c>
      <c r="J21">
        <f>BYPL_EOD!AM21+BYPL_EOD!AN21</f>
        <v>80</v>
      </c>
      <c r="K21">
        <f>MES_EOD!AM21+MES_EOD!AN21</f>
        <v>0</v>
      </c>
      <c r="L21">
        <f>NDMC_EOD!AM21+NDMC_EOD!AN21</f>
        <v>0</v>
      </c>
      <c r="M21">
        <f>TPDDL_EOD!AM21+TPDDL_EOD!AN21</f>
        <v>70</v>
      </c>
      <c r="N21">
        <f t="shared" si="0"/>
        <v>490</v>
      </c>
      <c r="O21" s="112">
        <f t="shared" si="1"/>
        <v>0</v>
      </c>
      <c r="P21">
        <v>340</v>
      </c>
      <c r="Q21">
        <v>80</v>
      </c>
      <c r="R21">
        <v>0</v>
      </c>
      <c r="S21">
        <v>0</v>
      </c>
      <c r="T21">
        <v>70</v>
      </c>
      <c r="U21" s="114">
        <f t="shared" si="2"/>
        <v>490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490</v>
      </c>
      <c r="E22">
        <f>BAWANA!AQ22</f>
        <v>0</v>
      </c>
      <c r="F22">
        <f t="shared" si="4"/>
        <v>784</v>
      </c>
      <c r="G22">
        <f t="shared" si="5"/>
        <v>490</v>
      </c>
      <c r="H22" s="112"/>
      <c r="I22">
        <f>BRPL_EOD!AM22+BRPL_EOD!AN22</f>
        <v>340</v>
      </c>
      <c r="J22">
        <f>BYPL_EOD!AM22+BYPL_EOD!AN22</f>
        <v>80</v>
      </c>
      <c r="K22">
        <f>MES_EOD!AM22+MES_EOD!AN22</f>
        <v>0</v>
      </c>
      <c r="L22">
        <f>NDMC_EOD!AM22+NDMC_EOD!AN22</f>
        <v>0</v>
      </c>
      <c r="M22">
        <f>TPDDL_EOD!AM22+TPDDL_EOD!AN22</f>
        <v>70</v>
      </c>
      <c r="N22">
        <f t="shared" si="0"/>
        <v>490</v>
      </c>
      <c r="O22" s="112">
        <f t="shared" si="1"/>
        <v>0</v>
      </c>
      <c r="P22">
        <v>340</v>
      </c>
      <c r="Q22">
        <v>80</v>
      </c>
      <c r="R22">
        <v>0</v>
      </c>
      <c r="S22">
        <v>0</v>
      </c>
      <c r="T22">
        <v>70</v>
      </c>
      <c r="U22" s="114">
        <f t="shared" si="2"/>
        <v>490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420</v>
      </c>
      <c r="E23">
        <f>BAWANA!AQ23</f>
        <v>0</v>
      </c>
      <c r="F23">
        <f t="shared" si="4"/>
        <v>784</v>
      </c>
      <c r="G23">
        <f t="shared" si="5"/>
        <v>420</v>
      </c>
      <c r="H23" s="112"/>
      <c r="I23">
        <f>BRPL_EOD!AM23+BRPL_EOD!AN23</f>
        <v>285</v>
      </c>
      <c r="J23">
        <f>BYPL_EOD!AM23+BYPL_EOD!AN23</f>
        <v>65</v>
      </c>
      <c r="K23">
        <f>MES_EOD!AM23+MES_EOD!AN23</f>
        <v>0</v>
      </c>
      <c r="L23">
        <f>NDMC_EOD!AM23+NDMC_EOD!AN23</f>
        <v>0</v>
      </c>
      <c r="M23">
        <f>TPDDL_EOD!AM23+TPDDL_EOD!AN23</f>
        <v>70</v>
      </c>
      <c r="N23">
        <f t="shared" si="0"/>
        <v>420</v>
      </c>
      <c r="O23" s="112">
        <f t="shared" si="1"/>
        <v>0</v>
      </c>
      <c r="P23">
        <v>285</v>
      </c>
      <c r="Q23">
        <v>65</v>
      </c>
      <c r="R23">
        <v>0</v>
      </c>
      <c r="S23">
        <v>0</v>
      </c>
      <c r="T23">
        <v>70</v>
      </c>
      <c r="U23" s="114">
        <f t="shared" si="2"/>
        <v>420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420</v>
      </c>
      <c r="E24">
        <f>BAWANA!AQ24</f>
        <v>0</v>
      </c>
      <c r="F24">
        <f t="shared" si="4"/>
        <v>784</v>
      </c>
      <c r="G24">
        <f t="shared" si="5"/>
        <v>420</v>
      </c>
      <c r="H24" s="112"/>
      <c r="I24">
        <f>BRPL_EOD!AM24+BRPL_EOD!AN24</f>
        <v>285</v>
      </c>
      <c r="J24">
        <f>BYPL_EOD!AM24+BYPL_EOD!AN24</f>
        <v>65</v>
      </c>
      <c r="K24">
        <f>MES_EOD!AM24+MES_EOD!AN24</f>
        <v>0</v>
      </c>
      <c r="L24">
        <f>NDMC_EOD!AM24+NDMC_EOD!AN24</f>
        <v>0</v>
      </c>
      <c r="M24">
        <f>TPDDL_EOD!AM24+TPDDL_EOD!AN24</f>
        <v>70</v>
      </c>
      <c r="N24">
        <f t="shared" si="0"/>
        <v>420</v>
      </c>
      <c r="O24" s="112">
        <f t="shared" si="1"/>
        <v>0</v>
      </c>
      <c r="P24">
        <v>285</v>
      </c>
      <c r="Q24">
        <v>65</v>
      </c>
      <c r="R24">
        <v>0</v>
      </c>
      <c r="S24">
        <v>0</v>
      </c>
      <c r="T24">
        <v>70</v>
      </c>
      <c r="U24" s="114">
        <f t="shared" si="2"/>
        <v>420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420</v>
      </c>
      <c r="E25">
        <f>BAWANA!AQ25</f>
        <v>0</v>
      </c>
      <c r="F25">
        <f t="shared" si="4"/>
        <v>784</v>
      </c>
      <c r="G25">
        <f t="shared" si="5"/>
        <v>420</v>
      </c>
      <c r="H25" s="112"/>
      <c r="I25">
        <f>BRPL_EOD!AM25+BRPL_EOD!AN25</f>
        <v>285</v>
      </c>
      <c r="J25">
        <f>BYPL_EOD!AM25+BYPL_EOD!AN25</f>
        <v>65</v>
      </c>
      <c r="K25">
        <f>MES_EOD!AM25+MES_EOD!AN25</f>
        <v>0</v>
      </c>
      <c r="L25">
        <f>NDMC_EOD!AM25+NDMC_EOD!AN25</f>
        <v>0</v>
      </c>
      <c r="M25">
        <f>TPDDL_EOD!AM25+TPDDL_EOD!AN25</f>
        <v>70</v>
      </c>
      <c r="N25">
        <f t="shared" si="0"/>
        <v>420</v>
      </c>
      <c r="O25" s="112">
        <f t="shared" si="1"/>
        <v>0</v>
      </c>
      <c r="P25">
        <v>285</v>
      </c>
      <c r="Q25">
        <v>65</v>
      </c>
      <c r="R25">
        <v>0</v>
      </c>
      <c r="S25">
        <v>0</v>
      </c>
      <c r="T25">
        <v>70</v>
      </c>
      <c r="U25" s="114">
        <f t="shared" si="2"/>
        <v>420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420</v>
      </c>
      <c r="E26">
        <f>BAWANA!AQ26</f>
        <v>0</v>
      </c>
      <c r="F26">
        <f t="shared" si="4"/>
        <v>784</v>
      </c>
      <c r="G26">
        <f t="shared" si="5"/>
        <v>420</v>
      </c>
      <c r="H26" s="112"/>
      <c r="I26">
        <f>BRPL_EOD!AM26+BRPL_EOD!AN26</f>
        <v>285</v>
      </c>
      <c r="J26">
        <f>BYPL_EOD!AM26+BYPL_EOD!AN26</f>
        <v>65</v>
      </c>
      <c r="K26">
        <f>MES_EOD!AM26+MES_EOD!AN26</f>
        <v>0</v>
      </c>
      <c r="L26">
        <f>NDMC_EOD!AM26+NDMC_EOD!AN26</f>
        <v>0</v>
      </c>
      <c r="M26">
        <f>TPDDL_EOD!AM26+TPDDL_EOD!AN26</f>
        <v>70</v>
      </c>
      <c r="N26">
        <f t="shared" si="0"/>
        <v>420</v>
      </c>
      <c r="O26" s="112">
        <f t="shared" si="1"/>
        <v>0</v>
      </c>
      <c r="P26">
        <v>285</v>
      </c>
      <c r="Q26">
        <v>65</v>
      </c>
      <c r="R26">
        <v>0</v>
      </c>
      <c r="S26">
        <v>0</v>
      </c>
      <c r="T26">
        <v>70</v>
      </c>
      <c r="U26" s="114">
        <f t="shared" si="2"/>
        <v>420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420</v>
      </c>
      <c r="E27">
        <f>BAWANA!AQ27</f>
        <v>0</v>
      </c>
      <c r="F27">
        <f t="shared" si="4"/>
        <v>784</v>
      </c>
      <c r="G27">
        <f t="shared" si="5"/>
        <v>420</v>
      </c>
      <c r="H27" s="112"/>
      <c r="I27">
        <f>BRPL_EOD!AM27+BRPL_EOD!AN27</f>
        <v>285</v>
      </c>
      <c r="J27">
        <f>BYPL_EOD!AM27+BYPL_EOD!AN27</f>
        <v>65</v>
      </c>
      <c r="K27">
        <f>MES_EOD!AM27+MES_EOD!AN27</f>
        <v>0</v>
      </c>
      <c r="L27">
        <f>NDMC_EOD!AM27+NDMC_EOD!AN27</f>
        <v>0</v>
      </c>
      <c r="M27">
        <f>TPDDL_EOD!AM27+TPDDL_EOD!AN27</f>
        <v>70</v>
      </c>
      <c r="N27">
        <f t="shared" si="0"/>
        <v>420</v>
      </c>
      <c r="O27" s="112">
        <f t="shared" si="1"/>
        <v>0</v>
      </c>
      <c r="P27">
        <v>285</v>
      </c>
      <c r="Q27">
        <v>65</v>
      </c>
      <c r="R27">
        <v>0</v>
      </c>
      <c r="S27">
        <v>0</v>
      </c>
      <c r="T27">
        <v>70</v>
      </c>
      <c r="U27" s="114">
        <f t="shared" si="2"/>
        <v>420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420</v>
      </c>
      <c r="E28">
        <f>BAWANA!AQ28</f>
        <v>0</v>
      </c>
      <c r="F28">
        <f t="shared" si="4"/>
        <v>784</v>
      </c>
      <c r="G28">
        <f t="shared" si="5"/>
        <v>420</v>
      </c>
      <c r="H28" s="112"/>
      <c r="I28">
        <f>BRPL_EOD!AM28+BRPL_EOD!AN28</f>
        <v>285</v>
      </c>
      <c r="J28">
        <f>BYPL_EOD!AM28+BYPL_EOD!AN28</f>
        <v>65</v>
      </c>
      <c r="K28">
        <f>MES_EOD!AM28+MES_EOD!AN28</f>
        <v>0</v>
      </c>
      <c r="L28">
        <f>NDMC_EOD!AM28+NDMC_EOD!AN28</f>
        <v>0</v>
      </c>
      <c r="M28">
        <f>TPDDL_EOD!AM28+TPDDL_EOD!AN28</f>
        <v>70</v>
      </c>
      <c r="N28">
        <f t="shared" si="0"/>
        <v>420</v>
      </c>
      <c r="O28" s="112">
        <f t="shared" si="1"/>
        <v>0</v>
      </c>
      <c r="P28">
        <v>285</v>
      </c>
      <c r="Q28">
        <v>65</v>
      </c>
      <c r="R28">
        <v>0</v>
      </c>
      <c r="S28">
        <v>0</v>
      </c>
      <c r="T28">
        <v>70</v>
      </c>
      <c r="U28" s="114">
        <f t="shared" si="2"/>
        <v>420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420</v>
      </c>
      <c r="E29">
        <f>BAWANA!AQ29</f>
        <v>0</v>
      </c>
      <c r="F29">
        <f t="shared" si="4"/>
        <v>784</v>
      </c>
      <c r="G29">
        <f t="shared" si="5"/>
        <v>420</v>
      </c>
      <c r="H29" s="112"/>
      <c r="I29">
        <f>BRPL_EOD!AM29+BRPL_EOD!AN29</f>
        <v>285</v>
      </c>
      <c r="J29">
        <f>BYPL_EOD!AM29+BYPL_EOD!AN29</f>
        <v>65</v>
      </c>
      <c r="K29">
        <f>MES_EOD!AM29+MES_EOD!AN29</f>
        <v>0</v>
      </c>
      <c r="L29">
        <f>NDMC_EOD!AM29+NDMC_EOD!AN29</f>
        <v>0</v>
      </c>
      <c r="M29">
        <f>TPDDL_EOD!AM29+TPDDL_EOD!AN29</f>
        <v>70</v>
      </c>
      <c r="N29">
        <f t="shared" si="0"/>
        <v>420</v>
      </c>
      <c r="O29" s="112">
        <f t="shared" si="1"/>
        <v>0</v>
      </c>
      <c r="P29">
        <v>285</v>
      </c>
      <c r="Q29">
        <v>65</v>
      </c>
      <c r="R29">
        <v>0</v>
      </c>
      <c r="S29">
        <v>0</v>
      </c>
      <c r="T29">
        <v>70</v>
      </c>
      <c r="U29" s="114">
        <f t="shared" si="2"/>
        <v>420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420</v>
      </c>
      <c r="E30">
        <f>BAWANA!AQ30</f>
        <v>0</v>
      </c>
      <c r="F30">
        <f t="shared" si="4"/>
        <v>784</v>
      </c>
      <c r="G30">
        <f t="shared" si="5"/>
        <v>420</v>
      </c>
      <c r="H30" s="112"/>
      <c r="I30">
        <f>BRPL_EOD!AM30+BRPL_EOD!AN30</f>
        <v>285</v>
      </c>
      <c r="J30">
        <f>BYPL_EOD!AM30+BYPL_EOD!AN30</f>
        <v>65</v>
      </c>
      <c r="K30">
        <f>MES_EOD!AM30+MES_EOD!AN30</f>
        <v>0</v>
      </c>
      <c r="L30">
        <f>NDMC_EOD!AM30+NDMC_EOD!AN30</f>
        <v>0</v>
      </c>
      <c r="M30">
        <f>TPDDL_EOD!AM30+TPDDL_EOD!AN30</f>
        <v>70</v>
      </c>
      <c r="N30">
        <f t="shared" si="0"/>
        <v>420</v>
      </c>
      <c r="O30" s="112">
        <f t="shared" si="1"/>
        <v>0</v>
      </c>
      <c r="P30">
        <v>285</v>
      </c>
      <c r="Q30">
        <v>65</v>
      </c>
      <c r="R30">
        <v>0</v>
      </c>
      <c r="S30">
        <v>0</v>
      </c>
      <c r="T30">
        <v>70</v>
      </c>
      <c r="U30" s="114">
        <f t="shared" si="2"/>
        <v>420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420</v>
      </c>
      <c r="E31">
        <f>BAWANA!AQ31</f>
        <v>0</v>
      </c>
      <c r="F31">
        <f t="shared" si="4"/>
        <v>784</v>
      </c>
      <c r="G31">
        <f t="shared" si="5"/>
        <v>420</v>
      </c>
      <c r="H31" s="112"/>
      <c r="I31">
        <f>BRPL_EOD!AM31+BRPL_EOD!AN31</f>
        <v>285</v>
      </c>
      <c r="J31">
        <f>BYPL_EOD!AM31+BYPL_EOD!AN31</f>
        <v>65</v>
      </c>
      <c r="K31">
        <f>MES_EOD!AM31+MES_EOD!AN31</f>
        <v>0</v>
      </c>
      <c r="L31">
        <f>NDMC_EOD!AM31+NDMC_EOD!AN31</f>
        <v>0</v>
      </c>
      <c r="M31">
        <f>TPDDL_EOD!AM31+TPDDL_EOD!AN31</f>
        <v>70</v>
      </c>
      <c r="N31">
        <f t="shared" si="0"/>
        <v>420</v>
      </c>
      <c r="O31" s="112">
        <f t="shared" si="1"/>
        <v>0</v>
      </c>
      <c r="P31">
        <v>285</v>
      </c>
      <c r="Q31">
        <v>65</v>
      </c>
      <c r="R31">
        <v>0</v>
      </c>
      <c r="S31">
        <v>0</v>
      </c>
      <c r="T31">
        <v>70</v>
      </c>
      <c r="U31" s="114">
        <f t="shared" si="2"/>
        <v>420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420</v>
      </c>
      <c r="E32">
        <f>BAWANA!AQ32</f>
        <v>0</v>
      </c>
      <c r="F32">
        <f t="shared" si="4"/>
        <v>784</v>
      </c>
      <c r="G32">
        <f t="shared" si="5"/>
        <v>420</v>
      </c>
      <c r="H32" s="112"/>
      <c r="I32">
        <f>BRPL_EOD!AM32+BRPL_EOD!AN32</f>
        <v>285</v>
      </c>
      <c r="J32">
        <f>BYPL_EOD!AM32+BYPL_EOD!AN32</f>
        <v>65</v>
      </c>
      <c r="K32">
        <f>MES_EOD!AM32+MES_EOD!AN32</f>
        <v>0</v>
      </c>
      <c r="L32">
        <f>NDMC_EOD!AM32+NDMC_EOD!AN32</f>
        <v>0</v>
      </c>
      <c r="M32">
        <f>TPDDL_EOD!AM32+TPDDL_EOD!AN32</f>
        <v>70</v>
      </c>
      <c r="N32">
        <f t="shared" si="0"/>
        <v>420</v>
      </c>
      <c r="O32" s="112">
        <f t="shared" si="1"/>
        <v>0</v>
      </c>
      <c r="P32">
        <v>285</v>
      </c>
      <c r="Q32">
        <v>65</v>
      </c>
      <c r="R32">
        <v>0</v>
      </c>
      <c r="S32">
        <v>0</v>
      </c>
      <c r="T32">
        <v>70</v>
      </c>
      <c r="U32" s="114">
        <f t="shared" si="2"/>
        <v>420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420</v>
      </c>
      <c r="E33">
        <f>BAWANA!AQ33</f>
        <v>0</v>
      </c>
      <c r="F33">
        <f t="shared" si="4"/>
        <v>784</v>
      </c>
      <c r="G33">
        <f t="shared" si="5"/>
        <v>420</v>
      </c>
      <c r="H33" s="112"/>
      <c r="I33">
        <f>BRPL_EOD!AM33+BRPL_EOD!AN33</f>
        <v>285</v>
      </c>
      <c r="J33">
        <f>BYPL_EOD!AM33+BYPL_EOD!AN33</f>
        <v>65</v>
      </c>
      <c r="K33">
        <f>MES_EOD!AM33+MES_EOD!AN33</f>
        <v>0</v>
      </c>
      <c r="L33">
        <f>NDMC_EOD!AM33+NDMC_EOD!AN33</f>
        <v>0</v>
      </c>
      <c r="M33">
        <f>TPDDL_EOD!AM33+TPDDL_EOD!AN33</f>
        <v>70</v>
      </c>
      <c r="N33">
        <f t="shared" si="0"/>
        <v>420</v>
      </c>
      <c r="O33" s="112">
        <f t="shared" si="1"/>
        <v>0</v>
      </c>
      <c r="P33">
        <v>285</v>
      </c>
      <c r="Q33">
        <v>65</v>
      </c>
      <c r="R33">
        <v>0</v>
      </c>
      <c r="S33">
        <v>0</v>
      </c>
      <c r="T33">
        <v>70</v>
      </c>
      <c r="U33" s="114">
        <f t="shared" si="2"/>
        <v>420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420</v>
      </c>
      <c r="E34">
        <f>BAWANA!AQ34</f>
        <v>0</v>
      </c>
      <c r="F34">
        <f t="shared" si="4"/>
        <v>784</v>
      </c>
      <c r="G34">
        <f t="shared" si="5"/>
        <v>420</v>
      </c>
      <c r="H34" s="112"/>
      <c r="I34">
        <f>BRPL_EOD!AM34+BRPL_EOD!AN34</f>
        <v>285</v>
      </c>
      <c r="J34">
        <f>BYPL_EOD!AM34+BYPL_EOD!AN34</f>
        <v>65</v>
      </c>
      <c r="K34">
        <f>MES_EOD!AM34+MES_EOD!AN34</f>
        <v>0</v>
      </c>
      <c r="L34">
        <f>NDMC_EOD!AM34+NDMC_EOD!AN34</f>
        <v>0</v>
      </c>
      <c r="M34">
        <f>TPDDL_EOD!AM34+TPDDL_EOD!AN34</f>
        <v>70</v>
      </c>
      <c r="N34">
        <f t="shared" si="0"/>
        <v>420</v>
      </c>
      <c r="O34" s="112">
        <f t="shared" si="1"/>
        <v>0</v>
      </c>
      <c r="P34">
        <v>285</v>
      </c>
      <c r="Q34">
        <v>65</v>
      </c>
      <c r="R34">
        <v>0</v>
      </c>
      <c r="S34">
        <v>0</v>
      </c>
      <c r="T34">
        <v>70</v>
      </c>
      <c r="U34" s="114">
        <f t="shared" si="2"/>
        <v>420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420</v>
      </c>
      <c r="E35">
        <f>BAWANA!AQ35</f>
        <v>0</v>
      </c>
      <c r="F35">
        <f t="shared" si="4"/>
        <v>784</v>
      </c>
      <c r="G35">
        <f t="shared" si="5"/>
        <v>420</v>
      </c>
      <c r="H35" s="112"/>
      <c r="I35">
        <f>BRPL_EOD!AM35+BRPL_EOD!AN35</f>
        <v>285</v>
      </c>
      <c r="J35">
        <f>BYPL_EOD!AM35+BYPL_EOD!AN35</f>
        <v>65</v>
      </c>
      <c r="K35">
        <f>MES_EOD!AM35+MES_EOD!AN35</f>
        <v>0</v>
      </c>
      <c r="L35">
        <f>NDMC_EOD!AM35+NDMC_EOD!AN35</f>
        <v>0</v>
      </c>
      <c r="M35">
        <f>TPDDL_EOD!AM35+TPDDL_EOD!AN35</f>
        <v>70</v>
      </c>
      <c r="N35">
        <f t="shared" si="0"/>
        <v>420</v>
      </c>
      <c r="O35" s="112">
        <f t="shared" si="1"/>
        <v>0</v>
      </c>
      <c r="P35">
        <v>285</v>
      </c>
      <c r="Q35">
        <v>65</v>
      </c>
      <c r="R35">
        <v>0</v>
      </c>
      <c r="S35">
        <v>0</v>
      </c>
      <c r="T35">
        <v>70</v>
      </c>
      <c r="U35" s="114">
        <f t="shared" si="2"/>
        <v>420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420</v>
      </c>
      <c r="E36">
        <f>BAWANA!AQ36</f>
        <v>0</v>
      </c>
      <c r="F36">
        <f t="shared" si="4"/>
        <v>784</v>
      </c>
      <c r="G36">
        <f t="shared" si="5"/>
        <v>420</v>
      </c>
      <c r="H36" s="112"/>
      <c r="I36">
        <f>BRPL_EOD!AM36+BRPL_EOD!AN36</f>
        <v>285</v>
      </c>
      <c r="J36">
        <f>BYPL_EOD!AM36+BYPL_EOD!AN36</f>
        <v>65</v>
      </c>
      <c r="K36">
        <f>MES_EOD!AM36+MES_EOD!AN36</f>
        <v>0</v>
      </c>
      <c r="L36">
        <f>NDMC_EOD!AM36+NDMC_EOD!AN36</f>
        <v>0</v>
      </c>
      <c r="M36">
        <f>TPDDL_EOD!AM36+TPDDL_EOD!AN36</f>
        <v>70</v>
      </c>
      <c r="N36">
        <f t="shared" si="0"/>
        <v>420</v>
      </c>
      <c r="O36" s="112">
        <f t="shared" si="1"/>
        <v>0</v>
      </c>
      <c r="P36">
        <v>285</v>
      </c>
      <c r="Q36">
        <v>65</v>
      </c>
      <c r="R36">
        <v>0</v>
      </c>
      <c r="S36">
        <v>0</v>
      </c>
      <c r="T36">
        <v>70</v>
      </c>
      <c r="U36" s="114">
        <f t="shared" si="2"/>
        <v>420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420</v>
      </c>
      <c r="E37">
        <f>BAWANA!AQ37</f>
        <v>0</v>
      </c>
      <c r="F37">
        <f t="shared" si="4"/>
        <v>784</v>
      </c>
      <c r="G37">
        <f t="shared" si="5"/>
        <v>420</v>
      </c>
      <c r="H37" s="112"/>
      <c r="I37">
        <f>BRPL_EOD!AM37+BRPL_EOD!AN37</f>
        <v>285</v>
      </c>
      <c r="J37">
        <f>BYPL_EOD!AM37+BYPL_EOD!AN37</f>
        <v>65</v>
      </c>
      <c r="K37">
        <f>MES_EOD!AM37+MES_EOD!AN37</f>
        <v>0</v>
      </c>
      <c r="L37">
        <f>NDMC_EOD!AM37+NDMC_EOD!AN37</f>
        <v>0</v>
      </c>
      <c r="M37">
        <f>TPDDL_EOD!AM37+TPDDL_EOD!AN37</f>
        <v>70</v>
      </c>
      <c r="N37">
        <f t="shared" si="0"/>
        <v>420</v>
      </c>
      <c r="O37" s="112">
        <f t="shared" si="1"/>
        <v>0</v>
      </c>
      <c r="P37">
        <v>285</v>
      </c>
      <c r="Q37">
        <v>65</v>
      </c>
      <c r="R37">
        <v>0</v>
      </c>
      <c r="S37">
        <v>0</v>
      </c>
      <c r="T37">
        <v>70</v>
      </c>
      <c r="U37" s="114">
        <f t="shared" si="2"/>
        <v>420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420</v>
      </c>
      <c r="E38">
        <f>BAWANA!AQ38</f>
        <v>0</v>
      </c>
      <c r="F38">
        <f t="shared" si="4"/>
        <v>784</v>
      </c>
      <c r="G38">
        <f t="shared" si="5"/>
        <v>420</v>
      </c>
      <c r="H38" s="112"/>
      <c r="I38">
        <f>BRPL_EOD!AM38+BRPL_EOD!AN38</f>
        <v>285</v>
      </c>
      <c r="J38">
        <f>BYPL_EOD!AM38+BYPL_EOD!AN38</f>
        <v>65</v>
      </c>
      <c r="K38">
        <f>MES_EOD!AM38+MES_EOD!AN38</f>
        <v>0</v>
      </c>
      <c r="L38">
        <f>NDMC_EOD!AM38+NDMC_EOD!AN38</f>
        <v>0</v>
      </c>
      <c r="M38">
        <f>TPDDL_EOD!AM38+TPDDL_EOD!AN38</f>
        <v>70</v>
      </c>
      <c r="N38">
        <f t="shared" si="0"/>
        <v>420</v>
      </c>
      <c r="O38" s="112">
        <f t="shared" si="1"/>
        <v>0</v>
      </c>
      <c r="P38">
        <v>285</v>
      </c>
      <c r="Q38">
        <v>65</v>
      </c>
      <c r="R38">
        <v>0</v>
      </c>
      <c r="S38">
        <v>0</v>
      </c>
      <c r="T38">
        <v>70</v>
      </c>
      <c r="U38" s="114">
        <f t="shared" si="2"/>
        <v>420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420</v>
      </c>
      <c r="E39">
        <f>BAWANA!AQ39</f>
        <v>0</v>
      </c>
      <c r="F39">
        <f t="shared" si="4"/>
        <v>784</v>
      </c>
      <c r="G39">
        <f t="shared" si="5"/>
        <v>420</v>
      </c>
      <c r="H39" s="112"/>
      <c r="I39">
        <f>BRPL_EOD!AM39+BRPL_EOD!AN39</f>
        <v>285</v>
      </c>
      <c r="J39">
        <f>BYPL_EOD!AM39+BYPL_EOD!AN39</f>
        <v>65</v>
      </c>
      <c r="K39">
        <f>MES_EOD!AM39+MES_EOD!AN39</f>
        <v>0</v>
      </c>
      <c r="L39">
        <f>NDMC_EOD!AM39+NDMC_EOD!AN39</f>
        <v>0</v>
      </c>
      <c r="M39">
        <f>TPDDL_EOD!AM39+TPDDL_EOD!AN39</f>
        <v>70</v>
      </c>
      <c r="N39">
        <f t="shared" si="0"/>
        <v>420</v>
      </c>
      <c r="O39" s="112">
        <f t="shared" si="1"/>
        <v>0</v>
      </c>
      <c r="P39">
        <v>285</v>
      </c>
      <c r="Q39">
        <v>65</v>
      </c>
      <c r="R39">
        <v>0</v>
      </c>
      <c r="S39">
        <v>0</v>
      </c>
      <c r="T39">
        <v>70</v>
      </c>
      <c r="U39" s="114">
        <f t="shared" si="2"/>
        <v>420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420</v>
      </c>
      <c r="E40">
        <f>BAWANA!AQ40</f>
        <v>0</v>
      </c>
      <c r="F40">
        <f t="shared" si="4"/>
        <v>784</v>
      </c>
      <c r="G40">
        <f t="shared" si="5"/>
        <v>420</v>
      </c>
      <c r="H40" s="112"/>
      <c r="I40">
        <f>BRPL_EOD!AM40+BRPL_EOD!AN40</f>
        <v>285</v>
      </c>
      <c r="J40">
        <f>BYPL_EOD!AM40+BYPL_EOD!AN40</f>
        <v>65</v>
      </c>
      <c r="K40">
        <f>MES_EOD!AM40+MES_EOD!AN40</f>
        <v>0</v>
      </c>
      <c r="L40">
        <f>NDMC_EOD!AM40+NDMC_EOD!AN40</f>
        <v>0</v>
      </c>
      <c r="M40">
        <f>TPDDL_EOD!AM40+TPDDL_EOD!AN40</f>
        <v>70</v>
      </c>
      <c r="N40">
        <f t="shared" si="0"/>
        <v>420</v>
      </c>
      <c r="O40" s="112">
        <f t="shared" si="1"/>
        <v>0</v>
      </c>
      <c r="P40">
        <v>285</v>
      </c>
      <c r="Q40">
        <v>65</v>
      </c>
      <c r="R40">
        <v>0</v>
      </c>
      <c r="S40">
        <v>0</v>
      </c>
      <c r="T40">
        <v>70</v>
      </c>
      <c r="U40" s="114">
        <f t="shared" si="2"/>
        <v>420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420</v>
      </c>
      <c r="E41">
        <f>BAWANA!AQ41</f>
        <v>0</v>
      </c>
      <c r="F41">
        <f t="shared" si="4"/>
        <v>784</v>
      </c>
      <c r="G41">
        <f t="shared" si="5"/>
        <v>420</v>
      </c>
      <c r="H41" s="112"/>
      <c r="I41">
        <f>BRPL_EOD!AM41+BRPL_EOD!AN41</f>
        <v>285</v>
      </c>
      <c r="J41">
        <f>BYPL_EOD!AM41+BYPL_EOD!AN41</f>
        <v>65</v>
      </c>
      <c r="K41">
        <f>MES_EOD!AM41+MES_EOD!AN41</f>
        <v>0</v>
      </c>
      <c r="L41">
        <f>NDMC_EOD!AM41+NDMC_EOD!AN41</f>
        <v>0</v>
      </c>
      <c r="M41">
        <f>TPDDL_EOD!AM41+TPDDL_EOD!AN41</f>
        <v>70</v>
      </c>
      <c r="N41">
        <f t="shared" si="0"/>
        <v>420</v>
      </c>
      <c r="O41" s="112">
        <f t="shared" si="1"/>
        <v>0</v>
      </c>
      <c r="P41">
        <v>285</v>
      </c>
      <c r="Q41">
        <v>65</v>
      </c>
      <c r="R41">
        <v>0</v>
      </c>
      <c r="S41">
        <v>0</v>
      </c>
      <c r="T41">
        <v>70</v>
      </c>
      <c r="U41" s="114">
        <f t="shared" si="2"/>
        <v>420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420</v>
      </c>
      <c r="E42">
        <f>BAWANA!AQ42</f>
        <v>0</v>
      </c>
      <c r="F42">
        <f t="shared" si="4"/>
        <v>784</v>
      </c>
      <c r="G42">
        <f t="shared" si="5"/>
        <v>420</v>
      </c>
      <c r="H42" s="112"/>
      <c r="I42">
        <f>BRPL_EOD!AM42+BRPL_EOD!AN42</f>
        <v>285</v>
      </c>
      <c r="J42">
        <f>BYPL_EOD!AM42+BYPL_EOD!AN42</f>
        <v>65</v>
      </c>
      <c r="K42">
        <f>MES_EOD!AM42+MES_EOD!AN42</f>
        <v>0</v>
      </c>
      <c r="L42">
        <f>NDMC_EOD!AM42+NDMC_EOD!AN42</f>
        <v>0</v>
      </c>
      <c r="M42">
        <f>TPDDL_EOD!AM42+TPDDL_EOD!AN42</f>
        <v>70</v>
      </c>
      <c r="N42">
        <f t="shared" si="0"/>
        <v>420</v>
      </c>
      <c r="O42" s="112">
        <f t="shared" si="1"/>
        <v>0</v>
      </c>
      <c r="P42">
        <v>285</v>
      </c>
      <c r="Q42">
        <v>65</v>
      </c>
      <c r="R42">
        <v>0</v>
      </c>
      <c r="S42">
        <v>0</v>
      </c>
      <c r="T42">
        <v>70</v>
      </c>
      <c r="U42" s="114">
        <f t="shared" si="2"/>
        <v>420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420</v>
      </c>
      <c r="E43">
        <f>BAWANA!AQ43</f>
        <v>0</v>
      </c>
      <c r="F43">
        <f t="shared" si="4"/>
        <v>768</v>
      </c>
      <c r="G43">
        <f t="shared" si="5"/>
        <v>420</v>
      </c>
      <c r="H43" s="112"/>
      <c r="I43">
        <f>BRPL_EOD!AM43+BRPL_EOD!AN43</f>
        <v>285</v>
      </c>
      <c r="J43">
        <f>BYPL_EOD!AM43+BYPL_EOD!AN43</f>
        <v>65</v>
      </c>
      <c r="K43">
        <f>MES_EOD!AM43+MES_EOD!AN43</f>
        <v>0</v>
      </c>
      <c r="L43">
        <f>NDMC_EOD!AM43+NDMC_EOD!AN43</f>
        <v>0</v>
      </c>
      <c r="M43">
        <f>TPDDL_EOD!AM43+TPDDL_EOD!AN43</f>
        <v>70</v>
      </c>
      <c r="N43">
        <f t="shared" si="0"/>
        <v>420</v>
      </c>
      <c r="O43" s="112">
        <f t="shared" si="1"/>
        <v>0</v>
      </c>
      <c r="P43">
        <v>285</v>
      </c>
      <c r="Q43">
        <v>65</v>
      </c>
      <c r="R43">
        <v>0</v>
      </c>
      <c r="S43">
        <v>0</v>
      </c>
      <c r="T43">
        <v>70</v>
      </c>
      <c r="U43" s="114">
        <f t="shared" si="2"/>
        <v>420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420</v>
      </c>
      <c r="E44">
        <f>BAWANA!AQ44</f>
        <v>0</v>
      </c>
      <c r="F44">
        <f t="shared" si="4"/>
        <v>768</v>
      </c>
      <c r="G44">
        <f t="shared" si="5"/>
        <v>420</v>
      </c>
      <c r="H44" s="112"/>
      <c r="I44">
        <f>BRPL_EOD!AM44+BRPL_EOD!AN44</f>
        <v>325</v>
      </c>
      <c r="J44">
        <f>BYPL_EOD!AM44+BYPL_EOD!AN44</f>
        <v>65</v>
      </c>
      <c r="K44">
        <f>MES_EOD!AM44+MES_EOD!AN44</f>
        <v>0</v>
      </c>
      <c r="L44">
        <f>NDMC_EOD!AM44+NDMC_EOD!AN44</f>
        <v>0</v>
      </c>
      <c r="M44">
        <f>TPDDL_EOD!AM44+TPDDL_EOD!AN44</f>
        <v>30</v>
      </c>
      <c r="N44">
        <f t="shared" si="0"/>
        <v>420</v>
      </c>
      <c r="O44" s="112">
        <f t="shared" si="1"/>
        <v>0</v>
      </c>
      <c r="P44">
        <v>325</v>
      </c>
      <c r="Q44">
        <v>65</v>
      </c>
      <c r="R44">
        <v>0</v>
      </c>
      <c r="S44">
        <v>0</v>
      </c>
      <c r="T44">
        <v>30</v>
      </c>
      <c r="U44" s="114">
        <f t="shared" si="2"/>
        <v>420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420</v>
      </c>
      <c r="E45">
        <f>BAWANA!AQ45</f>
        <v>0</v>
      </c>
      <c r="F45">
        <f t="shared" si="4"/>
        <v>768</v>
      </c>
      <c r="G45">
        <f t="shared" si="5"/>
        <v>420</v>
      </c>
      <c r="H45" s="112"/>
      <c r="I45">
        <f>BRPL_EOD!AM45+BRPL_EOD!AN45</f>
        <v>325</v>
      </c>
      <c r="J45">
        <f>BYPL_EOD!AM45+BYPL_EOD!AN45</f>
        <v>65</v>
      </c>
      <c r="K45">
        <f>MES_EOD!AM45+MES_EOD!AN45</f>
        <v>0</v>
      </c>
      <c r="L45">
        <f>NDMC_EOD!AM45+NDMC_EOD!AN45</f>
        <v>0</v>
      </c>
      <c r="M45">
        <f>TPDDL_EOD!AM45+TPDDL_EOD!AN45</f>
        <v>30</v>
      </c>
      <c r="N45">
        <f t="shared" si="0"/>
        <v>420</v>
      </c>
      <c r="O45" s="112">
        <f t="shared" si="1"/>
        <v>0</v>
      </c>
      <c r="P45">
        <v>325</v>
      </c>
      <c r="Q45">
        <v>65</v>
      </c>
      <c r="R45">
        <v>0</v>
      </c>
      <c r="S45">
        <v>0</v>
      </c>
      <c r="T45">
        <v>30</v>
      </c>
      <c r="U45" s="114">
        <f t="shared" si="2"/>
        <v>420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420</v>
      </c>
      <c r="E46">
        <f>BAWANA!AQ46</f>
        <v>0</v>
      </c>
      <c r="F46">
        <f t="shared" si="4"/>
        <v>768</v>
      </c>
      <c r="G46">
        <f t="shared" si="5"/>
        <v>420</v>
      </c>
      <c r="H46" s="112"/>
      <c r="I46">
        <f>BRPL_EOD!AM46+BRPL_EOD!AN46</f>
        <v>325</v>
      </c>
      <c r="J46">
        <f>BYPL_EOD!AM46+BYPL_EOD!AN46</f>
        <v>65</v>
      </c>
      <c r="K46">
        <f>MES_EOD!AM46+MES_EOD!AN46</f>
        <v>0</v>
      </c>
      <c r="L46">
        <f>NDMC_EOD!AM46+NDMC_EOD!AN46</f>
        <v>0</v>
      </c>
      <c r="M46">
        <f>TPDDL_EOD!AM46+TPDDL_EOD!AN46</f>
        <v>30</v>
      </c>
      <c r="N46">
        <f t="shared" si="0"/>
        <v>420</v>
      </c>
      <c r="O46" s="112">
        <f t="shared" si="1"/>
        <v>0</v>
      </c>
      <c r="P46">
        <v>325</v>
      </c>
      <c r="Q46">
        <v>65</v>
      </c>
      <c r="R46">
        <v>0</v>
      </c>
      <c r="S46">
        <v>0</v>
      </c>
      <c r="T46">
        <v>30</v>
      </c>
      <c r="U46" s="114">
        <f t="shared" si="2"/>
        <v>420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460</v>
      </c>
      <c r="E47">
        <f>BAWANA!AQ47</f>
        <v>0</v>
      </c>
      <c r="F47">
        <f t="shared" si="4"/>
        <v>768</v>
      </c>
      <c r="G47">
        <f t="shared" si="5"/>
        <v>460</v>
      </c>
      <c r="H47" s="112"/>
      <c r="I47">
        <f>BRPL_EOD!AM47+BRPL_EOD!AN47</f>
        <v>325</v>
      </c>
      <c r="J47">
        <f>BYPL_EOD!AM47+BYPL_EOD!AN47</f>
        <v>65</v>
      </c>
      <c r="K47">
        <f>MES_EOD!AM47+MES_EOD!AN47</f>
        <v>0</v>
      </c>
      <c r="L47">
        <f>NDMC_EOD!AM47+NDMC_EOD!AN47</f>
        <v>0</v>
      </c>
      <c r="M47">
        <f>TPDDL_EOD!AM47+TPDDL_EOD!AN47</f>
        <v>70</v>
      </c>
      <c r="N47">
        <f t="shared" si="0"/>
        <v>460</v>
      </c>
      <c r="O47" s="112">
        <f t="shared" si="1"/>
        <v>0</v>
      </c>
      <c r="P47">
        <v>325</v>
      </c>
      <c r="Q47">
        <v>65</v>
      </c>
      <c r="R47">
        <v>0</v>
      </c>
      <c r="S47">
        <v>0</v>
      </c>
      <c r="T47">
        <v>70</v>
      </c>
      <c r="U47" s="114">
        <f t="shared" si="2"/>
        <v>460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460</v>
      </c>
      <c r="E48">
        <f>BAWANA!AQ48</f>
        <v>0</v>
      </c>
      <c r="F48">
        <f t="shared" si="4"/>
        <v>768</v>
      </c>
      <c r="G48">
        <f t="shared" si="5"/>
        <v>460</v>
      </c>
      <c r="H48" s="112"/>
      <c r="I48">
        <f>BRPL_EOD!AM48+BRPL_EOD!AN48</f>
        <v>325</v>
      </c>
      <c r="J48">
        <f>BYPL_EOD!AM48+BYPL_EOD!AN48</f>
        <v>65</v>
      </c>
      <c r="K48">
        <f>MES_EOD!AM48+MES_EOD!AN48</f>
        <v>0</v>
      </c>
      <c r="L48">
        <f>NDMC_EOD!AM48+NDMC_EOD!AN48</f>
        <v>0</v>
      </c>
      <c r="M48">
        <f>TPDDL_EOD!AM48+TPDDL_EOD!AN48</f>
        <v>70</v>
      </c>
      <c r="N48">
        <f t="shared" si="0"/>
        <v>460</v>
      </c>
      <c r="O48" s="112">
        <f t="shared" si="1"/>
        <v>0</v>
      </c>
      <c r="P48">
        <v>325</v>
      </c>
      <c r="Q48">
        <v>65</v>
      </c>
      <c r="R48">
        <v>0</v>
      </c>
      <c r="S48">
        <v>0</v>
      </c>
      <c r="T48">
        <v>70</v>
      </c>
      <c r="U48" s="114">
        <f t="shared" si="2"/>
        <v>460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460</v>
      </c>
      <c r="E49">
        <f>BAWANA!AQ49</f>
        <v>0</v>
      </c>
      <c r="F49">
        <f t="shared" si="4"/>
        <v>768</v>
      </c>
      <c r="G49">
        <f t="shared" si="5"/>
        <v>460</v>
      </c>
      <c r="H49" s="112"/>
      <c r="I49">
        <f>BRPL_EOD!AM49+BRPL_EOD!AN49</f>
        <v>325</v>
      </c>
      <c r="J49">
        <f>BYPL_EOD!AM49+BYPL_EOD!AN49</f>
        <v>65</v>
      </c>
      <c r="K49">
        <f>MES_EOD!AM49+MES_EOD!AN49</f>
        <v>0</v>
      </c>
      <c r="L49">
        <f>NDMC_EOD!AM49+NDMC_EOD!AN49</f>
        <v>0</v>
      </c>
      <c r="M49">
        <f>TPDDL_EOD!AM49+TPDDL_EOD!AN49</f>
        <v>70</v>
      </c>
      <c r="N49">
        <f t="shared" si="0"/>
        <v>460</v>
      </c>
      <c r="O49" s="112">
        <f t="shared" si="1"/>
        <v>0</v>
      </c>
      <c r="P49">
        <v>325</v>
      </c>
      <c r="Q49">
        <v>65</v>
      </c>
      <c r="R49">
        <v>0</v>
      </c>
      <c r="S49">
        <v>0</v>
      </c>
      <c r="T49">
        <v>70</v>
      </c>
      <c r="U49" s="114">
        <f t="shared" si="2"/>
        <v>460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460</v>
      </c>
      <c r="E50">
        <f>BAWANA!AQ50</f>
        <v>0</v>
      </c>
      <c r="F50">
        <f t="shared" si="4"/>
        <v>768</v>
      </c>
      <c r="G50">
        <f t="shared" si="5"/>
        <v>460</v>
      </c>
      <c r="H50" s="112"/>
      <c r="I50">
        <f>BRPL_EOD!AM50+BRPL_EOD!AN50</f>
        <v>325</v>
      </c>
      <c r="J50">
        <f>BYPL_EOD!AM50+BYPL_EOD!AN50</f>
        <v>65</v>
      </c>
      <c r="K50">
        <f>MES_EOD!AM50+MES_EOD!AN50</f>
        <v>0</v>
      </c>
      <c r="L50">
        <f>NDMC_EOD!AM50+NDMC_EOD!AN50</f>
        <v>0</v>
      </c>
      <c r="M50">
        <f>TPDDL_EOD!AM50+TPDDL_EOD!AN50</f>
        <v>70</v>
      </c>
      <c r="N50">
        <f t="shared" si="0"/>
        <v>460</v>
      </c>
      <c r="O50" s="112">
        <f t="shared" si="1"/>
        <v>0</v>
      </c>
      <c r="P50">
        <v>325</v>
      </c>
      <c r="Q50">
        <v>65</v>
      </c>
      <c r="R50">
        <v>0</v>
      </c>
      <c r="S50">
        <v>0</v>
      </c>
      <c r="T50">
        <v>70</v>
      </c>
      <c r="U50" s="114">
        <f t="shared" si="2"/>
        <v>460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460</v>
      </c>
      <c r="E51">
        <f>BAWANA!AQ51</f>
        <v>0</v>
      </c>
      <c r="F51">
        <f t="shared" si="4"/>
        <v>768</v>
      </c>
      <c r="G51">
        <f t="shared" si="5"/>
        <v>460</v>
      </c>
      <c r="H51" s="112"/>
      <c r="I51">
        <f>BRPL_EOD!AM51+BRPL_EOD!AN51</f>
        <v>325</v>
      </c>
      <c r="J51">
        <f>BYPL_EOD!AM51+BYPL_EOD!AN51</f>
        <v>65</v>
      </c>
      <c r="K51">
        <f>MES_EOD!AM51+MES_EOD!AN51</f>
        <v>0</v>
      </c>
      <c r="L51">
        <f>NDMC_EOD!AM51+NDMC_EOD!AN51</f>
        <v>0</v>
      </c>
      <c r="M51">
        <f>TPDDL_EOD!AM51+TPDDL_EOD!AN51</f>
        <v>70</v>
      </c>
      <c r="N51">
        <f t="shared" si="0"/>
        <v>460</v>
      </c>
      <c r="O51" s="112">
        <f t="shared" si="1"/>
        <v>0</v>
      </c>
      <c r="P51">
        <v>325</v>
      </c>
      <c r="Q51">
        <v>65</v>
      </c>
      <c r="R51">
        <v>0</v>
      </c>
      <c r="S51">
        <v>0</v>
      </c>
      <c r="T51">
        <v>70</v>
      </c>
      <c r="U51" s="114">
        <f t="shared" si="2"/>
        <v>460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460</v>
      </c>
      <c r="E52">
        <f>BAWANA!AQ52</f>
        <v>0</v>
      </c>
      <c r="F52">
        <f t="shared" si="4"/>
        <v>768</v>
      </c>
      <c r="G52">
        <f t="shared" si="5"/>
        <v>460</v>
      </c>
      <c r="H52" s="112"/>
      <c r="I52">
        <f>BRPL_EOD!AM52+BRPL_EOD!AN52</f>
        <v>325</v>
      </c>
      <c r="J52">
        <f>BYPL_EOD!AM52+BYPL_EOD!AN52</f>
        <v>65</v>
      </c>
      <c r="K52">
        <f>MES_EOD!AM52+MES_EOD!AN52</f>
        <v>0</v>
      </c>
      <c r="L52">
        <f>NDMC_EOD!AM52+NDMC_EOD!AN52</f>
        <v>0</v>
      </c>
      <c r="M52">
        <f>TPDDL_EOD!AM52+TPDDL_EOD!AN52</f>
        <v>70</v>
      </c>
      <c r="N52">
        <f t="shared" si="0"/>
        <v>460</v>
      </c>
      <c r="O52" s="112">
        <f t="shared" si="1"/>
        <v>0</v>
      </c>
      <c r="P52">
        <v>325</v>
      </c>
      <c r="Q52">
        <v>65</v>
      </c>
      <c r="R52">
        <v>0</v>
      </c>
      <c r="S52">
        <v>0</v>
      </c>
      <c r="T52">
        <v>70</v>
      </c>
      <c r="U52" s="114">
        <f t="shared" si="2"/>
        <v>460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460</v>
      </c>
      <c r="E53">
        <f>BAWANA!AQ53</f>
        <v>0</v>
      </c>
      <c r="F53">
        <f t="shared" si="4"/>
        <v>768</v>
      </c>
      <c r="G53">
        <f t="shared" si="5"/>
        <v>460</v>
      </c>
      <c r="H53" s="112"/>
      <c r="I53">
        <f>BRPL_EOD!AM53+BRPL_EOD!AN53</f>
        <v>325</v>
      </c>
      <c r="J53">
        <f>BYPL_EOD!AM53+BYPL_EOD!AN53</f>
        <v>65</v>
      </c>
      <c r="K53">
        <f>MES_EOD!AM53+MES_EOD!AN53</f>
        <v>0</v>
      </c>
      <c r="L53">
        <f>NDMC_EOD!AM53+NDMC_EOD!AN53</f>
        <v>0</v>
      </c>
      <c r="M53">
        <f>TPDDL_EOD!AM53+TPDDL_EOD!AN53</f>
        <v>70</v>
      </c>
      <c r="N53">
        <f t="shared" si="0"/>
        <v>460</v>
      </c>
      <c r="O53" s="112">
        <f t="shared" si="1"/>
        <v>0</v>
      </c>
      <c r="P53">
        <v>325</v>
      </c>
      <c r="Q53">
        <v>65</v>
      </c>
      <c r="R53">
        <v>0</v>
      </c>
      <c r="S53">
        <v>0</v>
      </c>
      <c r="T53">
        <v>70</v>
      </c>
      <c r="U53" s="114">
        <f t="shared" si="2"/>
        <v>460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460</v>
      </c>
      <c r="E54">
        <f>BAWANA!AQ54</f>
        <v>0</v>
      </c>
      <c r="F54">
        <f t="shared" si="4"/>
        <v>768</v>
      </c>
      <c r="G54">
        <f t="shared" si="5"/>
        <v>460</v>
      </c>
      <c r="H54" s="112"/>
      <c r="I54">
        <f>BRPL_EOD!AM54+BRPL_EOD!AN54</f>
        <v>325</v>
      </c>
      <c r="J54">
        <f>BYPL_EOD!AM54+BYPL_EOD!AN54</f>
        <v>65</v>
      </c>
      <c r="K54">
        <f>MES_EOD!AM54+MES_EOD!AN54</f>
        <v>0</v>
      </c>
      <c r="L54">
        <f>NDMC_EOD!AM54+NDMC_EOD!AN54</f>
        <v>0</v>
      </c>
      <c r="M54">
        <f>TPDDL_EOD!AM54+TPDDL_EOD!AN54</f>
        <v>70</v>
      </c>
      <c r="N54">
        <f t="shared" si="0"/>
        <v>460</v>
      </c>
      <c r="O54" s="112">
        <f t="shared" si="1"/>
        <v>0</v>
      </c>
      <c r="P54">
        <v>325</v>
      </c>
      <c r="Q54">
        <v>65</v>
      </c>
      <c r="R54">
        <v>0</v>
      </c>
      <c r="S54">
        <v>0</v>
      </c>
      <c r="T54">
        <v>70</v>
      </c>
      <c r="U54" s="114">
        <f t="shared" si="2"/>
        <v>460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420</v>
      </c>
      <c r="E55">
        <f>BAWANA!AQ55</f>
        <v>0</v>
      </c>
      <c r="F55">
        <f t="shared" si="4"/>
        <v>768</v>
      </c>
      <c r="G55">
        <f t="shared" si="5"/>
        <v>420</v>
      </c>
      <c r="H55" s="112"/>
      <c r="I55">
        <f>BRPL_EOD!AM55+BRPL_EOD!AN55</f>
        <v>325</v>
      </c>
      <c r="J55">
        <f>BYPL_EOD!AM55+BYPL_EOD!AN55</f>
        <v>65</v>
      </c>
      <c r="K55">
        <f>MES_EOD!AM55+MES_EOD!AN55</f>
        <v>0</v>
      </c>
      <c r="L55">
        <f>NDMC_EOD!AM55+NDMC_EOD!AN55</f>
        <v>0</v>
      </c>
      <c r="M55">
        <f>TPDDL_EOD!AM55+TPDDL_EOD!AN55</f>
        <v>30</v>
      </c>
      <c r="N55">
        <f t="shared" si="0"/>
        <v>420</v>
      </c>
      <c r="O55" s="112">
        <f t="shared" si="1"/>
        <v>0</v>
      </c>
      <c r="P55">
        <v>325</v>
      </c>
      <c r="Q55">
        <v>65</v>
      </c>
      <c r="R55">
        <v>0</v>
      </c>
      <c r="S55">
        <v>0</v>
      </c>
      <c r="T55">
        <v>30</v>
      </c>
      <c r="U55" s="114">
        <f t="shared" si="2"/>
        <v>420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420</v>
      </c>
      <c r="E56">
        <f>BAWANA!AQ56</f>
        <v>0</v>
      </c>
      <c r="F56">
        <f t="shared" si="4"/>
        <v>768</v>
      </c>
      <c r="G56">
        <f t="shared" si="5"/>
        <v>420</v>
      </c>
      <c r="H56" s="112"/>
      <c r="I56">
        <f>BRPL_EOD!AM56+BRPL_EOD!AN56</f>
        <v>325</v>
      </c>
      <c r="J56">
        <f>BYPL_EOD!AM56+BYPL_EOD!AN56</f>
        <v>65</v>
      </c>
      <c r="K56">
        <f>MES_EOD!AM56+MES_EOD!AN56</f>
        <v>0</v>
      </c>
      <c r="L56">
        <f>NDMC_EOD!AM56+NDMC_EOD!AN56</f>
        <v>0</v>
      </c>
      <c r="M56">
        <f>TPDDL_EOD!AM56+TPDDL_EOD!AN56</f>
        <v>30</v>
      </c>
      <c r="N56">
        <f t="shared" si="0"/>
        <v>420</v>
      </c>
      <c r="O56" s="112">
        <f t="shared" si="1"/>
        <v>0</v>
      </c>
      <c r="P56">
        <v>325</v>
      </c>
      <c r="Q56">
        <v>65</v>
      </c>
      <c r="R56">
        <v>0</v>
      </c>
      <c r="S56">
        <v>0</v>
      </c>
      <c r="T56">
        <v>30</v>
      </c>
      <c r="U56" s="114">
        <f t="shared" si="2"/>
        <v>420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460</v>
      </c>
      <c r="E57">
        <f>BAWANA!AQ57</f>
        <v>0</v>
      </c>
      <c r="F57">
        <f t="shared" si="4"/>
        <v>768</v>
      </c>
      <c r="G57">
        <f t="shared" si="5"/>
        <v>460</v>
      </c>
      <c r="H57" s="112"/>
      <c r="I57">
        <f>BRPL_EOD!AM57+BRPL_EOD!AN57</f>
        <v>325</v>
      </c>
      <c r="J57">
        <f>BYPL_EOD!AM57+BYPL_EOD!AN57</f>
        <v>65</v>
      </c>
      <c r="K57">
        <f>MES_EOD!AM57+MES_EOD!AN57</f>
        <v>0</v>
      </c>
      <c r="L57">
        <f>NDMC_EOD!AM57+NDMC_EOD!AN57</f>
        <v>0</v>
      </c>
      <c r="M57">
        <f>TPDDL_EOD!AM57+TPDDL_EOD!AN57</f>
        <v>70</v>
      </c>
      <c r="N57">
        <f t="shared" si="0"/>
        <v>460</v>
      </c>
      <c r="O57" s="112">
        <f t="shared" si="1"/>
        <v>0</v>
      </c>
      <c r="P57">
        <v>325</v>
      </c>
      <c r="Q57">
        <v>65</v>
      </c>
      <c r="R57">
        <v>0</v>
      </c>
      <c r="S57">
        <v>0</v>
      </c>
      <c r="T57">
        <v>70</v>
      </c>
      <c r="U57" s="114">
        <f t="shared" si="2"/>
        <v>460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420</v>
      </c>
      <c r="E58">
        <f>BAWANA!AQ58</f>
        <v>0</v>
      </c>
      <c r="F58">
        <f t="shared" si="4"/>
        <v>768</v>
      </c>
      <c r="G58">
        <f t="shared" si="5"/>
        <v>420</v>
      </c>
      <c r="H58" s="112"/>
      <c r="I58">
        <f>BRPL_EOD!AM58+BRPL_EOD!AN58</f>
        <v>325</v>
      </c>
      <c r="J58">
        <f>BYPL_EOD!AM58+BYPL_EOD!AN58</f>
        <v>65</v>
      </c>
      <c r="K58">
        <f>MES_EOD!AM58+MES_EOD!AN58</f>
        <v>0</v>
      </c>
      <c r="L58">
        <f>NDMC_EOD!AM58+NDMC_EOD!AN58</f>
        <v>0</v>
      </c>
      <c r="M58">
        <f>TPDDL_EOD!AM58+TPDDL_EOD!AN58</f>
        <v>30</v>
      </c>
      <c r="N58">
        <f t="shared" si="0"/>
        <v>420</v>
      </c>
      <c r="O58" s="112">
        <f t="shared" si="1"/>
        <v>0</v>
      </c>
      <c r="P58">
        <v>325</v>
      </c>
      <c r="Q58">
        <v>65</v>
      </c>
      <c r="R58">
        <v>0</v>
      </c>
      <c r="S58">
        <v>0</v>
      </c>
      <c r="T58">
        <v>30</v>
      </c>
      <c r="U58" s="114">
        <f t="shared" si="2"/>
        <v>420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420</v>
      </c>
      <c r="E59">
        <f>BAWANA!AQ59</f>
        <v>0</v>
      </c>
      <c r="F59">
        <f t="shared" si="4"/>
        <v>768</v>
      </c>
      <c r="G59">
        <f t="shared" si="5"/>
        <v>420</v>
      </c>
      <c r="H59" s="112"/>
      <c r="I59">
        <f>BRPL_EOD!AM59+BRPL_EOD!AN59</f>
        <v>325</v>
      </c>
      <c r="J59">
        <f>BYPL_EOD!AM59+BYPL_EOD!AN59</f>
        <v>65</v>
      </c>
      <c r="K59">
        <f>MES_EOD!AM59+MES_EOD!AN59</f>
        <v>0</v>
      </c>
      <c r="L59">
        <f>NDMC_EOD!AM59+NDMC_EOD!AN59</f>
        <v>0</v>
      </c>
      <c r="M59">
        <f>TPDDL_EOD!AM59+TPDDL_EOD!AN59</f>
        <v>30</v>
      </c>
      <c r="N59">
        <f t="shared" si="0"/>
        <v>420</v>
      </c>
      <c r="O59" s="112">
        <f t="shared" si="1"/>
        <v>0</v>
      </c>
      <c r="P59">
        <v>325</v>
      </c>
      <c r="Q59">
        <v>65</v>
      </c>
      <c r="R59">
        <v>0</v>
      </c>
      <c r="S59">
        <v>0</v>
      </c>
      <c r="T59">
        <v>30</v>
      </c>
      <c r="U59" s="114">
        <f t="shared" si="2"/>
        <v>420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420</v>
      </c>
      <c r="E60">
        <f>BAWANA!AQ60</f>
        <v>0</v>
      </c>
      <c r="F60">
        <f t="shared" si="4"/>
        <v>768</v>
      </c>
      <c r="G60">
        <f t="shared" si="5"/>
        <v>420</v>
      </c>
      <c r="H60" s="112"/>
      <c r="I60">
        <f>BRPL_EOD!AM60+BRPL_EOD!AN60</f>
        <v>325</v>
      </c>
      <c r="J60">
        <f>BYPL_EOD!AM60+BYPL_EOD!AN60</f>
        <v>65</v>
      </c>
      <c r="K60">
        <f>MES_EOD!AM60+MES_EOD!AN60</f>
        <v>0</v>
      </c>
      <c r="L60">
        <f>NDMC_EOD!AM60+NDMC_EOD!AN60</f>
        <v>0</v>
      </c>
      <c r="M60">
        <f>TPDDL_EOD!AM60+TPDDL_EOD!AN60</f>
        <v>30</v>
      </c>
      <c r="N60">
        <f t="shared" si="0"/>
        <v>420</v>
      </c>
      <c r="O60" s="112">
        <f t="shared" si="1"/>
        <v>0</v>
      </c>
      <c r="P60">
        <v>325</v>
      </c>
      <c r="Q60">
        <v>65</v>
      </c>
      <c r="R60">
        <v>0</v>
      </c>
      <c r="S60">
        <v>0</v>
      </c>
      <c r="T60">
        <v>30</v>
      </c>
      <c r="U60" s="114">
        <f t="shared" si="2"/>
        <v>420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460</v>
      </c>
      <c r="E61">
        <f>BAWANA!AQ61</f>
        <v>0</v>
      </c>
      <c r="F61">
        <f t="shared" si="4"/>
        <v>768</v>
      </c>
      <c r="G61">
        <f t="shared" si="5"/>
        <v>460</v>
      </c>
      <c r="H61" s="112"/>
      <c r="I61">
        <f>BRPL_EOD!AM61+BRPL_EOD!AN61</f>
        <v>325</v>
      </c>
      <c r="J61">
        <f>BYPL_EOD!AM61+BYPL_EOD!AN61</f>
        <v>65</v>
      </c>
      <c r="K61">
        <f>MES_EOD!AM61+MES_EOD!AN61</f>
        <v>0</v>
      </c>
      <c r="L61">
        <f>NDMC_EOD!AM61+NDMC_EOD!AN61</f>
        <v>0</v>
      </c>
      <c r="M61">
        <f>TPDDL_EOD!AM61+TPDDL_EOD!AN61</f>
        <v>70</v>
      </c>
      <c r="N61">
        <f t="shared" si="0"/>
        <v>460</v>
      </c>
      <c r="O61" s="112">
        <f t="shared" si="1"/>
        <v>0</v>
      </c>
      <c r="P61">
        <v>325</v>
      </c>
      <c r="Q61">
        <v>65</v>
      </c>
      <c r="R61">
        <v>0</v>
      </c>
      <c r="S61">
        <v>0</v>
      </c>
      <c r="T61">
        <v>70</v>
      </c>
      <c r="U61" s="114">
        <f t="shared" si="2"/>
        <v>460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460</v>
      </c>
      <c r="E62">
        <f>BAWANA!AQ62</f>
        <v>0</v>
      </c>
      <c r="F62">
        <f t="shared" si="4"/>
        <v>768</v>
      </c>
      <c r="G62">
        <f t="shared" si="5"/>
        <v>460</v>
      </c>
      <c r="H62" s="112"/>
      <c r="I62">
        <f>BRPL_EOD!AM62+BRPL_EOD!AN62</f>
        <v>325</v>
      </c>
      <c r="J62">
        <f>BYPL_EOD!AM62+BYPL_EOD!AN62</f>
        <v>65</v>
      </c>
      <c r="K62">
        <f>MES_EOD!AM62+MES_EOD!AN62</f>
        <v>0</v>
      </c>
      <c r="L62">
        <f>NDMC_EOD!AM62+NDMC_EOD!AN62</f>
        <v>0</v>
      </c>
      <c r="M62">
        <f>TPDDL_EOD!AM62+TPDDL_EOD!AN62</f>
        <v>70</v>
      </c>
      <c r="N62">
        <f t="shared" si="0"/>
        <v>460</v>
      </c>
      <c r="O62" s="112">
        <f t="shared" si="1"/>
        <v>0</v>
      </c>
      <c r="P62">
        <v>325</v>
      </c>
      <c r="Q62">
        <v>65</v>
      </c>
      <c r="R62">
        <v>0</v>
      </c>
      <c r="S62">
        <v>0</v>
      </c>
      <c r="T62">
        <v>70</v>
      </c>
      <c r="U62" s="114">
        <f t="shared" si="2"/>
        <v>460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460</v>
      </c>
      <c r="E63">
        <f>BAWANA!AQ63</f>
        <v>0</v>
      </c>
      <c r="F63">
        <f t="shared" si="4"/>
        <v>768</v>
      </c>
      <c r="G63">
        <f t="shared" si="5"/>
        <v>460</v>
      </c>
      <c r="H63" s="112"/>
      <c r="I63">
        <f>BRPL_EOD!AM63+BRPL_EOD!AN63</f>
        <v>325</v>
      </c>
      <c r="J63">
        <f>BYPL_EOD!AM63+BYPL_EOD!AN63</f>
        <v>65</v>
      </c>
      <c r="K63">
        <f>MES_EOD!AM63+MES_EOD!AN63</f>
        <v>0</v>
      </c>
      <c r="L63">
        <f>NDMC_EOD!AM63+NDMC_EOD!AN63</f>
        <v>0</v>
      </c>
      <c r="M63">
        <f>TPDDL_EOD!AM63+TPDDL_EOD!AN63</f>
        <v>70</v>
      </c>
      <c r="N63">
        <f t="shared" si="0"/>
        <v>460</v>
      </c>
      <c r="O63" s="112">
        <f t="shared" si="1"/>
        <v>0</v>
      </c>
      <c r="P63">
        <v>325</v>
      </c>
      <c r="Q63">
        <v>65</v>
      </c>
      <c r="R63">
        <v>0</v>
      </c>
      <c r="S63">
        <v>0</v>
      </c>
      <c r="T63">
        <v>70</v>
      </c>
      <c r="U63" s="114">
        <f t="shared" si="2"/>
        <v>460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460</v>
      </c>
      <c r="E64">
        <f>BAWANA!AQ64</f>
        <v>0</v>
      </c>
      <c r="F64">
        <f t="shared" si="4"/>
        <v>768</v>
      </c>
      <c r="G64">
        <f t="shared" si="5"/>
        <v>460</v>
      </c>
      <c r="H64" s="112"/>
      <c r="I64">
        <f>BRPL_EOD!AM64+BRPL_EOD!AN64</f>
        <v>325</v>
      </c>
      <c r="J64">
        <f>BYPL_EOD!AM64+BYPL_EOD!AN64</f>
        <v>65</v>
      </c>
      <c r="K64">
        <f>MES_EOD!AM64+MES_EOD!AN64</f>
        <v>0</v>
      </c>
      <c r="L64">
        <f>NDMC_EOD!AM64+NDMC_EOD!AN64</f>
        <v>0</v>
      </c>
      <c r="M64">
        <f>TPDDL_EOD!AM64+TPDDL_EOD!AN64</f>
        <v>70</v>
      </c>
      <c r="N64">
        <f t="shared" si="0"/>
        <v>460</v>
      </c>
      <c r="O64" s="112">
        <f t="shared" si="1"/>
        <v>0</v>
      </c>
      <c r="P64">
        <v>325</v>
      </c>
      <c r="Q64">
        <v>65</v>
      </c>
      <c r="R64">
        <v>0</v>
      </c>
      <c r="S64">
        <v>0</v>
      </c>
      <c r="T64">
        <v>70</v>
      </c>
      <c r="U64" s="114">
        <f t="shared" si="2"/>
        <v>460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508.54</v>
      </c>
      <c r="E65">
        <f>BAWANA!AQ65</f>
        <v>0</v>
      </c>
      <c r="F65">
        <f t="shared" si="4"/>
        <v>768</v>
      </c>
      <c r="G65">
        <f t="shared" si="5"/>
        <v>508.54</v>
      </c>
      <c r="H65" s="112"/>
      <c r="I65">
        <f>BRPL_EOD!AM65+BRPL_EOD!AN65</f>
        <v>373.54</v>
      </c>
      <c r="J65">
        <f>BYPL_EOD!AM65+BYPL_EOD!AN65</f>
        <v>65</v>
      </c>
      <c r="K65">
        <f>MES_EOD!AM65+MES_EOD!AN65</f>
        <v>0</v>
      </c>
      <c r="L65">
        <f>NDMC_EOD!AM65+NDMC_EOD!AN65</f>
        <v>0</v>
      </c>
      <c r="M65">
        <f>TPDDL_EOD!AM65+TPDDL_EOD!AN65</f>
        <v>70</v>
      </c>
      <c r="N65">
        <f t="shared" si="0"/>
        <v>508.54</v>
      </c>
      <c r="O65" s="112">
        <f t="shared" si="1"/>
        <v>0</v>
      </c>
      <c r="P65">
        <v>373.54</v>
      </c>
      <c r="Q65">
        <v>65</v>
      </c>
      <c r="R65">
        <v>0</v>
      </c>
      <c r="S65">
        <v>0</v>
      </c>
      <c r="T65">
        <v>70</v>
      </c>
      <c r="U65" s="114">
        <f t="shared" si="2"/>
        <v>508.54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508.54</v>
      </c>
      <c r="E66">
        <f>BAWANA!AQ66</f>
        <v>0</v>
      </c>
      <c r="F66">
        <f t="shared" si="4"/>
        <v>768</v>
      </c>
      <c r="G66">
        <f t="shared" si="5"/>
        <v>508.54</v>
      </c>
      <c r="H66" s="112"/>
      <c r="I66">
        <f>BRPL_EOD!AM66+BRPL_EOD!AN66</f>
        <v>373.54</v>
      </c>
      <c r="J66">
        <f>BYPL_EOD!AM66+BYPL_EOD!AN66</f>
        <v>65</v>
      </c>
      <c r="K66">
        <f>MES_EOD!AM66+MES_EOD!AN66</f>
        <v>0</v>
      </c>
      <c r="L66">
        <f>NDMC_EOD!AM66+NDMC_EOD!AN66</f>
        <v>0</v>
      </c>
      <c r="M66">
        <f>TPDDL_EOD!AM66+TPDDL_EOD!AN66</f>
        <v>70</v>
      </c>
      <c r="N66">
        <f t="shared" si="0"/>
        <v>508.54</v>
      </c>
      <c r="O66" s="112">
        <f t="shared" si="1"/>
        <v>0</v>
      </c>
      <c r="P66">
        <v>373.54</v>
      </c>
      <c r="Q66">
        <v>65</v>
      </c>
      <c r="R66">
        <v>0</v>
      </c>
      <c r="S66">
        <v>0</v>
      </c>
      <c r="T66">
        <v>70</v>
      </c>
      <c r="U66" s="114">
        <f t="shared" si="2"/>
        <v>508.54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508.54</v>
      </c>
      <c r="E67">
        <f>BAWANA!AQ67</f>
        <v>0</v>
      </c>
      <c r="F67">
        <f t="shared" si="4"/>
        <v>768</v>
      </c>
      <c r="G67">
        <f t="shared" si="5"/>
        <v>508.54</v>
      </c>
      <c r="H67" s="112"/>
      <c r="I67">
        <f>BRPL_EOD!AM67+BRPL_EOD!AN67</f>
        <v>373.54</v>
      </c>
      <c r="J67">
        <f>BYPL_EOD!AM67+BYPL_EOD!AN67</f>
        <v>65</v>
      </c>
      <c r="K67">
        <f>MES_EOD!AM67+MES_EOD!AN67</f>
        <v>0</v>
      </c>
      <c r="L67">
        <f>NDMC_EOD!AM67+NDMC_EOD!AN67</f>
        <v>0</v>
      </c>
      <c r="M67">
        <f>TPDDL_EOD!AM67+TPDDL_EOD!AN67</f>
        <v>70</v>
      </c>
      <c r="N67">
        <f t="shared" ref="N67:N98" si="7">SUM(I67:M67)</f>
        <v>508.54</v>
      </c>
      <c r="O67" s="112">
        <f t="shared" ref="O67:O98" si="8">G67-N67</f>
        <v>0</v>
      </c>
      <c r="P67">
        <v>373.54</v>
      </c>
      <c r="Q67">
        <v>65</v>
      </c>
      <c r="R67">
        <v>0</v>
      </c>
      <c r="S67">
        <v>0</v>
      </c>
      <c r="T67">
        <v>70</v>
      </c>
      <c r="U67" s="114">
        <f t="shared" ref="U67:U98" si="9">SUM(P67:T67)</f>
        <v>508.54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508.54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508.54</v>
      </c>
      <c r="H68" s="112"/>
      <c r="I68">
        <f>BRPL_EOD!AM68+BRPL_EOD!AN68</f>
        <v>373.54</v>
      </c>
      <c r="J68">
        <f>BYPL_EOD!AM68+BYPL_EOD!AN68</f>
        <v>65</v>
      </c>
      <c r="K68">
        <f>MES_EOD!AM68+MES_EOD!AN68</f>
        <v>0</v>
      </c>
      <c r="L68">
        <f>NDMC_EOD!AM68+NDMC_EOD!AN68</f>
        <v>0</v>
      </c>
      <c r="M68">
        <f>TPDDL_EOD!AM68+TPDDL_EOD!AN68</f>
        <v>70</v>
      </c>
      <c r="N68">
        <f t="shared" si="7"/>
        <v>508.54</v>
      </c>
      <c r="O68" s="112">
        <f t="shared" si="8"/>
        <v>0</v>
      </c>
      <c r="P68">
        <v>373.54</v>
      </c>
      <c r="Q68">
        <v>65</v>
      </c>
      <c r="R68">
        <v>0</v>
      </c>
      <c r="S68">
        <v>0</v>
      </c>
      <c r="T68">
        <v>70</v>
      </c>
      <c r="U68" s="114">
        <f t="shared" si="9"/>
        <v>508.54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508.54</v>
      </c>
      <c r="E69">
        <f>BAWANA!AQ69</f>
        <v>0</v>
      </c>
      <c r="F69">
        <f t="shared" si="11"/>
        <v>768</v>
      </c>
      <c r="G69">
        <f t="shared" si="12"/>
        <v>508.54</v>
      </c>
      <c r="H69" s="112"/>
      <c r="I69">
        <f>BRPL_EOD!AM69+BRPL_EOD!AN69</f>
        <v>373.54</v>
      </c>
      <c r="J69">
        <f>BYPL_EOD!AM69+BYPL_EOD!AN69</f>
        <v>65</v>
      </c>
      <c r="K69">
        <f>MES_EOD!AM69+MES_EOD!AN69</f>
        <v>0</v>
      </c>
      <c r="L69">
        <f>NDMC_EOD!AM69+NDMC_EOD!AN69</f>
        <v>0</v>
      </c>
      <c r="M69">
        <f>TPDDL_EOD!AM69+TPDDL_EOD!AN69</f>
        <v>70</v>
      </c>
      <c r="N69">
        <f t="shared" si="7"/>
        <v>508.54</v>
      </c>
      <c r="O69" s="112">
        <f t="shared" si="8"/>
        <v>0</v>
      </c>
      <c r="P69">
        <v>373.54</v>
      </c>
      <c r="Q69">
        <v>65</v>
      </c>
      <c r="R69">
        <v>0</v>
      </c>
      <c r="S69">
        <v>0</v>
      </c>
      <c r="T69">
        <v>70</v>
      </c>
      <c r="U69" s="114">
        <f t="shared" si="9"/>
        <v>508.54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508.54</v>
      </c>
      <c r="E70">
        <f>BAWANA!AQ70</f>
        <v>0</v>
      </c>
      <c r="F70">
        <f t="shared" si="11"/>
        <v>768</v>
      </c>
      <c r="G70">
        <f t="shared" si="12"/>
        <v>508.54</v>
      </c>
      <c r="H70" s="112"/>
      <c r="I70">
        <f>BRPL_EOD!AM70+BRPL_EOD!AN70</f>
        <v>373.54</v>
      </c>
      <c r="J70">
        <f>BYPL_EOD!AM70+BYPL_EOD!AN70</f>
        <v>65</v>
      </c>
      <c r="K70">
        <f>MES_EOD!AM70+MES_EOD!AN70</f>
        <v>0</v>
      </c>
      <c r="L70">
        <f>NDMC_EOD!AM70+NDMC_EOD!AN70</f>
        <v>0</v>
      </c>
      <c r="M70">
        <f>TPDDL_EOD!AM70+TPDDL_EOD!AN70</f>
        <v>70</v>
      </c>
      <c r="N70">
        <f t="shared" si="7"/>
        <v>508.54</v>
      </c>
      <c r="O70" s="112">
        <f t="shared" si="8"/>
        <v>0</v>
      </c>
      <c r="P70">
        <v>373.54</v>
      </c>
      <c r="Q70">
        <v>65</v>
      </c>
      <c r="R70">
        <v>0</v>
      </c>
      <c r="S70">
        <v>0</v>
      </c>
      <c r="T70">
        <v>70</v>
      </c>
      <c r="U70" s="114">
        <f t="shared" si="9"/>
        <v>508.54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573.54</v>
      </c>
      <c r="E71">
        <f>BAWANA!AQ71</f>
        <v>0</v>
      </c>
      <c r="F71">
        <f t="shared" si="11"/>
        <v>768</v>
      </c>
      <c r="G71">
        <f t="shared" si="12"/>
        <v>573.54</v>
      </c>
      <c r="H71" s="112"/>
      <c r="I71">
        <f>BRPL_EOD!AM71+BRPL_EOD!AN71</f>
        <v>423.54</v>
      </c>
      <c r="J71">
        <f>BYPL_EOD!AM71+BYPL_EOD!AN71</f>
        <v>80</v>
      </c>
      <c r="K71">
        <f>MES_EOD!AM71+MES_EOD!AN71</f>
        <v>0</v>
      </c>
      <c r="L71">
        <f>NDMC_EOD!AM71+NDMC_EOD!AN71</f>
        <v>0</v>
      </c>
      <c r="M71">
        <f>TPDDL_EOD!AM71+TPDDL_EOD!AN71</f>
        <v>70</v>
      </c>
      <c r="N71">
        <f t="shared" si="7"/>
        <v>573.54</v>
      </c>
      <c r="O71" s="112">
        <f t="shared" si="8"/>
        <v>0</v>
      </c>
      <c r="P71">
        <v>423.54</v>
      </c>
      <c r="Q71">
        <v>80</v>
      </c>
      <c r="R71">
        <v>0</v>
      </c>
      <c r="S71">
        <v>0</v>
      </c>
      <c r="T71">
        <v>70</v>
      </c>
      <c r="U71" s="114">
        <f t="shared" si="9"/>
        <v>573.54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573.54</v>
      </c>
      <c r="E72">
        <f>BAWANA!AQ72</f>
        <v>0</v>
      </c>
      <c r="F72">
        <f t="shared" si="11"/>
        <v>768</v>
      </c>
      <c r="G72">
        <f t="shared" si="12"/>
        <v>573.54</v>
      </c>
      <c r="H72" s="112"/>
      <c r="I72">
        <f>BRPL_EOD!AM72+BRPL_EOD!AN72</f>
        <v>423.54</v>
      </c>
      <c r="J72">
        <f>BYPL_EOD!AM72+BYPL_EOD!AN72</f>
        <v>80</v>
      </c>
      <c r="K72">
        <f>MES_EOD!AM72+MES_EOD!AN72</f>
        <v>0</v>
      </c>
      <c r="L72">
        <f>NDMC_EOD!AM72+NDMC_EOD!AN72</f>
        <v>0</v>
      </c>
      <c r="M72">
        <f>TPDDL_EOD!AM72+TPDDL_EOD!AN72</f>
        <v>70</v>
      </c>
      <c r="N72">
        <f t="shared" si="7"/>
        <v>573.54</v>
      </c>
      <c r="O72" s="112">
        <f t="shared" si="8"/>
        <v>0</v>
      </c>
      <c r="P72">
        <v>423.54</v>
      </c>
      <c r="Q72">
        <v>80</v>
      </c>
      <c r="R72">
        <v>0</v>
      </c>
      <c r="S72">
        <v>0</v>
      </c>
      <c r="T72">
        <v>70</v>
      </c>
      <c r="U72" s="114">
        <f t="shared" si="9"/>
        <v>573.54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553.54</v>
      </c>
      <c r="E73">
        <f>BAWANA!AQ73</f>
        <v>0</v>
      </c>
      <c r="F73">
        <f t="shared" si="11"/>
        <v>768</v>
      </c>
      <c r="G73">
        <f t="shared" si="12"/>
        <v>553.54</v>
      </c>
      <c r="H73" s="112"/>
      <c r="I73">
        <f>BRPL_EOD!AM73+BRPL_EOD!AN73</f>
        <v>403.54</v>
      </c>
      <c r="J73">
        <f>BYPL_EOD!AM73+BYPL_EOD!AN73</f>
        <v>80</v>
      </c>
      <c r="K73">
        <f>MES_EOD!AM73+MES_EOD!AN73</f>
        <v>0</v>
      </c>
      <c r="L73">
        <f>NDMC_EOD!AM73+NDMC_EOD!AN73</f>
        <v>0</v>
      </c>
      <c r="M73">
        <f>TPDDL_EOD!AM73+TPDDL_EOD!AN73</f>
        <v>70</v>
      </c>
      <c r="N73">
        <f t="shared" si="7"/>
        <v>553.54</v>
      </c>
      <c r="O73" s="112">
        <f t="shared" si="8"/>
        <v>0</v>
      </c>
      <c r="P73">
        <v>403.54</v>
      </c>
      <c r="Q73">
        <v>80</v>
      </c>
      <c r="R73">
        <v>0</v>
      </c>
      <c r="S73">
        <v>0</v>
      </c>
      <c r="T73">
        <v>70</v>
      </c>
      <c r="U73" s="114">
        <f t="shared" si="9"/>
        <v>553.54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490</v>
      </c>
      <c r="E74">
        <f>BAWANA!AQ74</f>
        <v>0</v>
      </c>
      <c r="F74">
        <f t="shared" si="11"/>
        <v>768</v>
      </c>
      <c r="G74">
        <f t="shared" si="12"/>
        <v>490</v>
      </c>
      <c r="H74" s="112"/>
      <c r="I74">
        <f>BRPL_EOD!AM74+BRPL_EOD!AN74</f>
        <v>340</v>
      </c>
      <c r="J74">
        <f>BYPL_EOD!AM74+BYPL_EOD!AN74</f>
        <v>80</v>
      </c>
      <c r="K74">
        <f>MES_EOD!AM74+MES_EOD!AN74</f>
        <v>0</v>
      </c>
      <c r="L74">
        <f>NDMC_EOD!AM74+NDMC_EOD!AN74</f>
        <v>0</v>
      </c>
      <c r="M74">
        <f>TPDDL_EOD!AM74+TPDDL_EOD!AN74</f>
        <v>70</v>
      </c>
      <c r="N74">
        <f t="shared" si="7"/>
        <v>490</v>
      </c>
      <c r="O74" s="112">
        <f t="shared" si="8"/>
        <v>0</v>
      </c>
      <c r="P74">
        <v>340</v>
      </c>
      <c r="Q74">
        <v>80</v>
      </c>
      <c r="R74">
        <v>0</v>
      </c>
      <c r="S74">
        <v>0</v>
      </c>
      <c r="T74">
        <v>70</v>
      </c>
      <c r="U74" s="114">
        <f t="shared" si="9"/>
        <v>490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490</v>
      </c>
      <c r="E75">
        <f>BAWANA!AQ75</f>
        <v>0</v>
      </c>
      <c r="F75">
        <f t="shared" si="11"/>
        <v>784</v>
      </c>
      <c r="G75">
        <f t="shared" si="12"/>
        <v>490</v>
      </c>
      <c r="H75" s="112"/>
      <c r="I75">
        <f>BRPL_EOD!AM75+BRPL_EOD!AN75</f>
        <v>340</v>
      </c>
      <c r="J75">
        <f>BYPL_EOD!AM75+BYPL_EOD!AN75</f>
        <v>80</v>
      </c>
      <c r="K75">
        <f>MES_EOD!AM75+MES_EOD!AN75</f>
        <v>0</v>
      </c>
      <c r="L75">
        <f>NDMC_EOD!AM75+NDMC_EOD!AN75</f>
        <v>0</v>
      </c>
      <c r="M75">
        <f>TPDDL_EOD!AM75+TPDDL_EOD!AN75</f>
        <v>70</v>
      </c>
      <c r="N75">
        <f t="shared" si="7"/>
        <v>490</v>
      </c>
      <c r="O75" s="112">
        <f t="shared" si="8"/>
        <v>0</v>
      </c>
      <c r="P75">
        <v>340</v>
      </c>
      <c r="Q75">
        <v>80</v>
      </c>
      <c r="R75">
        <v>0</v>
      </c>
      <c r="S75">
        <v>0</v>
      </c>
      <c r="T75">
        <v>70</v>
      </c>
      <c r="U75" s="114">
        <f t="shared" si="9"/>
        <v>490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490</v>
      </c>
      <c r="E76">
        <f>BAWANA!AQ76</f>
        <v>0</v>
      </c>
      <c r="F76">
        <f t="shared" si="11"/>
        <v>784</v>
      </c>
      <c r="G76">
        <f t="shared" si="12"/>
        <v>490</v>
      </c>
      <c r="H76" s="112"/>
      <c r="I76">
        <f>BRPL_EOD!AM76+BRPL_EOD!AN76</f>
        <v>340</v>
      </c>
      <c r="J76">
        <f>BYPL_EOD!AM76+BYPL_EOD!AN76</f>
        <v>80</v>
      </c>
      <c r="K76">
        <f>MES_EOD!AM76+MES_EOD!AN76</f>
        <v>0</v>
      </c>
      <c r="L76">
        <f>NDMC_EOD!AM76+NDMC_EOD!AN76</f>
        <v>0</v>
      </c>
      <c r="M76">
        <f>TPDDL_EOD!AM76+TPDDL_EOD!AN76</f>
        <v>70</v>
      </c>
      <c r="N76">
        <f t="shared" si="7"/>
        <v>490</v>
      </c>
      <c r="O76" s="112">
        <f t="shared" si="8"/>
        <v>0</v>
      </c>
      <c r="P76">
        <v>340</v>
      </c>
      <c r="Q76">
        <v>80</v>
      </c>
      <c r="R76">
        <v>0</v>
      </c>
      <c r="S76">
        <v>0</v>
      </c>
      <c r="T76">
        <v>70</v>
      </c>
      <c r="U76" s="114">
        <f t="shared" si="9"/>
        <v>490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490</v>
      </c>
      <c r="E77">
        <f>BAWANA!AQ77</f>
        <v>0</v>
      </c>
      <c r="F77">
        <f t="shared" si="11"/>
        <v>784</v>
      </c>
      <c r="G77">
        <f t="shared" si="12"/>
        <v>490</v>
      </c>
      <c r="H77" s="112"/>
      <c r="I77">
        <f>BRPL_EOD!AM77+BRPL_EOD!AN77</f>
        <v>340</v>
      </c>
      <c r="J77">
        <f>BYPL_EOD!AM77+BYPL_EOD!AN77</f>
        <v>80</v>
      </c>
      <c r="K77">
        <f>MES_EOD!AM77+MES_EOD!AN77</f>
        <v>0</v>
      </c>
      <c r="L77">
        <f>NDMC_EOD!AM77+NDMC_EOD!AN77</f>
        <v>0</v>
      </c>
      <c r="M77">
        <f>TPDDL_EOD!AM77+TPDDL_EOD!AN77</f>
        <v>70</v>
      </c>
      <c r="N77">
        <f t="shared" si="7"/>
        <v>490</v>
      </c>
      <c r="O77" s="112">
        <f t="shared" si="8"/>
        <v>0</v>
      </c>
      <c r="P77">
        <v>340</v>
      </c>
      <c r="Q77">
        <v>80</v>
      </c>
      <c r="R77">
        <v>0</v>
      </c>
      <c r="S77">
        <v>0</v>
      </c>
      <c r="T77">
        <v>70</v>
      </c>
      <c r="U77" s="114">
        <f t="shared" si="9"/>
        <v>490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490</v>
      </c>
      <c r="E78">
        <f>BAWANA!AQ78</f>
        <v>0</v>
      </c>
      <c r="F78">
        <f t="shared" si="11"/>
        <v>784</v>
      </c>
      <c r="G78">
        <f t="shared" si="12"/>
        <v>490</v>
      </c>
      <c r="H78" s="112"/>
      <c r="I78">
        <f>BRPL_EOD!AM78+BRPL_EOD!AN78</f>
        <v>340</v>
      </c>
      <c r="J78">
        <f>BYPL_EOD!AM78+BYPL_EOD!AN78</f>
        <v>80</v>
      </c>
      <c r="K78">
        <f>MES_EOD!AM78+MES_EOD!AN78</f>
        <v>0</v>
      </c>
      <c r="L78">
        <f>NDMC_EOD!AM78+NDMC_EOD!AN78</f>
        <v>0</v>
      </c>
      <c r="M78">
        <f>TPDDL_EOD!AM78+TPDDL_EOD!AN78</f>
        <v>70</v>
      </c>
      <c r="N78">
        <f t="shared" si="7"/>
        <v>490</v>
      </c>
      <c r="O78" s="112">
        <f t="shared" si="8"/>
        <v>0</v>
      </c>
      <c r="P78">
        <v>340</v>
      </c>
      <c r="Q78">
        <v>80</v>
      </c>
      <c r="R78">
        <v>0</v>
      </c>
      <c r="S78">
        <v>0</v>
      </c>
      <c r="T78">
        <v>70</v>
      </c>
      <c r="U78" s="114">
        <f t="shared" si="9"/>
        <v>490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490</v>
      </c>
      <c r="E79">
        <f>BAWANA!AQ79</f>
        <v>0</v>
      </c>
      <c r="F79">
        <f t="shared" si="11"/>
        <v>784</v>
      </c>
      <c r="G79">
        <f t="shared" si="12"/>
        <v>490</v>
      </c>
      <c r="H79" s="112"/>
      <c r="I79">
        <f>BRPL_EOD!AM79+BRPL_EOD!AN79</f>
        <v>340</v>
      </c>
      <c r="J79">
        <f>BYPL_EOD!AM79+BYPL_EOD!AN79</f>
        <v>80</v>
      </c>
      <c r="K79">
        <f>MES_EOD!AM79+MES_EOD!AN79</f>
        <v>0</v>
      </c>
      <c r="L79">
        <f>NDMC_EOD!AM79+NDMC_EOD!AN79</f>
        <v>0</v>
      </c>
      <c r="M79">
        <f>TPDDL_EOD!AM79+TPDDL_EOD!AN79</f>
        <v>70</v>
      </c>
      <c r="N79">
        <f t="shared" si="7"/>
        <v>490</v>
      </c>
      <c r="O79" s="112">
        <f t="shared" si="8"/>
        <v>0</v>
      </c>
      <c r="P79">
        <v>340</v>
      </c>
      <c r="Q79">
        <v>80</v>
      </c>
      <c r="R79">
        <v>0</v>
      </c>
      <c r="S79">
        <v>0</v>
      </c>
      <c r="T79">
        <v>70</v>
      </c>
      <c r="U79" s="114">
        <f t="shared" si="9"/>
        <v>490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490</v>
      </c>
      <c r="E80">
        <f>BAWANA!AQ80</f>
        <v>0</v>
      </c>
      <c r="F80">
        <f t="shared" si="11"/>
        <v>784</v>
      </c>
      <c r="G80">
        <f t="shared" si="12"/>
        <v>490</v>
      </c>
      <c r="H80" s="112"/>
      <c r="I80">
        <f>BRPL_EOD!AM80+BRPL_EOD!AN80</f>
        <v>340</v>
      </c>
      <c r="J80">
        <f>BYPL_EOD!AM80+BYPL_EOD!AN80</f>
        <v>80</v>
      </c>
      <c r="K80">
        <f>MES_EOD!AM80+MES_EOD!AN80</f>
        <v>0</v>
      </c>
      <c r="L80">
        <f>NDMC_EOD!AM80+NDMC_EOD!AN80</f>
        <v>0</v>
      </c>
      <c r="M80">
        <f>TPDDL_EOD!AM80+TPDDL_EOD!AN80</f>
        <v>70</v>
      </c>
      <c r="N80">
        <f t="shared" si="7"/>
        <v>490</v>
      </c>
      <c r="O80" s="112">
        <f t="shared" si="8"/>
        <v>0</v>
      </c>
      <c r="P80">
        <v>340</v>
      </c>
      <c r="Q80">
        <v>80</v>
      </c>
      <c r="R80">
        <v>0</v>
      </c>
      <c r="S80">
        <v>0</v>
      </c>
      <c r="T80">
        <v>70</v>
      </c>
      <c r="U80" s="114">
        <f t="shared" si="9"/>
        <v>490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490</v>
      </c>
      <c r="E81">
        <f>BAWANA!AQ81</f>
        <v>0</v>
      </c>
      <c r="F81">
        <f t="shared" si="11"/>
        <v>784</v>
      </c>
      <c r="G81">
        <f t="shared" si="12"/>
        <v>490</v>
      </c>
      <c r="H81" s="112"/>
      <c r="I81">
        <f>BRPL_EOD!AM81+BRPL_EOD!AN81</f>
        <v>340</v>
      </c>
      <c r="J81">
        <f>BYPL_EOD!AM81+BYPL_EOD!AN81</f>
        <v>80</v>
      </c>
      <c r="K81">
        <f>MES_EOD!AM81+MES_EOD!AN81</f>
        <v>0</v>
      </c>
      <c r="L81">
        <f>NDMC_EOD!AM81+NDMC_EOD!AN81</f>
        <v>0</v>
      </c>
      <c r="M81">
        <f>TPDDL_EOD!AM81+TPDDL_EOD!AN81</f>
        <v>70</v>
      </c>
      <c r="N81">
        <f t="shared" si="7"/>
        <v>490</v>
      </c>
      <c r="O81" s="112">
        <f t="shared" si="8"/>
        <v>0</v>
      </c>
      <c r="P81">
        <v>340</v>
      </c>
      <c r="Q81">
        <v>80</v>
      </c>
      <c r="R81">
        <v>0</v>
      </c>
      <c r="S81">
        <v>0</v>
      </c>
      <c r="T81">
        <v>70</v>
      </c>
      <c r="U81" s="114">
        <f t="shared" si="9"/>
        <v>490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490</v>
      </c>
      <c r="E82">
        <f>BAWANA!AQ82</f>
        <v>0</v>
      </c>
      <c r="F82">
        <f t="shared" si="11"/>
        <v>784</v>
      </c>
      <c r="G82">
        <f t="shared" si="12"/>
        <v>490</v>
      </c>
      <c r="H82" s="112"/>
      <c r="I82">
        <f>BRPL_EOD!AM82+BRPL_EOD!AN82</f>
        <v>340</v>
      </c>
      <c r="J82">
        <f>BYPL_EOD!AM82+BYPL_EOD!AN82</f>
        <v>80</v>
      </c>
      <c r="K82">
        <f>MES_EOD!AM82+MES_EOD!AN82</f>
        <v>0</v>
      </c>
      <c r="L82">
        <f>NDMC_EOD!AM82+NDMC_EOD!AN82</f>
        <v>0</v>
      </c>
      <c r="M82">
        <f>TPDDL_EOD!AM82+TPDDL_EOD!AN82</f>
        <v>70</v>
      </c>
      <c r="N82">
        <f t="shared" si="7"/>
        <v>490</v>
      </c>
      <c r="O82" s="112">
        <f t="shared" si="8"/>
        <v>0</v>
      </c>
      <c r="P82">
        <v>340</v>
      </c>
      <c r="Q82">
        <v>80</v>
      </c>
      <c r="R82">
        <v>0</v>
      </c>
      <c r="S82">
        <v>0</v>
      </c>
      <c r="T82">
        <v>70</v>
      </c>
      <c r="U82" s="114">
        <f t="shared" si="9"/>
        <v>490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490</v>
      </c>
      <c r="E83">
        <f>BAWANA!AQ83</f>
        <v>0</v>
      </c>
      <c r="F83">
        <f t="shared" si="11"/>
        <v>784</v>
      </c>
      <c r="G83">
        <f t="shared" si="12"/>
        <v>490</v>
      </c>
      <c r="H83" s="112"/>
      <c r="I83">
        <f>BRPL_EOD!AM83+BRPL_EOD!AN83</f>
        <v>340</v>
      </c>
      <c r="J83">
        <f>BYPL_EOD!AM83+BYPL_EOD!AN83</f>
        <v>80</v>
      </c>
      <c r="K83">
        <f>MES_EOD!AM83+MES_EOD!AN83</f>
        <v>0</v>
      </c>
      <c r="L83">
        <f>NDMC_EOD!AM83+NDMC_EOD!AN83</f>
        <v>0</v>
      </c>
      <c r="M83">
        <f>TPDDL_EOD!AM83+TPDDL_EOD!AN83</f>
        <v>70</v>
      </c>
      <c r="N83">
        <f t="shared" si="7"/>
        <v>490</v>
      </c>
      <c r="O83" s="112">
        <f t="shared" si="8"/>
        <v>0</v>
      </c>
      <c r="P83">
        <v>340</v>
      </c>
      <c r="Q83">
        <v>80</v>
      </c>
      <c r="R83">
        <v>0</v>
      </c>
      <c r="S83">
        <v>0</v>
      </c>
      <c r="T83">
        <v>70</v>
      </c>
      <c r="U83" s="114">
        <f t="shared" si="9"/>
        <v>490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490</v>
      </c>
      <c r="E84">
        <f>BAWANA!AQ84</f>
        <v>0</v>
      </c>
      <c r="F84">
        <f t="shared" si="11"/>
        <v>784</v>
      </c>
      <c r="G84">
        <f t="shared" si="12"/>
        <v>490</v>
      </c>
      <c r="H84" s="112"/>
      <c r="I84">
        <f>BRPL_EOD!AM84+BRPL_EOD!AN84</f>
        <v>340</v>
      </c>
      <c r="J84">
        <f>BYPL_EOD!AM84+BYPL_EOD!AN84</f>
        <v>80</v>
      </c>
      <c r="K84">
        <f>MES_EOD!AM84+MES_EOD!AN84</f>
        <v>0</v>
      </c>
      <c r="L84">
        <f>NDMC_EOD!AM84+NDMC_EOD!AN84</f>
        <v>0</v>
      </c>
      <c r="M84">
        <f>TPDDL_EOD!AM84+TPDDL_EOD!AN84</f>
        <v>70</v>
      </c>
      <c r="N84">
        <f t="shared" si="7"/>
        <v>490</v>
      </c>
      <c r="O84" s="112">
        <f t="shared" si="8"/>
        <v>0</v>
      </c>
      <c r="P84">
        <v>340</v>
      </c>
      <c r="Q84">
        <v>80</v>
      </c>
      <c r="R84">
        <v>0</v>
      </c>
      <c r="S84">
        <v>0</v>
      </c>
      <c r="T84">
        <v>70</v>
      </c>
      <c r="U84" s="114">
        <f t="shared" si="9"/>
        <v>490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490</v>
      </c>
      <c r="E85">
        <f>BAWANA!AQ85</f>
        <v>0</v>
      </c>
      <c r="F85">
        <f t="shared" si="11"/>
        <v>784</v>
      </c>
      <c r="G85">
        <f t="shared" si="12"/>
        <v>490</v>
      </c>
      <c r="H85" s="112"/>
      <c r="I85">
        <f>BRPL_EOD!AM85+BRPL_EOD!AN85</f>
        <v>340</v>
      </c>
      <c r="J85">
        <f>BYPL_EOD!AM85+BYPL_EOD!AN85</f>
        <v>80</v>
      </c>
      <c r="K85">
        <f>MES_EOD!AM85+MES_EOD!AN85</f>
        <v>0</v>
      </c>
      <c r="L85">
        <f>NDMC_EOD!AM85+NDMC_EOD!AN85</f>
        <v>0</v>
      </c>
      <c r="M85">
        <f>TPDDL_EOD!AM85+TPDDL_EOD!AN85</f>
        <v>70</v>
      </c>
      <c r="N85">
        <f t="shared" si="7"/>
        <v>490</v>
      </c>
      <c r="O85" s="112">
        <f t="shared" si="8"/>
        <v>0</v>
      </c>
      <c r="P85">
        <v>340</v>
      </c>
      <c r="Q85">
        <v>80</v>
      </c>
      <c r="R85">
        <v>0</v>
      </c>
      <c r="S85">
        <v>0</v>
      </c>
      <c r="T85">
        <v>70</v>
      </c>
      <c r="U85" s="114">
        <f t="shared" si="9"/>
        <v>490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490</v>
      </c>
      <c r="E86">
        <f>BAWANA!AQ86</f>
        <v>0</v>
      </c>
      <c r="F86">
        <f t="shared" si="11"/>
        <v>784</v>
      </c>
      <c r="G86">
        <f t="shared" si="12"/>
        <v>490</v>
      </c>
      <c r="H86" s="112"/>
      <c r="I86">
        <f>BRPL_EOD!AM86+BRPL_EOD!AN86</f>
        <v>340</v>
      </c>
      <c r="J86">
        <f>BYPL_EOD!AM86+BYPL_EOD!AN86</f>
        <v>80</v>
      </c>
      <c r="K86">
        <f>MES_EOD!AM86+MES_EOD!AN86</f>
        <v>0</v>
      </c>
      <c r="L86">
        <f>NDMC_EOD!AM86+NDMC_EOD!AN86</f>
        <v>0</v>
      </c>
      <c r="M86">
        <f>TPDDL_EOD!AM86+TPDDL_EOD!AN86</f>
        <v>70</v>
      </c>
      <c r="N86">
        <f t="shared" si="7"/>
        <v>490</v>
      </c>
      <c r="O86" s="112">
        <f t="shared" si="8"/>
        <v>0</v>
      </c>
      <c r="P86">
        <v>340</v>
      </c>
      <c r="Q86">
        <v>80</v>
      </c>
      <c r="R86">
        <v>0</v>
      </c>
      <c r="S86">
        <v>0</v>
      </c>
      <c r="T86">
        <v>70</v>
      </c>
      <c r="U86" s="114">
        <f t="shared" si="9"/>
        <v>490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850</v>
      </c>
      <c r="C87">
        <f>BAWANA!G87</f>
        <v>130</v>
      </c>
      <c r="D87">
        <f>BAWANA!AP87</f>
        <v>143</v>
      </c>
      <c r="E87">
        <f>BAWANA!AQ87</f>
        <v>130</v>
      </c>
      <c r="F87">
        <f t="shared" si="11"/>
        <v>784</v>
      </c>
      <c r="G87">
        <f t="shared" si="12"/>
        <v>273</v>
      </c>
      <c r="H87" s="112"/>
      <c r="I87">
        <f>BRPL_EOD!AM87+BRPL_EOD!AN87</f>
        <v>155.88</v>
      </c>
      <c r="J87">
        <f>BYPL_EOD!AM87+BYPL_EOD!AN87</f>
        <v>56.010000000000005</v>
      </c>
      <c r="K87">
        <f>MES_EOD!AM87+MES_EOD!AN87</f>
        <v>0</v>
      </c>
      <c r="L87">
        <f>NDMC_EOD!AM87+NDMC_EOD!AN87</f>
        <v>0</v>
      </c>
      <c r="M87">
        <f>TPDDL_EOD!AM87+TPDDL_EOD!AN87</f>
        <v>61.11</v>
      </c>
      <c r="N87">
        <f t="shared" si="7"/>
        <v>273</v>
      </c>
      <c r="O87" s="112">
        <f t="shared" si="8"/>
        <v>0</v>
      </c>
      <c r="P87">
        <v>155.88</v>
      </c>
      <c r="Q87">
        <v>56.010000000000005</v>
      </c>
      <c r="R87">
        <v>0</v>
      </c>
      <c r="S87">
        <v>0</v>
      </c>
      <c r="T87">
        <v>61.11</v>
      </c>
      <c r="U87" s="114">
        <f t="shared" si="9"/>
        <v>273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850</v>
      </c>
      <c r="C88">
        <f>BAWANA!G88</f>
        <v>130</v>
      </c>
      <c r="D88">
        <f>BAWANA!AP88</f>
        <v>143</v>
      </c>
      <c r="E88">
        <f>BAWANA!AQ88</f>
        <v>130</v>
      </c>
      <c r="F88">
        <f t="shared" si="11"/>
        <v>784</v>
      </c>
      <c r="G88">
        <f t="shared" si="12"/>
        <v>273</v>
      </c>
      <c r="H88" s="112"/>
      <c r="I88">
        <f>BRPL_EOD!AM88+BRPL_EOD!AN88</f>
        <v>155.88</v>
      </c>
      <c r="J88">
        <f>BYPL_EOD!AM88+BYPL_EOD!AN88</f>
        <v>56.010000000000005</v>
      </c>
      <c r="K88">
        <f>MES_EOD!AM88+MES_EOD!AN88</f>
        <v>0</v>
      </c>
      <c r="L88">
        <f>NDMC_EOD!AM88+NDMC_EOD!AN88</f>
        <v>0</v>
      </c>
      <c r="M88">
        <f>TPDDL_EOD!AM88+TPDDL_EOD!AN88</f>
        <v>61.11</v>
      </c>
      <c r="N88">
        <f t="shared" si="7"/>
        <v>273</v>
      </c>
      <c r="O88" s="112">
        <f t="shared" si="8"/>
        <v>0</v>
      </c>
      <c r="P88">
        <v>155.88</v>
      </c>
      <c r="Q88">
        <v>56.010000000000005</v>
      </c>
      <c r="R88">
        <v>0</v>
      </c>
      <c r="S88">
        <v>0</v>
      </c>
      <c r="T88">
        <v>61.11</v>
      </c>
      <c r="U88" s="114">
        <f t="shared" si="9"/>
        <v>273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850</v>
      </c>
      <c r="C89">
        <f>BAWANA!G89</f>
        <v>130</v>
      </c>
      <c r="D89">
        <f>BAWANA!AP89</f>
        <v>150</v>
      </c>
      <c r="E89">
        <f>BAWANA!AQ89</f>
        <v>130</v>
      </c>
      <c r="F89">
        <f t="shared" si="11"/>
        <v>784</v>
      </c>
      <c r="G89">
        <f t="shared" si="12"/>
        <v>280</v>
      </c>
      <c r="H89" s="112"/>
      <c r="I89">
        <f>BRPL_EOD!AM89+BRPL_EOD!AN89</f>
        <v>160.69999999999999</v>
      </c>
      <c r="J89">
        <f>BYPL_EOD!AM89+BYPL_EOD!AN89</f>
        <v>57.17</v>
      </c>
      <c r="K89">
        <f>MES_EOD!AM89+MES_EOD!AN89</f>
        <v>0</v>
      </c>
      <c r="L89">
        <f>NDMC_EOD!AM89+NDMC_EOD!AN89</f>
        <v>0</v>
      </c>
      <c r="M89">
        <f>TPDDL_EOD!AM89+TPDDL_EOD!AN89</f>
        <v>62.129999999999995</v>
      </c>
      <c r="N89">
        <f t="shared" si="7"/>
        <v>280</v>
      </c>
      <c r="O89" s="112">
        <f t="shared" si="8"/>
        <v>0</v>
      </c>
      <c r="P89">
        <v>160.69999999999999</v>
      </c>
      <c r="Q89">
        <v>57.17</v>
      </c>
      <c r="R89">
        <v>0</v>
      </c>
      <c r="S89">
        <v>0</v>
      </c>
      <c r="T89">
        <v>62.129999999999995</v>
      </c>
      <c r="U89" s="114">
        <f t="shared" si="9"/>
        <v>280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850</v>
      </c>
      <c r="C90">
        <f>BAWANA!G90</f>
        <v>130</v>
      </c>
      <c r="D90">
        <f>BAWANA!AP90</f>
        <v>150</v>
      </c>
      <c r="E90">
        <f>BAWANA!AQ90</f>
        <v>130</v>
      </c>
      <c r="F90">
        <f t="shared" si="11"/>
        <v>784</v>
      </c>
      <c r="G90">
        <f t="shared" si="12"/>
        <v>280</v>
      </c>
      <c r="H90" s="112"/>
      <c r="I90">
        <f>BRPL_EOD!AM90+BRPL_EOD!AN90</f>
        <v>160.69999999999999</v>
      </c>
      <c r="J90">
        <f>BYPL_EOD!AM90+BYPL_EOD!AN90</f>
        <v>57.17</v>
      </c>
      <c r="K90">
        <f>MES_EOD!AM90+MES_EOD!AN90</f>
        <v>0</v>
      </c>
      <c r="L90">
        <f>NDMC_EOD!AM90+NDMC_EOD!AN90</f>
        <v>0</v>
      </c>
      <c r="M90">
        <f>TPDDL_EOD!AM90+TPDDL_EOD!AN90</f>
        <v>62.129999999999995</v>
      </c>
      <c r="N90">
        <f t="shared" si="7"/>
        <v>280</v>
      </c>
      <c r="O90" s="112">
        <f t="shared" si="8"/>
        <v>0</v>
      </c>
      <c r="P90">
        <v>160.69999999999999</v>
      </c>
      <c r="Q90">
        <v>57.17</v>
      </c>
      <c r="R90">
        <v>0</v>
      </c>
      <c r="S90">
        <v>0</v>
      </c>
      <c r="T90">
        <v>62.129999999999995</v>
      </c>
      <c r="U90" s="114">
        <f t="shared" si="9"/>
        <v>280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770</v>
      </c>
      <c r="C91">
        <f>BAWANA!G91</f>
        <v>210</v>
      </c>
      <c r="D91">
        <f>BAWANA!AP91</f>
        <v>150</v>
      </c>
      <c r="E91">
        <f>BAWANA!AQ91</f>
        <v>210</v>
      </c>
      <c r="F91">
        <f t="shared" si="11"/>
        <v>784</v>
      </c>
      <c r="G91">
        <f t="shared" si="12"/>
        <v>360</v>
      </c>
      <c r="H91" s="112"/>
      <c r="I91">
        <f>BRPL_EOD!AM91+BRPL_EOD!AN91</f>
        <v>192.25</v>
      </c>
      <c r="J91">
        <f>BYPL_EOD!AM91+BYPL_EOD!AN91</f>
        <v>79.710000000000008</v>
      </c>
      <c r="K91">
        <f>MES_EOD!AM91+MES_EOD!AN91</f>
        <v>0</v>
      </c>
      <c r="L91">
        <f>NDMC_EOD!AM91+NDMC_EOD!AN91</f>
        <v>0</v>
      </c>
      <c r="M91">
        <f>TPDDL_EOD!AM91+TPDDL_EOD!AN91</f>
        <v>88.039999999999992</v>
      </c>
      <c r="N91">
        <f t="shared" si="7"/>
        <v>360</v>
      </c>
      <c r="O91" s="112">
        <f t="shared" si="8"/>
        <v>0</v>
      </c>
      <c r="P91">
        <v>192.25</v>
      </c>
      <c r="Q91">
        <v>79.710000000000008</v>
      </c>
      <c r="R91">
        <v>0</v>
      </c>
      <c r="S91">
        <v>0</v>
      </c>
      <c r="T91">
        <v>88.039999999999992</v>
      </c>
      <c r="U91" s="114">
        <f t="shared" si="9"/>
        <v>360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770</v>
      </c>
      <c r="C92">
        <f>BAWANA!G92</f>
        <v>210</v>
      </c>
      <c r="D92">
        <f>BAWANA!AP92</f>
        <v>150</v>
      </c>
      <c r="E92">
        <f>BAWANA!AQ92</f>
        <v>210</v>
      </c>
      <c r="F92">
        <f t="shared" si="11"/>
        <v>784</v>
      </c>
      <c r="G92">
        <f t="shared" si="12"/>
        <v>360</v>
      </c>
      <c r="H92" s="112"/>
      <c r="I92">
        <f>BRPL_EOD!AM92+BRPL_EOD!AN92</f>
        <v>192.25</v>
      </c>
      <c r="J92">
        <f>BYPL_EOD!AM92+BYPL_EOD!AN92</f>
        <v>79.710000000000008</v>
      </c>
      <c r="K92">
        <f>MES_EOD!AM92+MES_EOD!AN92</f>
        <v>0</v>
      </c>
      <c r="L92">
        <f>NDMC_EOD!AM92+NDMC_EOD!AN92</f>
        <v>0</v>
      </c>
      <c r="M92">
        <f>TPDDL_EOD!AM92+TPDDL_EOD!AN92</f>
        <v>88.039999999999992</v>
      </c>
      <c r="N92">
        <f t="shared" si="7"/>
        <v>360</v>
      </c>
      <c r="O92" s="112">
        <f t="shared" si="8"/>
        <v>0</v>
      </c>
      <c r="P92">
        <v>192.25</v>
      </c>
      <c r="Q92">
        <v>79.710000000000008</v>
      </c>
      <c r="R92">
        <v>0</v>
      </c>
      <c r="S92">
        <v>0</v>
      </c>
      <c r="T92">
        <v>88.039999999999992</v>
      </c>
      <c r="U92" s="114">
        <f t="shared" si="9"/>
        <v>360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770</v>
      </c>
      <c r="C93">
        <f>BAWANA!G93</f>
        <v>210</v>
      </c>
      <c r="D93">
        <f>BAWANA!AP93</f>
        <v>150</v>
      </c>
      <c r="E93">
        <f>BAWANA!AQ93</f>
        <v>210</v>
      </c>
      <c r="F93">
        <f t="shared" si="11"/>
        <v>784</v>
      </c>
      <c r="G93">
        <f t="shared" si="12"/>
        <v>360</v>
      </c>
      <c r="H93" s="112"/>
      <c r="I93">
        <f>BRPL_EOD!AM93+BRPL_EOD!AN93</f>
        <v>192.25</v>
      </c>
      <c r="J93">
        <f>BYPL_EOD!AM93+BYPL_EOD!AN93</f>
        <v>79.710000000000008</v>
      </c>
      <c r="K93">
        <f>MES_EOD!AM93+MES_EOD!AN93</f>
        <v>0</v>
      </c>
      <c r="L93">
        <f>NDMC_EOD!AM93+NDMC_EOD!AN93</f>
        <v>0</v>
      </c>
      <c r="M93">
        <f>TPDDL_EOD!AM93+TPDDL_EOD!AN93</f>
        <v>88.039999999999992</v>
      </c>
      <c r="N93">
        <f t="shared" si="7"/>
        <v>360</v>
      </c>
      <c r="O93" s="112">
        <f t="shared" si="8"/>
        <v>0</v>
      </c>
      <c r="P93">
        <v>192.25</v>
      </c>
      <c r="Q93">
        <v>79.710000000000008</v>
      </c>
      <c r="R93">
        <v>0</v>
      </c>
      <c r="S93">
        <v>0</v>
      </c>
      <c r="T93">
        <v>88.039999999999992</v>
      </c>
      <c r="U93" s="114">
        <f t="shared" si="9"/>
        <v>360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770</v>
      </c>
      <c r="C94">
        <f>BAWANA!G94</f>
        <v>210</v>
      </c>
      <c r="D94">
        <f>BAWANA!AP94</f>
        <v>150</v>
      </c>
      <c r="E94">
        <f>BAWANA!AQ94</f>
        <v>210</v>
      </c>
      <c r="F94">
        <f t="shared" si="11"/>
        <v>784</v>
      </c>
      <c r="G94">
        <f t="shared" si="12"/>
        <v>360</v>
      </c>
      <c r="H94" s="112"/>
      <c r="I94">
        <f>BRPL_EOD!AM94+BRPL_EOD!AN94</f>
        <v>192.25</v>
      </c>
      <c r="J94">
        <f>BYPL_EOD!AM94+BYPL_EOD!AN94</f>
        <v>79.710000000000008</v>
      </c>
      <c r="K94">
        <f>MES_EOD!AM94+MES_EOD!AN94</f>
        <v>0</v>
      </c>
      <c r="L94">
        <f>NDMC_EOD!AM94+NDMC_EOD!AN94</f>
        <v>0</v>
      </c>
      <c r="M94">
        <f>TPDDL_EOD!AM94+TPDDL_EOD!AN94</f>
        <v>88.039999999999992</v>
      </c>
      <c r="N94">
        <f t="shared" si="7"/>
        <v>360</v>
      </c>
      <c r="O94" s="112">
        <f t="shared" si="8"/>
        <v>0</v>
      </c>
      <c r="P94">
        <v>192.25</v>
      </c>
      <c r="Q94">
        <v>79.710000000000008</v>
      </c>
      <c r="R94">
        <v>0</v>
      </c>
      <c r="S94">
        <v>0</v>
      </c>
      <c r="T94">
        <v>88.039999999999992</v>
      </c>
      <c r="U94" s="114">
        <f t="shared" si="9"/>
        <v>360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770</v>
      </c>
      <c r="C95">
        <f>BAWANA!G95</f>
        <v>210</v>
      </c>
      <c r="D95">
        <f>BAWANA!AP95</f>
        <v>150</v>
      </c>
      <c r="E95">
        <f>BAWANA!AQ95</f>
        <v>210</v>
      </c>
      <c r="F95">
        <f t="shared" si="11"/>
        <v>784</v>
      </c>
      <c r="G95">
        <f t="shared" si="12"/>
        <v>360</v>
      </c>
      <c r="H95" s="112"/>
      <c r="I95">
        <f>BRPL_EOD!AM95+BRPL_EOD!AN95</f>
        <v>192.25</v>
      </c>
      <c r="J95">
        <f>BYPL_EOD!AM95+BYPL_EOD!AN95</f>
        <v>79.710000000000008</v>
      </c>
      <c r="K95">
        <f>MES_EOD!AM95+MES_EOD!AN95</f>
        <v>0</v>
      </c>
      <c r="L95">
        <f>NDMC_EOD!AM95+NDMC_EOD!AN95</f>
        <v>0</v>
      </c>
      <c r="M95">
        <f>TPDDL_EOD!AM95+TPDDL_EOD!AN95</f>
        <v>88.039999999999992</v>
      </c>
      <c r="N95">
        <f t="shared" si="7"/>
        <v>360</v>
      </c>
      <c r="O95" s="112">
        <f t="shared" si="8"/>
        <v>0</v>
      </c>
      <c r="P95">
        <v>192.25</v>
      </c>
      <c r="Q95">
        <v>79.710000000000008</v>
      </c>
      <c r="R95">
        <v>0</v>
      </c>
      <c r="S95">
        <v>0</v>
      </c>
      <c r="T95">
        <v>88.039999999999992</v>
      </c>
      <c r="U95" s="114">
        <f t="shared" si="9"/>
        <v>360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770</v>
      </c>
      <c r="C96">
        <f>BAWANA!G96</f>
        <v>210</v>
      </c>
      <c r="D96">
        <f>BAWANA!AP96</f>
        <v>150</v>
      </c>
      <c r="E96">
        <f>BAWANA!AQ96</f>
        <v>210</v>
      </c>
      <c r="F96">
        <f t="shared" si="11"/>
        <v>784</v>
      </c>
      <c r="G96">
        <f t="shared" si="12"/>
        <v>360</v>
      </c>
      <c r="H96" s="112"/>
      <c r="I96">
        <f>BRPL_EOD!AM96+BRPL_EOD!AN96</f>
        <v>192.25</v>
      </c>
      <c r="J96">
        <f>BYPL_EOD!AM96+BYPL_EOD!AN96</f>
        <v>79.710000000000008</v>
      </c>
      <c r="K96">
        <f>MES_EOD!AM96+MES_EOD!AN96</f>
        <v>0</v>
      </c>
      <c r="L96">
        <f>NDMC_EOD!AM96+NDMC_EOD!AN96</f>
        <v>0</v>
      </c>
      <c r="M96">
        <f>TPDDL_EOD!AM96+TPDDL_EOD!AN96</f>
        <v>88.039999999999992</v>
      </c>
      <c r="N96">
        <f t="shared" si="7"/>
        <v>360</v>
      </c>
      <c r="O96" s="112">
        <f t="shared" si="8"/>
        <v>0</v>
      </c>
      <c r="P96">
        <v>192.25</v>
      </c>
      <c r="Q96">
        <v>79.710000000000008</v>
      </c>
      <c r="R96">
        <v>0</v>
      </c>
      <c r="S96">
        <v>0</v>
      </c>
      <c r="T96">
        <v>88.039999999999992</v>
      </c>
      <c r="U96" s="114">
        <f t="shared" si="9"/>
        <v>360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770</v>
      </c>
      <c r="C97">
        <f>BAWANA!G97</f>
        <v>210</v>
      </c>
      <c r="D97">
        <f>BAWANA!AP97</f>
        <v>150</v>
      </c>
      <c r="E97">
        <f>BAWANA!AQ97</f>
        <v>210</v>
      </c>
      <c r="F97">
        <f t="shared" si="11"/>
        <v>784</v>
      </c>
      <c r="G97">
        <f t="shared" si="12"/>
        <v>360</v>
      </c>
      <c r="H97" s="112"/>
      <c r="I97">
        <f>BRPL_EOD!AM97+BRPL_EOD!AN97</f>
        <v>192.25</v>
      </c>
      <c r="J97">
        <f>BYPL_EOD!AM97+BYPL_EOD!AN97</f>
        <v>79.710000000000008</v>
      </c>
      <c r="K97">
        <f>MES_EOD!AM97+MES_EOD!AN97</f>
        <v>0</v>
      </c>
      <c r="L97">
        <f>NDMC_EOD!AM97+NDMC_EOD!AN97</f>
        <v>0</v>
      </c>
      <c r="M97">
        <f>TPDDL_EOD!AM97+TPDDL_EOD!AN97</f>
        <v>88.039999999999992</v>
      </c>
      <c r="N97">
        <f t="shared" si="7"/>
        <v>360</v>
      </c>
      <c r="O97" s="112">
        <f t="shared" si="8"/>
        <v>0</v>
      </c>
      <c r="P97">
        <v>192.25</v>
      </c>
      <c r="Q97">
        <v>79.710000000000008</v>
      </c>
      <c r="R97">
        <v>0</v>
      </c>
      <c r="S97">
        <v>0</v>
      </c>
      <c r="T97">
        <v>88.039999999999992</v>
      </c>
      <c r="U97" s="114">
        <f t="shared" si="9"/>
        <v>360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770</v>
      </c>
      <c r="C98">
        <f>BAWANA!G98</f>
        <v>210</v>
      </c>
      <c r="D98">
        <f>BAWANA!AP98</f>
        <v>150</v>
      </c>
      <c r="E98">
        <f>BAWANA!AQ98</f>
        <v>210</v>
      </c>
      <c r="F98">
        <f t="shared" si="11"/>
        <v>784</v>
      </c>
      <c r="G98">
        <f t="shared" si="12"/>
        <v>360</v>
      </c>
      <c r="H98" s="112"/>
      <c r="I98">
        <f>BRPL_EOD!AM98+BRPL_EOD!AN98</f>
        <v>192.25</v>
      </c>
      <c r="J98">
        <f>BYPL_EOD!AM98+BYPL_EOD!AN98</f>
        <v>79.710000000000008</v>
      </c>
      <c r="K98">
        <f>MES_EOD!AM98+MES_EOD!AN98</f>
        <v>0</v>
      </c>
      <c r="L98">
        <f>NDMC_EOD!AM98+NDMC_EOD!AN98</f>
        <v>0</v>
      </c>
      <c r="M98">
        <f>TPDDL_EOD!AM98+TPDDL_EOD!AN98</f>
        <v>88.039999999999992</v>
      </c>
      <c r="N98">
        <f t="shared" si="7"/>
        <v>360</v>
      </c>
      <c r="O98" s="112">
        <f t="shared" si="8"/>
        <v>0</v>
      </c>
      <c r="P98">
        <v>192.25</v>
      </c>
      <c r="Q98">
        <v>79.710000000000008</v>
      </c>
      <c r="R98">
        <v>0</v>
      </c>
      <c r="S98">
        <v>0</v>
      </c>
      <c r="T98">
        <v>88.039999999999992</v>
      </c>
      <c r="U98" s="114">
        <f t="shared" si="9"/>
        <v>360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22.81</v>
      </c>
      <c r="C99" s="114">
        <f t="shared" ref="C99:U99" si="14">SUM(C3:C98)/4000</f>
        <v>0.55000000000000004</v>
      </c>
      <c r="D99" s="114">
        <f t="shared" si="14"/>
        <v>10.273615000000001</v>
      </c>
      <c r="E99" s="114">
        <f t="shared" si="14"/>
        <v>0.55000000000000004</v>
      </c>
      <c r="F99" s="114">
        <f t="shared" si="14"/>
        <v>18.687999999999999</v>
      </c>
      <c r="G99" s="114">
        <f t="shared" si="14"/>
        <v>10.823615000000002</v>
      </c>
      <c r="H99" s="114"/>
      <c r="I99" s="114">
        <f t="shared" si="14"/>
        <v>7.4799050000000022</v>
      </c>
      <c r="J99" s="114">
        <f t="shared" si="14"/>
        <v>1.7160100000000003</v>
      </c>
      <c r="K99" s="114">
        <f t="shared" si="14"/>
        <v>0</v>
      </c>
      <c r="L99" s="114">
        <f t="shared" si="14"/>
        <v>0</v>
      </c>
      <c r="M99" s="114">
        <f t="shared" si="14"/>
        <v>1.6276999999999999</v>
      </c>
      <c r="N99" s="114">
        <f t="shared" si="14"/>
        <v>10.823615000000002</v>
      </c>
      <c r="O99" s="114">
        <f t="shared" si="14"/>
        <v>0</v>
      </c>
      <c r="P99" s="114">
        <f t="shared" si="14"/>
        <v>7.4799050000000022</v>
      </c>
      <c r="Q99" s="114">
        <f t="shared" si="14"/>
        <v>1.7160100000000003</v>
      </c>
      <c r="R99" s="114">
        <f t="shared" si="14"/>
        <v>0</v>
      </c>
      <c r="S99" s="114">
        <f t="shared" si="14"/>
        <v>0</v>
      </c>
      <c r="T99" s="114">
        <f t="shared" si="14"/>
        <v>1.6276999999999999</v>
      </c>
      <c r="U99" s="114">
        <f t="shared" si="14"/>
        <v>10.823615000000002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  <c r="BD2" t="s">
        <v>394</v>
      </c>
      <c r="BE2" t="s">
        <v>386</v>
      </c>
      <c r="BF2" t="s">
        <v>388</v>
      </c>
      <c r="BG2" t="s">
        <v>393</v>
      </c>
      <c r="BH2" t="s">
        <v>390</v>
      </c>
      <c r="BI2" t="s">
        <v>389</v>
      </c>
      <c r="BJ2" t="s">
        <v>396</v>
      </c>
      <c r="BK2" t="s">
        <v>384</v>
      </c>
      <c r="BL2" t="s">
        <v>397</v>
      </c>
      <c r="BM2" t="s">
        <v>387</v>
      </c>
      <c r="BN2" t="s">
        <v>383</v>
      </c>
      <c r="BO2" t="s">
        <v>392</v>
      </c>
      <c r="BP2" t="s">
        <v>385</v>
      </c>
      <c r="BQ2" t="s">
        <v>395</v>
      </c>
      <c r="BR2" t="s">
        <v>391</v>
      </c>
    </row>
    <row r="3" spans="1:121">
      <c r="A3" t="s">
        <v>45</v>
      </c>
      <c r="B3">
        <v>0</v>
      </c>
      <c r="C3">
        <v>0</v>
      </c>
      <c r="D3">
        <v>36.75</v>
      </c>
      <c r="E3">
        <v>0</v>
      </c>
      <c r="F3">
        <v>0</v>
      </c>
      <c r="G3">
        <v>10.86</v>
      </c>
      <c r="H3">
        <v>0</v>
      </c>
      <c r="I3">
        <v>0</v>
      </c>
      <c r="J3">
        <v>81.103999999999999</v>
      </c>
      <c r="K3">
        <v>683.12912700000004</v>
      </c>
      <c r="L3">
        <v>653.15250000000003</v>
      </c>
      <c r="M3">
        <v>92</v>
      </c>
      <c r="N3">
        <v>58.59</v>
      </c>
      <c r="O3">
        <v>123.66562500000001</v>
      </c>
      <c r="P3">
        <v>103.5</v>
      </c>
      <c r="Q3">
        <v>11.991</v>
      </c>
      <c r="R3">
        <v>25.177499999999998</v>
      </c>
      <c r="S3">
        <v>14.500500000000001</v>
      </c>
      <c r="T3">
        <v>0</v>
      </c>
      <c r="U3">
        <v>342</v>
      </c>
      <c r="V3">
        <v>20.731850000000001</v>
      </c>
      <c r="W3">
        <v>43.704000000000001</v>
      </c>
      <c r="X3">
        <v>98.34375</v>
      </c>
      <c r="Y3">
        <v>0</v>
      </c>
      <c r="Z3">
        <v>0</v>
      </c>
      <c r="AA3">
        <v>0</v>
      </c>
      <c r="AB3">
        <v>13.0634</v>
      </c>
      <c r="AC3">
        <v>0</v>
      </c>
      <c r="AD3">
        <v>1.321</v>
      </c>
      <c r="AE3">
        <v>32.957704</v>
      </c>
      <c r="AF3">
        <v>8.8740000000000006</v>
      </c>
      <c r="AG3">
        <v>40.263599999999997</v>
      </c>
      <c r="AH3">
        <v>19.887</v>
      </c>
      <c r="AI3">
        <v>0</v>
      </c>
      <c r="AJ3">
        <v>0</v>
      </c>
      <c r="AK3">
        <v>26.014500000000002</v>
      </c>
      <c r="AL3">
        <v>40.67</v>
      </c>
      <c r="AM3">
        <v>0</v>
      </c>
      <c r="AN3">
        <v>0.78432999999999997</v>
      </c>
      <c r="AO3">
        <v>8.82</v>
      </c>
      <c r="AP3">
        <v>8.9670000000000005</v>
      </c>
      <c r="AQ3">
        <v>0</v>
      </c>
      <c r="AR3">
        <v>48.576000000000001</v>
      </c>
      <c r="AS3">
        <v>24.75168</v>
      </c>
      <c r="AT3">
        <v>20.001799999999999</v>
      </c>
      <c r="AU3">
        <v>0</v>
      </c>
      <c r="AV3">
        <v>0</v>
      </c>
      <c r="AW3">
        <v>54.3</v>
      </c>
      <c r="AX3">
        <v>0</v>
      </c>
      <c r="AY3">
        <v>0</v>
      </c>
      <c r="AZ3">
        <v>0</v>
      </c>
      <c r="BA3">
        <v>0</v>
      </c>
      <c r="BB3">
        <v>0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2889.0718660000007</v>
      </c>
    </row>
    <row r="4" spans="1:121">
      <c r="A4" t="s">
        <v>46</v>
      </c>
      <c r="B4">
        <v>0</v>
      </c>
      <c r="C4">
        <v>0</v>
      </c>
      <c r="D4">
        <v>36.75</v>
      </c>
      <c r="E4">
        <v>0</v>
      </c>
      <c r="F4">
        <v>0</v>
      </c>
      <c r="G4">
        <v>10.86</v>
      </c>
      <c r="H4">
        <v>0</v>
      </c>
      <c r="I4">
        <v>0</v>
      </c>
      <c r="J4">
        <v>81.103999999999999</v>
      </c>
      <c r="K4">
        <v>683.12912700000004</v>
      </c>
      <c r="L4">
        <v>653.15250000000003</v>
      </c>
      <c r="M4">
        <v>92</v>
      </c>
      <c r="N4">
        <v>58.59</v>
      </c>
      <c r="O4">
        <v>123.66562500000001</v>
      </c>
      <c r="P4">
        <v>103.5</v>
      </c>
      <c r="Q4">
        <v>11.991</v>
      </c>
      <c r="R4">
        <v>25.177499999999998</v>
      </c>
      <c r="S4">
        <v>14.500500000000001</v>
      </c>
      <c r="T4">
        <v>0</v>
      </c>
      <c r="U4">
        <v>342</v>
      </c>
      <c r="V4">
        <v>20.731850000000001</v>
      </c>
      <c r="W4">
        <v>43.704000000000001</v>
      </c>
      <c r="X4">
        <v>98.34375</v>
      </c>
      <c r="Y4">
        <v>0</v>
      </c>
      <c r="Z4">
        <v>0</v>
      </c>
      <c r="AA4">
        <v>0</v>
      </c>
      <c r="AB4">
        <v>13.0634</v>
      </c>
      <c r="AC4">
        <v>0</v>
      </c>
      <c r="AD4">
        <v>1.321</v>
      </c>
      <c r="AE4">
        <v>32.957704</v>
      </c>
      <c r="AF4">
        <v>8.8740000000000006</v>
      </c>
      <c r="AG4">
        <v>40.263599999999997</v>
      </c>
      <c r="AH4">
        <v>19.887</v>
      </c>
      <c r="AI4">
        <v>0</v>
      </c>
      <c r="AJ4">
        <v>0</v>
      </c>
      <c r="AK4">
        <v>26.014500000000002</v>
      </c>
      <c r="AL4">
        <v>66.814999999999998</v>
      </c>
      <c r="AM4">
        <v>0</v>
      </c>
      <c r="AN4">
        <v>0.78432999999999997</v>
      </c>
      <c r="AO4">
        <v>8.82</v>
      </c>
      <c r="AP4">
        <v>8.9670000000000005</v>
      </c>
      <c r="AQ4">
        <v>0</v>
      </c>
      <c r="AR4">
        <v>48.576000000000001</v>
      </c>
      <c r="AS4">
        <v>24.75168</v>
      </c>
      <c r="AT4">
        <v>20.001799999999999</v>
      </c>
      <c r="AU4">
        <v>0</v>
      </c>
      <c r="AV4">
        <v>0</v>
      </c>
      <c r="AW4">
        <v>54.3</v>
      </c>
      <c r="AX4">
        <v>0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2915.2168660000007</v>
      </c>
    </row>
    <row r="5" spans="1:121">
      <c r="A5" t="s">
        <v>47</v>
      </c>
      <c r="B5">
        <v>0</v>
      </c>
      <c r="C5">
        <v>0</v>
      </c>
      <c r="D5">
        <v>36.75</v>
      </c>
      <c r="E5">
        <v>0</v>
      </c>
      <c r="F5">
        <v>0</v>
      </c>
      <c r="G5">
        <v>10.86</v>
      </c>
      <c r="H5">
        <v>0</v>
      </c>
      <c r="I5">
        <v>0</v>
      </c>
      <c r="J5">
        <v>81.103999999999999</v>
      </c>
      <c r="K5">
        <v>683.12912700000004</v>
      </c>
      <c r="L5">
        <v>653.15250000000003</v>
      </c>
      <c r="M5">
        <v>92</v>
      </c>
      <c r="N5">
        <v>58.59</v>
      </c>
      <c r="O5">
        <v>123.66562500000001</v>
      </c>
      <c r="P5">
        <v>103.5</v>
      </c>
      <c r="Q5">
        <v>11.991</v>
      </c>
      <c r="R5">
        <v>25.177499999999998</v>
      </c>
      <c r="S5">
        <v>14.500500000000001</v>
      </c>
      <c r="T5">
        <v>0</v>
      </c>
      <c r="U5">
        <v>342</v>
      </c>
      <c r="V5">
        <v>20.731850000000001</v>
      </c>
      <c r="W5">
        <v>43.704000000000001</v>
      </c>
      <c r="X5">
        <v>98.34375</v>
      </c>
      <c r="Y5">
        <v>0</v>
      </c>
      <c r="Z5">
        <v>0</v>
      </c>
      <c r="AA5">
        <v>0</v>
      </c>
      <c r="AB5">
        <v>13.0634</v>
      </c>
      <c r="AC5">
        <v>0</v>
      </c>
      <c r="AD5">
        <v>1.321</v>
      </c>
      <c r="AE5">
        <v>32.957704</v>
      </c>
      <c r="AF5">
        <v>8.8740000000000006</v>
      </c>
      <c r="AG5">
        <v>40.263599999999997</v>
      </c>
      <c r="AH5">
        <v>19.887</v>
      </c>
      <c r="AI5">
        <v>0</v>
      </c>
      <c r="AJ5">
        <v>0</v>
      </c>
      <c r="AK5">
        <v>26.014500000000002</v>
      </c>
      <c r="AL5">
        <v>66.814999999999998</v>
      </c>
      <c r="AM5">
        <v>0</v>
      </c>
      <c r="AN5">
        <v>0.78432999999999997</v>
      </c>
      <c r="AO5">
        <v>8.82</v>
      </c>
      <c r="AP5">
        <v>12.169499999999999</v>
      </c>
      <c r="AQ5">
        <v>0</v>
      </c>
      <c r="AR5">
        <v>8.8320000000000007</v>
      </c>
      <c r="AS5">
        <v>24.75168</v>
      </c>
      <c r="AT5">
        <v>20.001799999999999</v>
      </c>
      <c r="AU5">
        <v>0</v>
      </c>
      <c r="AV5">
        <v>0</v>
      </c>
      <c r="AW5">
        <v>54.3</v>
      </c>
      <c r="AX5">
        <v>0</v>
      </c>
      <c r="AY5">
        <v>0</v>
      </c>
      <c r="AZ5">
        <v>0</v>
      </c>
      <c r="BA5">
        <v>0</v>
      </c>
      <c r="BB5">
        <v>0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2878.6753660000004</v>
      </c>
    </row>
    <row r="6" spans="1:121">
      <c r="A6" t="s">
        <v>48</v>
      </c>
      <c r="B6">
        <v>0</v>
      </c>
      <c r="C6">
        <v>0</v>
      </c>
      <c r="D6">
        <v>36.75</v>
      </c>
      <c r="E6">
        <v>0</v>
      </c>
      <c r="F6">
        <v>0</v>
      </c>
      <c r="G6">
        <v>10.86</v>
      </c>
      <c r="H6">
        <v>0</v>
      </c>
      <c r="I6">
        <v>0</v>
      </c>
      <c r="J6">
        <v>81.103999999999999</v>
      </c>
      <c r="K6">
        <v>683.12912700000004</v>
      </c>
      <c r="L6">
        <v>653.15250000000003</v>
      </c>
      <c r="M6">
        <v>92</v>
      </c>
      <c r="N6">
        <v>58.59</v>
      </c>
      <c r="O6">
        <v>123.66562500000001</v>
      </c>
      <c r="P6">
        <v>103.5</v>
      </c>
      <c r="Q6">
        <v>11.991</v>
      </c>
      <c r="R6">
        <v>25.177499999999998</v>
      </c>
      <c r="S6">
        <v>14.500500000000001</v>
      </c>
      <c r="T6">
        <v>0</v>
      </c>
      <c r="U6">
        <v>342</v>
      </c>
      <c r="V6">
        <v>20.731850000000001</v>
      </c>
      <c r="W6">
        <v>43.704000000000001</v>
      </c>
      <c r="X6">
        <v>98.34375</v>
      </c>
      <c r="Y6">
        <v>0</v>
      </c>
      <c r="Z6">
        <v>0</v>
      </c>
      <c r="AA6">
        <v>0</v>
      </c>
      <c r="AB6">
        <v>13.0634</v>
      </c>
      <c r="AC6">
        <v>0</v>
      </c>
      <c r="AD6">
        <v>1.321</v>
      </c>
      <c r="AE6">
        <v>32.957704</v>
      </c>
      <c r="AF6">
        <v>8.8740000000000006</v>
      </c>
      <c r="AG6">
        <v>40.263599999999997</v>
      </c>
      <c r="AH6">
        <v>19.887</v>
      </c>
      <c r="AI6">
        <v>0</v>
      </c>
      <c r="AJ6">
        <v>0</v>
      </c>
      <c r="AK6">
        <v>26.014500000000002</v>
      </c>
      <c r="AL6">
        <v>66.814999999999998</v>
      </c>
      <c r="AM6">
        <v>0</v>
      </c>
      <c r="AN6">
        <v>0.78432999999999997</v>
      </c>
      <c r="AO6">
        <v>8.82</v>
      </c>
      <c r="AP6">
        <v>12.169499999999999</v>
      </c>
      <c r="AQ6">
        <v>0</v>
      </c>
      <c r="AR6">
        <v>8.8320000000000007</v>
      </c>
      <c r="AS6">
        <v>24.75168</v>
      </c>
      <c r="AT6">
        <v>20.001799999999999</v>
      </c>
      <c r="AU6">
        <v>0</v>
      </c>
      <c r="AV6">
        <v>0</v>
      </c>
      <c r="AW6">
        <v>54.3</v>
      </c>
      <c r="AX6">
        <v>0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2878.6753660000004</v>
      </c>
    </row>
    <row r="7" spans="1:121">
      <c r="A7" t="s">
        <v>49</v>
      </c>
      <c r="B7">
        <v>0</v>
      </c>
      <c r="C7">
        <v>0</v>
      </c>
      <c r="D7">
        <v>36.75</v>
      </c>
      <c r="E7">
        <v>0</v>
      </c>
      <c r="F7">
        <v>0</v>
      </c>
      <c r="G7">
        <v>10.86</v>
      </c>
      <c r="H7">
        <v>0</v>
      </c>
      <c r="I7">
        <v>0</v>
      </c>
      <c r="J7">
        <v>81.103999999999999</v>
      </c>
      <c r="K7">
        <v>683.12912700000004</v>
      </c>
      <c r="L7">
        <v>653.15250000000003</v>
      </c>
      <c r="M7">
        <v>92</v>
      </c>
      <c r="N7">
        <v>58.59</v>
      </c>
      <c r="O7">
        <v>123.66562500000001</v>
      </c>
      <c r="P7">
        <v>103.5</v>
      </c>
      <c r="Q7">
        <v>11.991</v>
      </c>
      <c r="R7">
        <v>25.177499999999998</v>
      </c>
      <c r="S7">
        <v>14.500500000000001</v>
      </c>
      <c r="T7">
        <v>0</v>
      </c>
      <c r="U7">
        <v>342</v>
      </c>
      <c r="V7">
        <v>20.731850000000001</v>
      </c>
      <c r="W7">
        <v>43.704000000000001</v>
      </c>
      <c r="X7">
        <v>98.34375</v>
      </c>
      <c r="Y7">
        <v>0</v>
      </c>
      <c r="Z7">
        <v>0</v>
      </c>
      <c r="AA7">
        <v>0</v>
      </c>
      <c r="AB7">
        <v>13.0634</v>
      </c>
      <c r="AC7">
        <v>0</v>
      </c>
      <c r="AD7">
        <v>1.321</v>
      </c>
      <c r="AE7">
        <v>32.957704</v>
      </c>
      <c r="AF7">
        <v>8.8740000000000006</v>
      </c>
      <c r="AG7">
        <v>40.263599999999997</v>
      </c>
      <c r="AH7">
        <v>19.887</v>
      </c>
      <c r="AI7">
        <v>0</v>
      </c>
      <c r="AJ7">
        <v>0</v>
      </c>
      <c r="AK7">
        <v>26.014500000000002</v>
      </c>
      <c r="AL7">
        <v>66.814999999999998</v>
      </c>
      <c r="AM7">
        <v>0</v>
      </c>
      <c r="AN7">
        <v>0.78432999999999997</v>
      </c>
      <c r="AO7">
        <v>8.82</v>
      </c>
      <c r="AP7">
        <v>12.169499999999999</v>
      </c>
      <c r="AQ7">
        <v>0</v>
      </c>
      <c r="AR7">
        <v>8.8320000000000007</v>
      </c>
      <c r="AS7">
        <v>10.7616</v>
      </c>
      <c r="AT7">
        <v>20.001799999999999</v>
      </c>
      <c r="AU7">
        <v>0</v>
      </c>
      <c r="AV7">
        <v>0</v>
      </c>
      <c r="AW7">
        <v>54.3</v>
      </c>
      <c r="AX7">
        <v>0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2864.6852860000004</v>
      </c>
    </row>
    <row r="8" spans="1:121">
      <c r="A8" t="s">
        <v>50</v>
      </c>
      <c r="B8">
        <v>0</v>
      </c>
      <c r="C8">
        <v>0</v>
      </c>
      <c r="D8">
        <v>36.75</v>
      </c>
      <c r="E8">
        <v>0</v>
      </c>
      <c r="F8">
        <v>0</v>
      </c>
      <c r="G8">
        <v>10.86</v>
      </c>
      <c r="H8">
        <v>0</v>
      </c>
      <c r="I8">
        <v>0</v>
      </c>
      <c r="J8">
        <v>81.103999999999999</v>
      </c>
      <c r="K8">
        <v>683.12912700000004</v>
      </c>
      <c r="L8">
        <v>653.15250000000003</v>
      </c>
      <c r="M8">
        <v>92</v>
      </c>
      <c r="N8">
        <v>58.59</v>
      </c>
      <c r="O8">
        <v>123.66562500000001</v>
      </c>
      <c r="P8">
        <v>103.5</v>
      </c>
      <c r="Q8">
        <v>11.991</v>
      </c>
      <c r="R8">
        <v>25.177499999999998</v>
      </c>
      <c r="S8">
        <v>14.500500000000001</v>
      </c>
      <c r="T8">
        <v>0</v>
      </c>
      <c r="U8">
        <v>342</v>
      </c>
      <c r="V8">
        <v>20.731850000000001</v>
      </c>
      <c r="W8">
        <v>43.704000000000001</v>
      </c>
      <c r="X8">
        <v>98.34375</v>
      </c>
      <c r="Y8">
        <v>0</v>
      </c>
      <c r="Z8">
        <v>0</v>
      </c>
      <c r="AA8">
        <v>0</v>
      </c>
      <c r="AB8">
        <v>13.0634</v>
      </c>
      <c r="AC8">
        <v>0</v>
      </c>
      <c r="AD8">
        <v>1.321</v>
      </c>
      <c r="AE8">
        <v>32.957704</v>
      </c>
      <c r="AF8">
        <v>8.8740000000000006</v>
      </c>
      <c r="AG8">
        <v>40.263599999999997</v>
      </c>
      <c r="AH8">
        <v>19.887</v>
      </c>
      <c r="AI8">
        <v>0</v>
      </c>
      <c r="AJ8">
        <v>0</v>
      </c>
      <c r="AK8">
        <v>26.014500000000002</v>
      </c>
      <c r="AL8">
        <v>40.67</v>
      </c>
      <c r="AM8">
        <v>0</v>
      </c>
      <c r="AN8">
        <v>0.78432999999999997</v>
      </c>
      <c r="AO8">
        <v>8.82</v>
      </c>
      <c r="AP8">
        <v>8.3264999999999993</v>
      </c>
      <c r="AQ8">
        <v>0</v>
      </c>
      <c r="AR8">
        <v>8.8320000000000007</v>
      </c>
      <c r="AS8">
        <v>9.4163999999999994</v>
      </c>
      <c r="AT8">
        <v>20.001799999999999</v>
      </c>
      <c r="AU8">
        <v>0</v>
      </c>
      <c r="AV8">
        <v>0</v>
      </c>
      <c r="AW8">
        <v>54.3</v>
      </c>
      <c r="AX8">
        <v>0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2833.3520860000008</v>
      </c>
    </row>
    <row r="9" spans="1:121">
      <c r="A9" t="s">
        <v>51</v>
      </c>
      <c r="B9">
        <v>0</v>
      </c>
      <c r="C9">
        <v>0</v>
      </c>
      <c r="D9">
        <v>36.75</v>
      </c>
      <c r="E9">
        <v>0</v>
      </c>
      <c r="F9">
        <v>0</v>
      </c>
      <c r="G9">
        <v>10.86</v>
      </c>
      <c r="H9">
        <v>0</v>
      </c>
      <c r="I9">
        <v>0</v>
      </c>
      <c r="J9">
        <v>81.103999999999999</v>
      </c>
      <c r="K9">
        <v>683.12912700000004</v>
      </c>
      <c r="L9">
        <v>653.15250000000003</v>
      </c>
      <c r="M9">
        <v>92</v>
      </c>
      <c r="N9">
        <v>58.59</v>
      </c>
      <c r="O9">
        <v>123.66562500000001</v>
      </c>
      <c r="P9">
        <v>103.5</v>
      </c>
      <c r="Q9">
        <v>11.991</v>
      </c>
      <c r="R9">
        <v>25.177499999999998</v>
      </c>
      <c r="S9">
        <v>14.500500000000001</v>
      </c>
      <c r="T9">
        <v>0</v>
      </c>
      <c r="U9">
        <v>342</v>
      </c>
      <c r="V9">
        <v>20.731850000000001</v>
      </c>
      <c r="W9">
        <v>43.704000000000001</v>
      </c>
      <c r="X9">
        <v>98.34375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1.321</v>
      </c>
      <c r="AE9">
        <v>32.957704</v>
      </c>
      <c r="AF9">
        <v>8.8740000000000006</v>
      </c>
      <c r="AG9">
        <v>40.263599999999997</v>
      </c>
      <c r="AH9">
        <v>19.887</v>
      </c>
      <c r="AI9">
        <v>0</v>
      </c>
      <c r="AJ9">
        <v>0</v>
      </c>
      <c r="AK9">
        <v>26.014500000000002</v>
      </c>
      <c r="AL9">
        <v>26.725999999999999</v>
      </c>
      <c r="AM9">
        <v>0</v>
      </c>
      <c r="AN9">
        <v>0.78432999999999997</v>
      </c>
      <c r="AO9">
        <v>8.82</v>
      </c>
      <c r="AP9">
        <v>8.3264999999999993</v>
      </c>
      <c r="AQ9">
        <v>0</v>
      </c>
      <c r="AR9">
        <v>8.8320000000000007</v>
      </c>
      <c r="AS9">
        <v>9.4163999999999994</v>
      </c>
      <c r="AT9">
        <v>20.001799999999999</v>
      </c>
      <c r="AU9">
        <v>0</v>
      </c>
      <c r="AV9">
        <v>0</v>
      </c>
      <c r="AW9">
        <v>54.3</v>
      </c>
      <c r="AX9">
        <v>0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2812.8654860000011</v>
      </c>
    </row>
    <row r="10" spans="1:121">
      <c r="A10" t="s">
        <v>52</v>
      </c>
      <c r="B10">
        <v>0</v>
      </c>
      <c r="C10">
        <v>0</v>
      </c>
      <c r="D10">
        <v>36.75</v>
      </c>
      <c r="E10">
        <v>0</v>
      </c>
      <c r="F10">
        <v>0</v>
      </c>
      <c r="G10">
        <v>10.86</v>
      </c>
      <c r="H10">
        <v>0</v>
      </c>
      <c r="I10">
        <v>0</v>
      </c>
      <c r="J10">
        <v>81.103999999999999</v>
      </c>
      <c r="K10">
        <v>683.12912700000004</v>
      </c>
      <c r="L10">
        <v>653.15250000000003</v>
      </c>
      <c r="M10">
        <v>92</v>
      </c>
      <c r="N10">
        <v>58.59</v>
      </c>
      <c r="O10">
        <v>123.66562500000001</v>
      </c>
      <c r="P10">
        <v>103.5</v>
      </c>
      <c r="Q10">
        <v>11.991</v>
      </c>
      <c r="R10">
        <v>25.177499999999998</v>
      </c>
      <c r="S10">
        <v>14.500500000000001</v>
      </c>
      <c r="T10">
        <v>0</v>
      </c>
      <c r="U10">
        <v>342</v>
      </c>
      <c r="V10">
        <v>20.731850000000001</v>
      </c>
      <c r="W10">
        <v>43.704000000000001</v>
      </c>
      <c r="X10">
        <v>98.34375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1.321</v>
      </c>
      <c r="AE10">
        <v>32.957704</v>
      </c>
      <c r="AF10">
        <v>8.8740000000000006</v>
      </c>
      <c r="AG10">
        <v>40.263599999999997</v>
      </c>
      <c r="AH10">
        <v>19.887</v>
      </c>
      <c r="AI10">
        <v>0</v>
      </c>
      <c r="AJ10">
        <v>0</v>
      </c>
      <c r="AK10">
        <v>26.014500000000002</v>
      </c>
      <c r="AL10">
        <v>26.725999999999999</v>
      </c>
      <c r="AM10">
        <v>0</v>
      </c>
      <c r="AN10">
        <v>0.78432999999999997</v>
      </c>
      <c r="AO10">
        <v>8.82</v>
      </c>
      <c r="AP10">
        <v>12.169499999999999</v>
      </c>
      <c r="AQ10">
        <v>0</v>
      </c>
      <c r="AR10">
        <v>8.8320000000000007</v>
      </c>
      <c r="AS10">
        <v>9.4163999999999994</v>
      </c>
      <c r="AT10">
        <v>20.001799999999999</v>
      </c>
      <c r="AU10">
        <v>0</v>
      </c>
      <c r="AV10">
        <v>0</v>
      </c>
      <c r="AW10">
        <v>54.3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2816.7084860000009</v>
      </c>
    </row>
    <row r="11" spans="1:121">
      <c r="A11" t="s">
        <v>53</v>
      </c>
      <c r="B11">
        <v>0</v>
      </c>
      <c r="C11">
        <v>0</v>
      </c>
      <c r="D11">
        <v>37.799999999999997</v>
      </c>
      <c r="E11">
        <v>0</v>
      </c>
      <c r="F11">
        <v>0</v>
      </c>
      <c r="G11">
        <v>10.86</v>
      </c>
      <c r="H11">
        <v>0</v>
      </c>
      <c r="I11">
        <v>0</v>
      </c>
      <c r="J11">
        <v>81.103999999999999</v>
      </c>
      <c r="K11">
        <v>683.12912700000004</v>
      </c>
      <c r="L11">
        <v>653.15250000000003</v>
      </c>
      <c r="M11">
        <v>92</v>
      </c>
      <c r="N11">
        <v>58.59</v>
      </c>
      <c r="O11">
        <v>123.66562500000001</v>
      </c>
      <c r="P11">
        <v>103.5</v>
      </c>
      <c r="Q11">
        <v>11.991</v>
      </c>
      <c r="R11">
        <v>25.177499999999998</v>
      </c>
      <c r="S11">
        <v>14.500500000000001</v>
      </c>
      <c r="T11">
        <v>0</v>
      </c>
      <c r="U11">
        <v>342</v>
      </c>
      <c r="V11">
        <v>20.731850000000001</v>
      </c>
      <c r="W11">
        <v>43.704000000000001</v>
      </c>
      <c r="X11">
        <v>98.34375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1.321</v>
      </c>
      <c r="AE11">
        <v>32.957704</v>
      </c>
      <c r="AF11">
        <v>8.8740000000000006</v>
      </c>
      <c r="AG11">
        <v>40.263599999999997</v>
      </c>
      <c r="AH11">
        <v>19.887</v>
      </c>
      <c r="AI11">
        <v>0</v>
      </c>
      <c r="AJ11">
        <v>0</v>
      </c>
      <c r="AK11">
        <v>26.014500000000002</v>
      </c>
      <c r="AL11">
        <v>26.725999999999999</v>
      </c>
      <c r="AM11">
        <v>0</v>
      </c>
      <c r="AN11">
        <v>0.78432999999999997</v>
      </c>
      <c r="AO11">
        <v>8.82</v>
      </c>
      <c r="AP11">
        <v>12.169499999999999</v>
      </c>
      <c r="AQ11">
        <v>0</v>
      </c>
      <c r="AR11">
        <v>8.8320000000000007</v>
      </c>
      <c r="AS11">
        <v>9.4163999999999994</v>
      </c>
      <c r="AT11">
        <v>20.001799999999999</v>
      </c>
      <c r="AU11">
        <v>0</v>
      </c>
      <c r="AV11">
        <v>0</v>
      </c>
      <c r="AW11">
        <v>54.3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2817.7584860000002</v>
      </c>
    </row>
    <row r="12" spans="1:121">
      <c r="A12" t="s">
        <v>54</v>
      </c>
      <c r="B12">
        <v>0</v>
      </c>
      <c r="C12">
        <v>0</v>
      </c>
      <c r="D12">
        <v>37.799999999999997</v>
      </c>
      <c r="E12">
        <v>0</v>
      </c>
      <c r="F12">
        <v>0</v>
      </c>
      <c r="G12">
        <v>10.86</v>
      </c>
      <c r="H12">
        <v>0</v>
      </c>
      <c r="I12">
        <v>0</v>
      </c>
      <c r="J12">
        <v>81.103999999999999</v>
      </c>
      <c r="K12">
        <v>683.12912700000004</v>
      </c>
      <c r="L12">
        <v>653.15250000000003</v>
      </c>
      <c r="M12">
        <v>92</v>
      </c>
      <c r="N12">
        <v>58.59</v>
      </c>
      <c r="O12">
        <v>123.66562500000001</v>
      </c>
      <c r="P12">
        <v>103.5</v>
      </c>
      <c r="Q12">
        <v>11.991</v>
      </c>
      <c r="R12">
        <v>25.177499999999998</v>
      </c>
      <c r="S12">
        <v>14.500500000000001</v>
      </c>
      <c r="T12">
        <v>0</v>
      </c>
      <c r="U12">
        <v>342</v>
      </c>
      <c r="V12">
        <v>20.731850000000001</v>
      </c>
      <c r="W12">
        <v>43.704000000000001</v>
      </c>
      <c r="X12">
        <v>98.34375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1.321</v>
      </c>
      <c r="AE12">
        <v>32.957704</v>
      </c>
      <c r="AF12">
        <v>8.8740000000000006</v>
      </c>
      <c r="AG12">
        <v>40.263599999999997</v>
      </c>
      <c r="AH12">
        <v>19.887</v>
      </c>
      <c r="AI12">
        <v>0</v>
      </c>
      <c r="AJ12">
        <v>0</v>
      </c>
      <c r="AK12">
        <v>26.014500000000002</v>
      </c>
      <c r="AL12">
        <v>26.725999999999999</v>
      </c>
      <c r="AM12">
        <v>0</v>
      </c>
      <c r="AN12">
        <v>0.78432999999999997</v>
      </c>
      <c r="AO12">
        <v>8.82</v>
      </c>
      <c r="AP12">
        <v>12.169499999999999</v>
      </c>
      <c r="AQ12">
        <v>0</v>
      </c>
      <c r="AR12">
        <v>8.8320000000000007</v>
      </c>
      <c r="AS12">
        <v>9.4163999999999994</v>
      </c>
      <c r="AT12">
        <v>20.001799999999999</v>
      </c>
      <c r="AU12">
        <v>0</v>
      </c>
      <c r="AV12">
        <v>0</v>
      </c>
      <c r="AW12">
        <v>54.3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2817.7584860000002</v>
      </c>
    </row>
    <row r="13" spans="1:121">
      <c r="A13" t="s">
        <v>55</v>
      </c>
      <c r="B13">
        <v>0</v>
      </c>
      <c r="C13">
        <v>0</v>
      </c>
      <c r="D13">
        <v>37.799999999999997</v>
      </c>
      <c r="E13">
        <v>0</v>
      </c>
      <c r="F13">
        <v>0</v>
      </c>
      <c r="G13">
        <v>10.86</v>
      </c>
      <c r="H13">
        <v>0</v>
      </c>
      <c r="I13">
        <v>0</v>
      </c>
      <c r="J13">
        <v>81.103999999999999</v>
      </c>
      <c r="K13">
        <v>683.12912700000004</v>
      </c>
      <c r="L13">
        <v>653.15250000000003</v>
      </c>
      <c r="M13">
        <v>92</v>
      </c>
      <c r="N13">
        <v>58.59</v>
      </c>
      <c r="O13">
        <v>123.66562500000001</v>
      </c>
      <c r="P13">
        <v>103.5</v>
      </c>
      <c r="Q13">
        <v>11.991</v>
      </c>
      <c r="R13">
        <v>25.177499999999998</v>
      </c>
      <c r="S13">
        <v>14.500500000000001</v>
      </c>
      <c r="T13">
        <v>0</v>
      </c>
      <c r="U13">
        <v>342</v>
      </c>
      <c r="V13">
        <v>20.731850000000001</v>
      </c>
      <c r="W13">
        <v>43.704000000000001</v>
      </c>
      <c r="X13">
        <v>98.34375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1.321</v>
      </c>
      <c r="AE13">
        <v>32.957704</v>
      </c>
      <c r="AF13">
        <v>8.8740000000000006</v>
      </c>
      <c r="AG13">
        <v>40.263599999999997</v>
      </c>
      <c r="AH13">
        <v>19.887</v>
      </c>
      <c r="AI13">
        <v>0</v>
      </c>
      <c r="AJ13">
        <v>0</v>
      </c>
      <c r="AK13">
        <v>26.014500000000002</v>
      </c>
      <c r="AL13">
        <v>26.725999999999999</v>
      </c>
      <c r="AM13">
        <v>0</v>
      </c>
      <c r="AN13">
        <v>0.78432999999999997</v>
      </c>
      <c r="AO13">
        <v>8.82</v>
      </c>
      <c r="AP13">
        <v>8.3264999999999993</v>
      </c>
      <c r="AQ13">
        <v>0</v>
      </c>
      <c r="AR13">
        <v>8.8320000000000007</v>
      </c>
      <c r="AS13">
        <v>9.4163999999999994</v>
      </c>
      <c r="AT13">
        <v>20.001799999999999</v>
      </c>
      <c r="AU13">
        <v>0</v>
      </c>
      <c r="AV13">
        <v>0</v>
      </c>
      <c r="AW13">
        <v>54.3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2813.9154860000003</v>
      </c>
    </row>
    <row r="14" spans="1:121">
      <c r="A14" t="s">
        <v>56</v>
      </c>
      <c r="B14">
        <v>0</v>
      </c>
      <c r="C14">
        <v>0</v>
      </c>
      <c r="D14">
        <v>37.799999999999997</v>
      </c>
      <c r="E14">
        <v>0</v>
      </c>
      <c r="F14">
        <v>0</v>
      </c>
      <c r="G14">
        <v>10.86</v>
      </c>
      <c r="H14">
        <v>0</v>
      </c>
      <c r="I14">
        <v>0</v>
      </c>
      <c r="J14">
        <v>81.103999999999999</v>
      </c>
      <c r="K14">
        <v>683.12912700000004</v>
      </c>
      <c r="L14">
        <v>653.15250000000003</v>
      </c>
      <c r="M14">
        <v>92</v>
      </c>
      <c r="N14">
        <v>58.59</v>
      </c>
      <c r="O14">
        <v>123.66562500000001</v>
      </c>
      <c r="P14">
        <v>103.5</v>
      </c>
      <c r="Q14">
        <v>11.991</v>
      </c>
      <c r="R14">
        <v>25.177499999999998</v>
      </c>
      <c r="S14">
        <v>14.500500000000001</v>
      </c>
      <c r="T14">
        <v>0</v>
      </c>
      <c r="U14">
        <v>342</v>
      </c>
      <c r="V14">
        <v>20.731850000000001</v>
      </c>
      <c r="W14">
        <v>43.704000000000001</v>
      </c>
      <c r="X14">
        <v>98.34375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1.321</v>
      </c>
      <c r="AE14">
        <v>32.957704</v>
      </c>
      <c r="AF14">
        <v>8.8740000000000006</v>
      </c>
      <c r="AG14">
        <v>40.263599999999997</v>
      </c>
      <c r="AH14">
        <v>19.887</v>
      </c>
      <c r="AI14">
        <v>0</v>
      </c>
      <c r="AJ14">
        <v>0</v>
      </c>
      <c r="AK14">
        <v>26.014500000000002</v>
      </c>
      <c r="AL14">
        <v>26.725999999999999</v>
      </c>
      <c r="AM14">
        <v>0</v>
      </c>
      <c r="AN14">
        <v>0.78432999999999997</v>
      </c>
      <c r="AO14">
        <v>8.82</v>
      </c>
      <c r="AP14">
        <v>8.3264999999999993</v>
      </c>
      <c r="AQ14">
        <v>0</v>
      </c>
      <c r="AR14">
        <v>8.8320000000000007</v>
      </c>
      <c r="AS14">
        <v>9.4163999999999994</v>
      </c>
      <c r="AT14">
        <v>20.001799999999999</v>
      </c>
      <c r="AU14">
        <v>0</v>
      </c>
      <c r="AV14">
        <v>0</v>
      </c>
      <c r="AW14">
        <v>54.3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2813.9154860000003</v>
      </c>
    </row>
    <row r="15" spans="1:121">
      <c r="A15" t="s">
        <v>57</v>
      </c>
      <c r="B15">
        <v>0</v>
      </c>
      <c r="C15">
        <v>0</v>
      </c>
      <c r="D15">
        <v>37.799999999999997</v>
      </c>
      <c r="E15">
        <v>0</v>
      </c>
      <c r="F15">
        <v>0</v>
      </c>
      <c r="G15">
        <v>10.86</v>
      </c>
      <c r="H15">
        <v>0</v>
      </c>
      <c r="I15">
        <v>0</v>
      </c>
      <c r="J15">
        <v>81.103999999999999</v>
      </c>
      <c r="K15">
        <v>683.12912700000004</v>
      </c>
      <c r="L15">
        <v>653.15250000000003</v>
      </c>
      <c r="M15">
        <v>92</v>
      </c>
      <c r="N15">
        <v>58.59</v>
      </c>
      <c r="O15">
        <v>123.66562500000001</v>
      </c>
      <c r="P15">
        <v>103.5</v>
      </c>
      <c r="Q15">
        <v>11.991</v>
      </c>
      <c r="R15">
        <v>25.177499999999998</v>
      </c>
      <c r="S15">
        <v>14.500500000000001</v>
      </c>
      <c r="T15">
        <v>0</v>
      </c>
      <c r="U15">
        <v>342</v>
      </c>
      <c r="V15">
        <v>20.731850000000001</v>
      </c>
      <c r="W15">
        <v>43.704000000000001</v>
      </c>
      <c r="X15">
        <v>98.34375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1.321</v>
      </c>
      <c r="AE15">
        <v>32.957704</v>
      </c>
      <c r="AF15">
        <v>8.8740000000000006</v>
      </c>
      <c r="AG15">
        <v>40.263599999999997</v>
      </c>
      <c r="AH15">
        <v>19.887</v>
      </c>
      <c r="AI15">
        <v>0</v>
      </c>
      <c r="AJ15">
        <v>0</v>
      </c>
      <c r="AK15">
        <v>26.014500000000002</v>
      </c>
      <c r="AL15">
        <v>26.725999999999999</v>
      </c>
      <c r="AM15">
        <v>0</v>
      </c>
      <c r="AN15">
        <v>0.78432999999999997</v>
      </c>
      <c r="AO15">
        <v>8.82</v>
      </c>
      <c r="AP15">
        <v>8.3264999999999993</v>
      </c>
      <c r="AQ15">
        <v>0</v>
      </c>
      <c r="AR15">
        <v>8.8320000000000007</v>
      </c>
      <c r="AS15">
        <v>9.4163999999999994</v>
      </c>
      <c r="AT15">
        <v>20.001799999999999</v>
      </c>
      <c r="AU15">
        <v>0</v>
      </c>
      <c r="AV15">
        <v>0</v>
      </c>
      <c r="AW15">
        <v>54.3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2813.9154860000003</v>
      </c>
    </row>
    <row r="16" spans="1:121">
      <c r="A16" t="s">
        <v>58</v>
      </c>
      <c r="B16">
        <v>0</v>
      </c>
      <c r="C16">
        <v>0</v>
      </c>
      <c r="D16">
        <v>37.799999999999997</v>
      </c>
      <c r="E16">
        <v>0</v>
      </c>
      <c r="F16">
        <v>0</v>
      </c>
      <c r="G16">
        <v>10.86</v>
      </c>
      <c r="H16">
        <v>0</v>
      </c>
      <c r="I16">
        <v>0</v>
      </c>
      <c r="J16">
        <v>81.103999999999999</v>
      </c>
      <c r="K16">
        <v>683.12912700000004</v>
      </c>
      <c r="L16">
        <v>653.15250000000003</v>
      </c>
      <c r="M16">
        <v>92</v>
      </c>
      <c r="N16">
        <v>58.59</v>
      </c>
      <c r="O16">
        <v>123.66562500000001</v>
      </c>
      <c r="P16">
        <v>103.5</v>
      </c>
      <c r="Q16">
        <v>11.991</v>
      </c>
      <c r="R16">
        <v>25.177499999999998</v>
      </c>
      <c r="S16">
        <v>14.500500000000001</v>
      </c>
      <c r="T16">
        <v>0</v>
      </c>
      <c r="U16">
        <v>342</v>
      </c>
      <c r="V16">
        <v>20.731850000000001</v>
      </c>
      <c r="W16">
        <v>43.704000000000001</v>
      </c>
      <c r="X16">
        <v>98.34375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1.321</v>
      </c>
      <c r="AE16">
        <v>32.957704</v>
      </c>
      <c r="AF16">
        <v>8.8740000000000006</v>
      </c>
      <c r="AG16">
        <v>40.263599999999997</v>
      </c>
      <c r="AH16">
        <v>19.887</v>
      </c>
      <c r="AI16">
        <v>0</v>
      </c>
      <c r="AJ16">
        <v>0</v>
      </c>
      <c r="AK16">
        <v>26.014500000000002</v>
      </c>
      <c r="AL16">
        <v>26.725999999999999</v>
      </c>
      <c r="AM16">
        <v>0</v>
      </c>
      <c r="AN16">
        <v>0.78432999999999997</v>
      </c>
      <c r="AO16">
        <v>8.82</v>
      </c>
      <c r="AP16">
        <v>8.3264999999999993</v>
      </c>
      <c r="AQ16">
        <v>0</v>
      </c>
      <c r="AR16">
        <v>8.8320000000000007</v>
      </c>
      <c r="AS16">
        <v>9.4163999999999994</v>
      </c>
      <c r="AT16">
        <v>20.001799999999999</v>
      </c>
      <c r="AU16">
        <v>0</v>
      </c>
      <c r="AV16">
        <v>0</v>
      </c>
      <c r="AW16">
        <v>54.3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2813.9154860000003</v>
      </c>
    </row>
    <row r="17" spans="1:117">
      <c r="A17" t="s">
        <v>59</v>
      </c>
      <c r="B17">
        <v>0</v>
      </c>
      <c r="C17">
        <v>0</v>
      </c>
      <c r="D17">
        <v>37.799999999999997</v>
      </c>
      <c r="E17">
        <v>0</v>
      </c>
      <c r="F17">
        <v>0</v>
      </c>
      <c r="G17">
        <v>10.86</v>
      </c>
      <c r="H17">
        <v>0</v>
      </c>
      <c r="I17">
        <v>0</v>
      </c>
      <c r="J17">
        <v>81.103999999999999</v>
      </c>
      <c r="K17">
        <v>683.12912700000004</v>
      </c>
      <c r="L17">
        <v>653.15250000000003</v>
      </c>
      <c r="M17">
        <v>92</v>
      </c>
      <c r="N17">
        <v>58.59</v>
      </c>
      <c r="O17">
        <v>123.66562500000001</v>
      </c>
      <c r="P17">
        <v>103.5</v>
      </c>
      <c r="Q17">
        <v>11.991</v>
      </c>
      <c r="R17">
        <v>25.177499999999998</v>
      </c>
      <c r="S17">
        <v>14.500500000000001</v>
      </c>
      <c r="T17">
        <v>0</v>
      </c>
      <c r="U17">
        <v>342</v>
      </c>
      <c r="V17">
        <v>20.731850000000001</v>
      </c>
      <c r="W17">
        <v>43.704000000000001</v>
      </c>
      <c r="X17">
        <v>98.34375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1.321</v>
      </c>
      <c r="AE17">
        <v>32.957704</v>
      </c>
      <c r="AF17">
        <v>8.8740000000000006</v>
      </c>
      <c r="AG17">
        <v>40.263599999999997</v>
      </c>
      <c r="AH17">
        <v>19.887</v>
      </c>
      <c r="AI17">
        <v>0</v>
      </c>
      <c r="AJ17">
        <v>0</v>
      </c>
      <c r="AK17">
        <v>26.014500000000002</v>
      </c>
      <c r="AL17">
        <v>26.725999999999999</v>
      </c>
      <c r="AM17">
        <v>0</v>
      </c>
      <c r="AN17">
        <v>0.78432999999999997</v>
      </c>
      <c r="AO17">
        <v>8.82</v>
      </c>
      <c r="AP17">
        <v>8.3264999999999993</v>
      </c>
      <c r="AQ17">
        <v>0</v>
      </c>
      <c r="AR17">
        <v>8.8320000000000007</v>
      </c>
      <c r="AS17">
        <v>9.4163999999999994</v>
      </c>
      <c r="AT17">
        <v>20.001799999999999</v>
      </c>
      <c r="AU17">
        <v>0</v>
      </c>
      <c r="AV17">
        <v>0</v>
      </c>
      <c r="AW17">
        <v>54.3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2813.9154860000003</v>
      </c>
    </row>
    <row r="18" spans="1:117">
      <c r="A18" t="s">
        <v>60</v>
      </c>
      <c r="B18">
        <v>0</v>
      </c>
      <c r="C18">
        <v>0</v>
      </c>
      <c r="D18">
        <v>37.799999999999997</v>
      </c>
      <c r="E18">
        <v>0</v>
      </c>
      <c r="F18">
        <v>0</v>
      </c>
      <c r="G18">
        <v>10.86</v>
      </c>
      <c r="H18">
        <v>0</v>
      </c>
      <c r="I18">
        <v>0</v>
      </c>
      <c r="J18">
        <v>81.103999999999999</v>
      </c>
      <c r="K18">
        <v>683.12912700000004</v>
      </c>
      <c r="L18">
        <v>653.15250000000003</v>
      </c>
      <c r="M18">
        <v>92</v>
      </c>
      <c r="N18">
        <v>58.59</v>
      </c>
      <c r="O18">
        <v>123.66562500000001</v>
      </c>
      <c r="P18">
        <v>103.5</v>
      </c>
      <c r="Q18">
        <v>11.991</v>
      </c>
      <c r="R18">
        <v>25.177499999999998</v>
      </c>
      <c r="S18">
        <v>14.500500000000001</v>
      </c>
      <c r="T18">
        <v>0</v>
      </c>
      <c r="U18">
        <v>342</v>
      </c>
      <c r="V18">
        <v>20.731850000000001</v>
      </c>
      <c r="W18">
        <v>43.704000000000001</v>
      </c>
      <c r="X18">
        <v>98.34375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1.321</v>
      </c>
      <c r="AE18">
        <v>32.957704</v>
      </c>
      <c r="AF18">
        <v>8.8740000000000006</v>
      </c>
      <c r="AG18">
        <v>40.263599999999997</v>
      </c>
      <c r="AH18">
        <v>19.887</v>
      </c>
      <c r="AI18">
        <v>0</v>
      </c>
      <c r="AJ18">
        <v>0</v>
      </c>
      <c r="AK18">
        <v>26.014500000000002</v>
      </c>
      <c r="AL18">
        <v>26.725999999999999</v>
      </c>
      <c r="AM18">
        <v>0</v>
      </c>
      <c r="AN18">
        <v>0.78432999999999997</v>
      </c>
      <c r="AO18">
        <v>8.82</v>
      </c>
      <c r="AP18">
        <v>8.3264999999999993</v>
      </c>
      <c r="AQ18">
        <v>0</v>
      </c>
      <c r="AR18">
        <v>8.8320000000000007</v>
      </c>
      <c r="AS18">
        <v>9.4163999999999994</v>
      </c>
      <c r="AT18">
        <v>20.001799999999999</v>
      </c>
      <c r="AU18">
        <v>0</v>
      </c>
      <c r="AV18">
        <v>0</v>
      </c>
      <c r="AW18">
        <v>54.3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2813.9154860000003</v>
      </c>
    </row>
    <row r="19" spans="1:117">
      <c r="A19" t="s">
        <v>61</v>
      </c>
      <c r="B19">
        <v>0</v>
      </c>
      <c r="C19">
        <v>0</v>
      </c>
      <c r="D19">
        <v>37.799999999999997</v>
      </c>
      <c r="E19">
        <v>0</v>
      </c>
      <c r="F19">
        <v>0</v>
      </c>
      <c r="G19">
        <v>10.86</v>
      </c>
      <c r="H19">
        <v>0</v>
      </c>
      <c r="I19">
        <v>0</v>
      </c>
      <c r="J19">
        <v>81.103999999999999</v>
      </c>
      <c r="K19">
        <v>683.12912700000004</v>
      </c>
      <c r="L19">
        <v>653.15250000000003</v>
      </c>
      <c r="M19">
        <v>92</v>
      </c>
      <c r="N19">
        <v>58.59</v>
      </c>
      <c r="O19">
        <v>123.66562500000001</v>
      </c>
      <c r="P19">
        <v>103.5</v>
      </c>
      <c r="Q19">
        <v>11.991</v>
      </c>
      <c r="R19">
        <v>25.177499999999998</v>
      </c>
      <c r="S19">
        <v>14.500500000000001</v>
      </c>
      <c r="T19">
        <v>0</v>
      </c>
      <c r="U19">
        <v>342</v>
      </c>
      <c r="V19">
        <v>20.731850000000001</v>
      </c>
      <c r="W19">
        <v>43.704000000000001</v>
      </c>
      <c r="X19">
        <v>98.34375</v>
      </c>
      <c r="Y19">
        <v>0</v>
      </c>
      <c r="Z19">
        <v>0</v>
      </c>
      <c r="AA19">
        <v>0</v>
      </c>
      <c r="AB19">
        <v>13.0634</v>
      </c>
      <c r="AC19">
        <v>0</v>
      </c>
      <c r="AD19">
        <v>1.321</v>
      </c>
      <c r="AE19">
        <v>32.957704</v>
      </c>
      <c r="AF19">
        <v>8.8740000000000006</v>
      </c>
      <c r="AG19">
        <v>40.263599999999997</v>
      </c>
      <c r="AH19">
        <v>19.887</v>
      </c>
      <c r="AI19">
        <v>0</v>
      </c>
      <c r="AJ19">
        <v>0</v>
      </c>
      <c r="AK19">
        <v>26.014500000000002</v>
      </c>
      <c r="AL19">
        <v>26.725999999999999</v>
      </c>
      <c r="AM19">
        <v>0</v>
      </c>
      <c r="AN19">
        <v>0.78432999999999997</v>
      </c>
      <c r="AO19">
        <v>8.82</v>
      </c>
      <c r="AP19">
        <v>8.3264999999999993</v>
      </c>
      <c r="AQ19">
        <v>0</v>
      </c>
      <c r="AR19">
        <v>8.8320000000000007</v>
      </c>
      <c r="AS19">
        <v>9.4163999999999994</v>
      </c>
      <c r="AT19">
        <v>20.001799999999999</v>
      </c>
      <c r="AU19">
        <v>0</v>
      </c>
      <c r="AV19">
        <v>0</v>
      </c>
      <c r="AW19">
        <v>54.3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2820.458086000001</v>
      </c>
    </row>
    <row r="20" spans="1:117">
      <c r="A20" t="s">
        <v>62</v>
      </c>
      <c r="B20">
        <v>0</v>
      </c>
      <c r="C20">
        <v>0</v>
      </c>
      <c r="D20">
        <v>37.799999999999997</v>
      </c>
      <c r="E20">
        <v>0</v>
      </c>
      <c r="F20">
        <v>0</v>
      </c>
      <c r="G20">
        <v>10.86</v>
      </c>
      <c r="H20">
        <v>0</v>
      </c>
      <c r="I20">
        <v>0</v>
      </c>
      <c r="J20">
        <v>81.103999999999999</v>
      </c>
      <c r="K20">
        <v>683.12912700000004</v>
      </c>
      <c r="L20">
        <v>653.15250000000003</v>
      </c>
      <c r="M20">
        <v>92</v>
      </c>
      <c r="N20">
        <v>58.59</v>
      </c>
      <c r="O20">
        <v>123.66562500000001</v>
      </c>
      <c r="P20">
        <v>103.5</v>
      </c>
      <c r="Q20">
        <v>11.991</v>
      </c>
      <c r="R20">
        <v>25.177499999999998</v>
      </c>
      <c r="S20">
        <v>14.500500000000001</v>
      </c>
      <c r="T20">
        <v>0</v>
      </c>
      <c r="U20">
        <v>342</v>
      </c>
      <c r="V20">
        <v>20.731850000000001</v>
      </c>
      <c r="W20">
        <v>43.704000000000001</v>
      </c>
      <c r="X20">
        <v>98.34375</v>
      </c>
      <c r="Y20">
        <v>0</v>
      </c>
      <c r="Z20">
        <v>0</v>
      </c>
      <c r="AA20">
        <v>0</v>
      </c>
      <c r="AB20">
        <v>13.0634</v>
      </c>
      <c r="AC20">
        <v>0</v>
      </c>
      <c r="AD20">
        <v>1.321</v>
      </c>
      <c r="AE20">
        <v>32.957704</v>
      </c>
      <c r="AF20">
        <v>8.8740000000000006</v>
      </c>
      <c r="AG20">
        <v>40.263599999999997</v>
      </c>
      <c r="AH20">
        <v>19.887</v>
      </c>
      <c r="AI20">
        <v>0</v>
      </c>
      <c r="AJ20">
        <v>0</v>
      </c>
      <c r="AK20">
        <v>26.014500000000002</v>
      </c>
      <c r="AL20">
        <v>26.725999999999999</v>
      </c>
      <c r="AM20">
        <v>0</v>
      </c>
      <c r="AN20">
        <v>0.78432999999999997</v>
      </c>
      <c r="AO20">
        <v>8.82</v>
      </c>
      <c r="AP20">
        <v>8.3264999999999993</v>
      </c>
      <c r="AQ20">
        <v>0</v>
      </c>
      <c r="AR20">
        <v>8.8320000000000007</v>
      </c>
      <c r="AS20">
        <v>9.4163999999999994</v>
      </c>
      <c r="AT20">
        <v>20.001799999999999</v>
      </c>
      <c r="AU20">
        <v>0</v>
      </c>
      <c r="AV20">
        <v>0</v>
      </c>
      <c r="AW20">
        <v>54.3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2820.458086000001</v>
      </c>
    </row>
    <row r="21" spans="1:117">
      <c r="A21" t="s">
        <v>63</v>
      </c>
      <c r="B21">
        <v>0</v>
      </c>
      <c r="C21">
        <v>0</v>
      </c>
      <c r="D21">
        <v>37.799999999999997</v>
      </c>
      <c r="E21">
        <v>0</v>
      </c>
      <c r="F21">
        <v>0</v>
      </c>
      <c r="G21">
        <v>10.86</v>
      </c>
      <c r="H21">
        <v>0</v>
      </c>
      <c r="I21">
        <v>0</v>
      </c>
      <c r="J21">
        <v>81.103999999999999</v>
      </c>
      <c r="K21">
        <v>683.12912700000004</v>
      </c>
      <c r="L21">
        <v>653.15250000000003</v>
      </c>
      <c r="M21">
        <v>92</v>
      </c>
      <c r="N21">
        <v>58.59</v>
      </c>
      <c r="O21">
        <v>123.66562500000001</v>
      </c>
      <c r="P21">
        <v>103.5</v>
      </c>
      <c r="Q21">
        <v>11.991</v>
      </c>
      <c r="R21">
        <v>25.177499999999998</v>
      </c>
      <c r="S21">
        <v>14.500500000000001</v>
      </c>
      <c r="T21">
        <v>0</v>
      </c>
      <c r="U21">
        <v>342</v>
      </c>
      <c r="V21">
        <v>20.731850000000001</v>
      </c>
      <c r="W21">
        <v>43.704000000000001</v>
      </c>
      <c r="X21">
        <v>98.34375</v>
      </c>
      <c r="Y21">
        <v>0</v>
      </c>
      <c r="Z21">
        <v>0</v>
      </c>
      <c r="AA21">
        <v>0</v>
      </c>
      <c r="AB21">
        <v>13.0634</v>
      </c>
      <c r="AC21">
        <v>0</v>
      </c>
      <c r="AD21">
        <v>1.321</v>
      </c>
      <c r="AE21">
        <v>32.957704</v>
      </c>
      <c r="AF21">
        <v>8.8740000000000006</v>
      </c>
      <c r="AG21">
        <v>40.263599999999997</v>
      </c>
      <c r="AH21">
        <v>19.887</v>
      </c>
      <c r="AI21">
        <v>0</v>
      </c>
      <c r="AJ21">
        <v>0</v>
      </c>
      <c r="AK21">
        <v>26.014500000000002</v>
      </c>
      <c r="AL21">
        <v>26.725999999999999</v>
      </c>
      <c r="AM21">
        <v>0</v>
      </c>
      <c r="AN21">
        <v>0.78432999999999997</v>
      </c>
      <c r="AO21">
        <v>8.82</v>
      </c>
      <c r="AP21">
        <v>7.6859999999999999</v>
      </c>
      <c r="AQ21">
        <v>0</v>
      </c>
      <c r="AR21">
        <v>8.8320000000000007</v>
      </c>
      <c r="AS21">
        <v>9.4163999999999994</v>
      </c>
      <c r="AT21">
        <v>20.001799999999999</v>
      </c>
      <c r="AU21">
        <v>0</v>
      </c>
      <c r="AV21">
        <v>0</v>
      </c>
      <c r="AW21">
        <v>54.3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2819.817586000001</v>
      </c>
    </row>
    <row r="22" spans="1:117">
      <c r="A22" t="s">
        <v>64</v>
      </c>
      <c r="B22">
        <v>0</v>
      </c>
      <c r="C22">
        <v>0</v>
      </c>
      <c r="D22">
        <v>37.799999999999997</v>
      </c>
      <c r="E22">
        <v>0</v>
      </c>
      <c r="F22">
        <v>0</v>
      </c>
      <c r="G22">
        <v>10.86</v>
      </c>
      <c r="H22">
        <v>0</v>
      </c>
      <c r="I22">
        <v>0</v>
      </c>
      <c r="J22">
        <v>81.103999999999999</v>
      </c>
      <c r="K22">
        <v>683.12912700000004</v>
      </c>
      <c r="L22">
        <v>653.15250000000003</v>
      </c>
      <c r="M22">
        <v>92</v>
      </c>
      <c r="N22">
        <v>58.59</v>
      </c>
      <c r="O22">
        <v>123.66562500000001</v>
      </c>
      <c r="P22">
        <v>103.5</v>
      </c>
      <c r="Q22">
        <v>11.991</v>
      </c>
      <c r="R22">
        <v>25.177499999999998</v>
      </c>
      <c r="S22">
        <v>14.500500000000001</v>
      </c>
      <c r="T22">
        <v>0</v>
      </c>
      <c r="U22">
        <v>342</v>
      </c>
      <c r="V22">
        <v>20.731850000000001</v>
      </c>
      <c r="W22">
        <v>43.704000000000001</v>
      </c>
      <c r="X22">
        <v>98.34375</v>
      </c>
      <c r="Y22">
        <v>0</v>
      </c>
      <c r="Z22">
        <v>0</v>
      </c>
      <c r="AA22">
        <v>0</v>
      </c>
      <c r="AB22">
        <v>13.0634</v>
      </c>
      <c r="AC22">
        <v>0</v>
      </c>
      <c r="AD22">
        <v>1.321</v>
      </c>
      <c r="AE22">
        <v>32.957704</v>
      </c>
      <c r="AF22">
        <v>8.8740000000000006</v>
      </c>
      <c r="AG22">
        <v>40.263599999999997</v>
      </c>
      <c r="AH22">
        <v>19.887</v>
      </c>
      <c r="AI22">
        <v>0</v>
      </c>
      <c r="AJ22">
        <v>0</v>
      </c>
      <c r="AK22">
        <v>26.014500000000002</v>
      </c>
      <c r="AL22">
        <v>26.725999999999999</v>
      </c>
      <c r="AM22">
        <v>0</v>
      </c>
      <c r="AN22">
        <v>0.78432999999999997</v>
      </c>
      <c r="AO22">
        <v>8.82</v>
      </c>
      <c r="AP22">
        <v>7.6859999999999999</v>
      </c>
      <c r="AQ22">
        <v>0</v>
      </c>
      <c r="AR22">
        <v>8.8320000000000007</v>
      </c>
      <c r="AS22">
        <v>9.4163999999999994</v>
      </c>
      <c r="AT22">
        <v>20.001799999999999</v>
      </c>
      <c r="AU22">
        <v>0</v>
      </c>
      <c r="AV22">
        <v>0</v>
      </c>
      <c r="AW22">
        <v>54.3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2819.817586000001</v>
      </c>
    </row>
    <row r="23" spans="1:117">
      <c r="A23" t="s">
        <v>65</v>
      </c>
      <c r="B23">
        <v>0</v>
      </c>
      <c r="C23">
        <v>0</v>
      </c>
      <c r="D23">
        <v>37.799999999999997</v>
      </c>
      <c r="E23">
        <v>0</v>
      </c>
      <c r="F23">
        <v>0</v>
      </c>
      <c r="G23">
        <v>10.86</v>
      </c>
      <c r="H23">
        <v>0</v>
      </c>
      <c r="I23">
        <v>0</v>
      </c>
      <c r="J23">
        <v>81.103999999999999</v>
      </c>
      <c r="K23">
        <v>683.12912700000004</v>
      </c>
      <c r="L23">
        <v>653.15250000000003</v>
      </c>
      <c r="M23">
        <v>92</v>
      </c>
      <c r="N23">
        <v>58.59</v>
      </c>
      <c r="O23">
        <v>123.66562500000001</v>
      </c>
      <c r="P23">
        <v>103.5</v>
      </c>
      <c r="Q23">
        <v>11.991</v>
      </c>
      <c r="R23">
        <v>25.177499999999998</v>
      </c>
      <c r="S23">
        <v>14.500500000000001</v>
      </c>
      <c r="T23">
        <v>0</v>
      </c>
      <c r="U23">
        <v>342</v>
      </c>
      <c r="V23">
        <v>20.731850000000001</v>
      </c>
      <c r="W23">
        <v>43.704000000000001</v>
      </c>
      <c r="X23">
        <v>98.34375</v>
      </c>
      <c r="Y23">
        <v>0</v>
      </c>
      <c r="Z23">
        <v>0</v>
      </c>
      <c r="AA23">
        <v>0</v>
      </c>
      <c r="AB23">
        <v>13.0634</v>
      </c>
      <c r="AC23">
        <v>0</v>
      </c>
      <c r="AD23">
        <v>1.321</v>
      </c>
      <c r="AE23">
        <v>32.957704</v>
      </c>
      <c r="AF23">
        <v>8.8740000000000006</v>
      </c>
      <c r="AG23">
        <v>40.263599999999997</v>
      </c>
      <c r="AH23">
        <v>19.887</v>
      </c>
      <c r="AI23">
        <v>0</v>
      </c>
      <c r="AJ23">
        <v>0</v>
      </c>
      <c r="AK23">
        <v>26.014500000000002</v>
      </c>
      <c r="AL23">
        <v>26.725999999999999</v>
      </c>
      <c r="AM23">
        <v>0</v>
      </c>
      <c r="AN23">
        <v>0.78432999999999997</v>
      </c>
      <c r="AO23">
        <v>8.82</v>
      </c>
      <c r="AP23">
        <v>7.6859999999999999</v>
      </c>
      <c r="AQ23">
        <v>0</v>
      </c>
      <c r="AR23">
        <v>8.8320000000000007</v>
      </c>
      <c r="AS23">
        <v>9.4163999999999994</v>
      </c>
      <c r="AT23">
        <v>20.001799999999999</v>
      </c>
      <c r="AU23">
        <v>0</v>
      </c>
      <c r="AV23">
        <v>0</v>
      </c>
      <c r="AW23">
        <v>54.3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2819.817586000001</v>
      </c>
    </row>
    <row r="24" spans="1:117">
      <c r="A24" t="s">
        <v>66</v>
      </c>
      <c r="B24">
        <v>0</v>
      </c>
      <c r="C24">
        <v>0</v>
      </c>
      <c r="D24">
        <v>37.799999999999997</v>
      </c>
      <c r="E24">
        <v>0</v>
      </c>
      <c r="F24">
        <v>0</v>
      </c>
      <c r="G24">
        <v>10.86</v>
      </c>
      <c r="H24">
        <v>0</v>
      </c>
      <c r="I24">
        <v>0</v>
      </c>
      <c r="J24">
        <v>81.103999999999999</v>
      </c>
      <c r="K24">
        <v>683.12912700000004</v>
      </c>
      <c r="L24">
        <v>653.15250000000003</v>
      </c>
      <c r="M24">
        <v>92</v>
      </c>
      <c r="N24">
        <v>58.59</v>
      </c>
      <c r="O24">
        <v>123.66562500000001</v>
      </c>
      <c r="P24">
        <v>103.5</v>
      </c>
      <c r="Q24">
        <v>11.991</v>
      </c>
      <c r="R24">
        <v>25.177499999999998</v>
      </c>
      <c r="S24">
        <v>14.500500000000001</v>
      </c>
      <c r="T24">
        <v>0</v>
      </c>
      <c r="U24">
        <v>342</v>
      </c>
      <c r="V24">
        <v>20.731850000000001</v>
      </c>
      <c r="W24">
        <v>43.704000000000001</v>
      </c>
      <c r="X24">
        <v>98.34375</v>
      </c>
      <c r="Y24">
        <v>0</v>
      </c>
      <c r="Z24">
        <v>0</v>
      </c>
      <c r="AA24">
        <v>0</v>
      </c>
      <c r="AB24">
        <v>13.0634</v>
      </c>
      <c r="AC24">
        <v>0</v>
      </c>
      <c r="AD24">
        <v>1.321</v>
      </c>
      <c r="AE24">
        <v>32.957704</v>
      </c>
      <c r="AF24">
        <v>8.8740000000000006</v>
      </c>
      <c r="AG24">
        <v>40.263599999999997</v>
      </c>
      <c r="AH24">
        <v>37.880000000000003</v>
      </c>
      <c r="AI24">
        <v>0</v>
      </c>
      <c r="AJ24">
        <v>0</v>
      </c>
      <c r="AK24">
        <v>26.014500000000002</v>
      </c>
      <c r="AL24">
        <v>26.725999999999999</v>
      </c>
      <c r="AM24">
        <v>0</v>
      </c>
      <c r="AN24">
        <v>0.78432999999999997</v>
      </c>
      <c r="AO24">
        <v>8.82</v>
      </c>
      <c r="AP24">
        <v>7.6859999999999999</v>
      </c>
      <c r="AQ24">
        <v>15.561</v>
      </c>
      <c r="AR24">
        <v>8.8320000000000007</v>
      </c>
      <c r="AS24">
        <v>9.4163999999999994</v>
      </c>
      <c r="AT24">
        <v>20.001799999999999</v>
      </c>
      <c r="AU24">
        <v>0</v>
      </c>
      <c r="AV24">
        <v>0</v>
      </c>
      <c r="AW24">
        <v>54.3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2853.3715860000011</v>
      </c>
    </row>
    <row r="25" spans="1:117">
      <c r="A25" t="s">
        <v>67</v>
      </c>
      <c r="B25">
        <v>0</v>
      </c>
      <c r="C25">
        <v>0</v>
      </c>
      <c r="D25">
        <v>37.799999999999997</v>
      </c>
      <c r="E25">
        <v>0</v>
      </c>
      <c r="F25">
        <v>0</v>
      </c>
      <c r="G25">
        <v>10.86</v>
      </c>
      <c r="H25">
        <v>0</v>
      </c>
      <c r="I25">
        <v>0</v>
      </c>
      <c r="J25">
        <v>81.103999999999999</v>
      </c>
      <c r="K25">
        <v>683.12912700000004</v>
      </c>
      <c r="L25">
        <v>653.15250000000003</v>
      </c>
      <c r="M25">
        <v>92</v>
      </c>
      <c r="N25">
        <v>58.59</v>
      </c>
      <c r="O25">
        <v>123.66562500000001</v>
      </c>
      <c r="P25">
        <v>103.5</v>
      </c>
      <c r="Q25">
        <v>11.991</v>
      </c>
      <c r="R25">
        <v>25.177499999999998</v>
      </c>
      <c r="S25">
        <v>14.500500000000001</v>
      </c>
      <c r="T25">
        <v>0</v>
      </c>
      <c r="U25">
        <v>342</v>
      </c>
      <c r="V25">
        <v>20.731850000000001</v>
      </c>
      <c r="W25">
        <v>43.704000000000001</v>
      </c>
      <c r="X25">
        <v>98.34375</v>
      </c>
      <c r="Y25">
        <v>0</v>
      </c>
      <c r="Z25">
        <v>0</v>
      </c>
      <c r="AA25">
        <v>8.69</v>
      </c>
      <c r="AB25">
        <v>13.0634</v>
      </c>
      <c r="AC25">
        <v>0</v>
      </c>
      <c r="AD25">
        <v>9.1149000000000004</v>
      </c>
      <c r="AE25">
        <v>32.957704</v>
      </c>
      <c r="AF25">
        <v>8.8740000000000006</v>
      </c>
      <c r="AG25">
        <v>40.263599999999997</v>
      </c>
      <c r="AH25">
        <v>56.82</v>
      </c>
      <c r="AI25">
        <v>3.1825000000000001</v>
      </c>
      <c r="AJ25">
        <v>0</v>
      </c>
      <c r="AK25">
        <v>26.014500000000002</v>
      </c>
      <c r="AL25">
        <v>26.725999999999999</v>
      </c>
      <c r="AM25">
        <v>0</v>
      </c>
      <c r="AN25">
        <v>0.78432999999999997</v>
      </c>
      <c r="AO25">
        <v>8.82</v>
      </c>
      <c r="AP25">
        <v>6.4050000000000002</v>
      </c>
      <c r="AQ25">
        <v>31.122</v>
      </c>
      <c r="AR25">
        <v>8.8320000000000007</v>
      </c>
      <c r="AS25">
        <v>9.4163999999999994</v>
      </c>
      <c r="AT25">
        <v>20.001799999999999</v>
      </c>
      <c r="AU25">
        <v>0</v>
      </c>
      <c r="AV25">
        <v>0</v>
      </c>
      <c r="AW25">
        <v>54.3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2906.257986000001</v>
      </c>
    </row>
    <row r="26" spans="1:117">
      <c r="A26" t="s">
        <v>68</v>
      </c>
      <c r="B26">
        <v>0</v>
      </c>
      <c r="C26">
        <v>0</v>
      </c>
      <c r="D26">
        <v>37.799999999999997</v>
      </c>
      <c r="E26">
        <v>0</v>
      </c>
      <c r="F26">
        <v>0</v>
      </c>
      <c r="G26">
        <v>10.86</v>
      </c>
      <c r="H26">
        <v>0</v>
      </c>
      <c r="I26">
        <v>0</v>
      </c>
      <c r="J26">
        <v>81.103999999999999</v>
      </c>
      <c r="K26">
        <v>683.12912700000004</v>
      </c>
      <c r="L26">
        <v>653.15250000000003</v>
      </c>
      <c r="M26">
        <v>92</v>
      </c>
      <c r="N26">
        <v>58.59</v>
      </c>
      <c r="O26">
        <v>123.66562500000001</v>
      </c>
      <c r="P26">
        <v>103.5</v>
      </c>
      <c r="Q26">
        <v>11.991</v>
      </c>
      <c r="R26">
        <v>25.177499999999998</v>
      </c>
      <c r="S26">
        <v>14.500500000000001</v>
      </c>
      <c r="T26">
        <v>0</v>
      </c>
      <c r="U26">
        <v>342</v>
      </c>
      <c r="V26">
        <v>20.731850000000001</v>
      </c>
      <c r="W26">
        <v>43.704000000000001</v>
      </c>
      <c r="X26">
        <v>98.34375</v>
      </c>
      <c r="Y26">
        <v>0</v>
      </c>
      <c r="Z26">
        <v>0</v>
      </c>
      <c r="AA26">
        <v>8.69</v>
      </c>
      <c r="AB26">
        <v>13.0634</v>
      </c>
      <c r="AC26">
        <v>9.6778399999999998</v>
      </c>
      <c r="AD26">
        <v>18.229800000000001</v>
      </c>
      <c r="AE26">
        <v>32.957704</v>
      </c>
      <c r="AF26">
        <v>8.8740000000000006</v>
      </c>
      <c r="AG26">
        <v>40.263599999999997</v>
      </c>
      <c r="AH26">
        <v>75.760000000000005</v>
      </c>
      <c r="AI26">
        <v>6.3650000000000002</v>
      </c>
      <c r="AJ26">
        <v>0</v>
      </c>
      <c r="AK26">
        <v>26.014500000000002</v>
      </c>
      <c r="AL26">
        <v>26.725999999999999</v>
      </c>
      <c r="AM26">
        <v>0</v>
      </c>
      <c r="AN26">
        <v>0.78432999999999997</v>
      </c>
      <c r="AO26">
        <v>8.82</v>
      </c>
      <c r="AP26">
        <v>6.4050000000000002</v>
      </c>
      <c r="AQ26">
        <v>46.683</v>
      </c>
      <c r="AR26">
        <v>8.8320000000000007</v>
      </c>
      <c r="AS26">
        <v>9.4163999999999994</v>
      </c>
      <c r="AT26">
        <v>20.001799999999999</v>
      </c>
      <c r="AU26">
        <v>0</v>
      </c>
      <c r="AV26">
        <v>0</v>
      </c>
      <c r="AW26">
        <v>54.3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2962.7342260000009</v>
      </c>
    </row>
    <row r="27" spans="1:117">
      <c r="A27" t="s">
        <v>69</v>
      </c>
      <c r="B27">
        <v>0</v>
      </c>
      <c r="C27">
        <v>0</v>
      </c>
      <c r="D27">
        <v>37.799999999999997</v>
      </c>
      <c r="E27">
        <v>0</v>
      </c>
      <c r="F27">
        <v>0</v>
      </c>
      <c r="G27">
        <v>10.86</v>
      </c>
      <c r="H27">
        <v>0</v>
      </c>
      <c r="I27">
        <v>0</v>
      </c>
      <c r="J27">
        <v>81.103999999999999</v>
      </c>
      <c r="K27">
        <v>683.12912700000004</v>
      </c>
      <c r="L27">
        <v>653.15250000000003</v>
      </c>
      <c r="M27">
        <v>92</v>
      </c>
      <c r="N27">
        <v>58.59</v>
      </c>
      <c r="O27">
        <v>123.66562500000001</v>
      </c>
      <c r="P27">
        <v>103.5</v>
      </c>
      <c r="Q27">
        <v>11.991</v>
      </c>
      <c r="R27">
        <v>25.177499999999998</v>
      </c>
      <c r="S27">
        <v>14.500500000000001</v>
      </c>
      <c r="T27">
        <v>0</v>
      </c>
      <c r="U27">
        <v>342</v>
      </c>
      <c r="V27">
        <v>20.731850000000001</v>
      </c>
      <c r="W27">
        <v>43.704000000000001</v>
      </c>
      <c r="X27">
        <v>98.34375</v>
      </c>
      <c r="Y27">
        <v>0</v>
      </c>
      <c r="Z27">
        <v>3.3</v>
      </c>
      <c r="AA27">
        <v>28.045000000000002</v>
      </c>
      <c r="AB27">
        <v>26.260100000000001</v>
      </c>
      <c r="AC27">
        <v>19.35568</v>
      </c>
      <c r="AD27">
        <v>27.3447</v>
      </c>
      <c r="AE27">
        <v>49.436556000000003</v>
      </c>
      <c r="AF27">
        <v>8.8740000000000006</v>
      </c>
      <c r="AG27">
        <v>40.263599999999997</v>
      </c>
      <c r="AH27">
        <v>104.17</v>
      </c>
      <c r="AI27">
        <v>32.700823999999997</v>
      </c>
      <c r="AJ27">
        <v>0</v>
      </c>
      <c r="AK27">
        <v>26.014500000000002</v>
      </c>
      <c r="AL27">
        <v>26.725999999999999</v>
      </c>
      <c r="AM27">
        <v>5.2786799999999996</v>
      </c>
      <c r="AN27">
        <v>0.78432999999999997</v>
      </c>
      <c r="AO27">
        <v>8.82</v>
      </c>
      <c r="AP27">
        <v>12.169499999999999</v>
      </c>
      <c r="AQ27">
        <v>62.244</v>
      </c>
      <c r="AR27">
        <v>8.8320000000000007</v>
      </c>
      <c r="AS27">
        <v>9.4163999999999994</v>
      </c>
      <c r="AT27">
        <v>20.001799999999999</v>
      </c>
      <c r="AU27">
        <v>0</v>
      </c>
      <c r="AV27">
        <v>0</v>
      </c>
      <c r="AW27">
        <v>54.3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3115.2075220000011</v>
      </c>
    </row>
    <row r="28" spans="1:117">
      <c r="A28" t="s">
        <v>70</v>
      </c>
      <c r="B28">
        <v>0</v>
      </c>
      <c r="C28">
        <v>0</v>
      </c>
      <c r="D28">
        <v>37.799999999999997</v>
      </c>
      <c r="E28">
        <v>0</v>
      </c>
      <c r="F28">
        <v>0</v>
      </c>
      <c r="G28">
        <v>10.86</v>
      </c>
      <c r="H28">
        <v>0</v>
      </c>
      <c r="I28">
        <v>0</v>
      </c>
      <c r="J28">
        <v>81.103999999999999</v>
      </c>
      <c r="K28">
        <v>683.12912700000004</v>
      </c>
      <c r="L28">
        <v>653.15250000000003</v>
      </c>
      <c r="M28">
        <v>92</v>
      </c>
      <c r="N28">
        <v>58.59</v>
      </c>
      <c r="O28">
        <v>123.66562500000001</v>
      </c>
      <c r="P28">
        <v>103.5</v>
      </c>
      <c r="Q28">
        <v>11.991</v>
      </c>
      <c r="R28">
        <v>25.177499999999998</v>
      </c>
      <c r="S28">
        <v>14.500500000000001</v>
      </c>
      <c r="T28">
        <v>0</v>
      </c>
      <c r="U28">
        <v>342</v>
      </c>
      <c r="V28">
        <v>20.731850000000001</v>
      </c>
      <c r="W28">
        <v>43.704000000000001</v>
      </c>
      <c r="X28">
        <v>98.34375</v>
      </c>
      <c r="Y28">
        <v>0</v>
      </c>
      <c r="Z28">
        <v>19.5624</v>
      </c>
      <c r="AA28">
        <v>42.106999999999999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19.72</v>
      </c>
      <c r="AG28">
        <v>40.263599999999997</v>
      </c>
      <c r="AH28">
        <v>140.34540000000001</v>
      </c>
      <c r="AI28">
        <v>49.051236000000003</v>
      </c>
      <c r="AJ28">
        <v>0</v>
      </c>
      <c r="AK28">
        <v>26.014500000000002</v>
      </c>
      <c r="AL28">
        <v>40.67</v>
      </c>
      <c r="AM28">
        <v>15.804048</v>
      </c>
      <c r="AN28">
        <v>0.78432999999999997</v>
      </c>
      <c r="AO28">
        <v>8.82</v>
      </c>
      <c r="AP28">
        <v>12.169499999999999</v>
      </c>
      <c r="AQ28">
        <v>62.244</v>
      </c>
      <c r="AR28">
        <v>8.8320000000000007</v>
      </c>
      <c r="AS28">
        <v>9.4163999999999994</v>
      </c>
      <c r="AT28">
        <v>20.001799999999999</v>
      </c>
      <c r="AU28">
        <v>0</v>
      </c>
      <c r="AV28">
        <v>0</v>
      </c>
      <c r="AW28">
        <v>54.3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3265.5296940000003</v>
      </c>
    </row>
    <row r="29" spans="1:117">
      <c r="A29" t="s">
        <v>71</v>
      </c>
      <c r="B29">
        <v>0</v>
      </c>
      <c r="C29">
        <v>0</v>
      </c>
      <c r="D29">
        <v>37.799999999999997</v>
      </c>
      <c r="E29">
        <v>0</v>
      </c>
      <c r="F29">
        <v>0</v>
      </c>
      <c r="G29">
        <v>10.86</v>
      </c>
      <c r="H29">
        <v>0</v>
      </c>
      <c r="I29">
        <v>0</v>
      </c>
      <c r="J29">
        <v>81.103999999999999</v>
      </c>
      <c r="K29">
        <v>683.12912700000004</v>
      </c>
      <c r="L29">
        <v>653.15250000000003</v>
      </c>
      <c r="M29">
        <v>92</v>
      </c>
      <c r="N29">
        <v>58.59</v>
      </c>
      <c r="O29">
        <v>123.66562500000001</v>
      </c>
      <c r="P29">
        <v>103.5</v>
      </c>
      <c r="Q29">
        <v>11.991</v>
      </c>
      <c r="R29">
        <v>25.177499999999998</v>
      </c>
      <c r="S29">
        <v>14.500500000000001</v>
      </c>
      <c r="T29">
        <v>0</v>
      </c>
      <c r="U29">
        <v>342</v>
      </c>
      <c r="V29">
        <v>20.731850000000001</v>
      </c>
      <c r="W29">
        <v>43.704000000000001</v>
      </c>
      <c r="X29">
        <v>98.34375</v>
      </c>
      <c r="Y29">
        <v>0</v>
      </c>
      <c r="Z29">
        <v>19.5624</v>
      </c>
      <c r="AA29">
        <v>42.106999999999999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19.72</v>
      </c>
      <c r="AG29">
        <v>40.263599999999997</v>
      </c>
      <c r="AH29">
        <v>140.34540000000001</v>
      </c>
      <c r="AI29">
        <v>49.051236000000003</v>
      </c>
      <c r="AJ29">
        <v>0</v>
      </c>
      <c r="AK29">
        <v>26.014500000000002</v>
      </c>
      <c r="AL29">
        <v>66.814999999999998</v>
      </c>
      <c r="AM29">
        <v>15.804048</v>
      </c>
      <c r="AN29">
        <v>0.78432999999999997</v>
      </c>
      <c r="AO29">
        <v>8.82</v>
      </c>
      <c r="AP29">
        <v>7.6859999999999999</v>
      </c>
      <c r="AQ29">
        <v>62.244</v>
      </c>
      <c r="AR29">
        <v>37.536000000000001</v>
      </c>
      <c r="AS29">
        <v>9.4163999999999994</v>
      </c>
      <c r="AT29">
        <v>20.001799999999999</v>
      </c>
      <c r="AU29">
        <v>0</v>
      </c>
      <c r="AV29">
        <v>0</v>
      </c>
      <c r="AW29">
        <v>54.3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3315.8951940000006</v>
      </c>
    </row>
    <row r="30" spans="1:117">
      <c r="A30" t="s">
        <v>72</v>
      </c>
      <c r="B30">
        <v>0</v>
      </c>
      <c r="C30">
        <v>0</v>
      </c>
      <c r="D30">
        <v>37.799999999999997</v>
      </c>
      <c r="E30">
        <v>0</v>
      </c>
      <c r="F30">
        <v>0</v>
      </c>
      <c r="G30">
        <v>10.86</v>
      </c>
      <c r="H30">
        <v>0</v>
      </c>
      <c r="I30">
        <v>0</v>
      </c>
      <c r="J30">
        <v>81.103999999999999</v>
      </c>
      <c r="K30">
        <v>683.12912700000004</v>
      </c>
      <c r="L30">
        <v>653.15250000000003</v>
      </c>
      <c r="M30">
        <v>92</v>
      </c>
      <c r="N30">
        <v>58.59</v>
      </c>
      <c r="O30">
        <v>123.66562500000001</v>
      </c>
      <c r="P30">
        <v>103.5</v>
      </c>
      <c r="Q30">
        <v>11.991</v>
      </c>
      <c r="R30">
        <v>25.177499999999998</v>
      </c>
      <c r="S30">
        <v>14.500500000000001</v>
      </c>
      <c r="T30">
        <v>0</v>
      </c>
      <c r="U30">
        <v>342</v>
      </c>
      <c r="V30">
        <v>20.731850000000001</v>
      </c>
      <c r="W30">
        <v>43.704000000000001</v>
      </c>
      <c r="X30">
        <v>98.34375</v>
      </c>
      <c r="Y30">
        <v>0</v>
      </c>
      <c r="Z30">
        <v>19.5624</v>
      </c>
      <c r="AA30">
        <v>42.106999999999999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19.72</v>
      </c>
      <c r="AG30">
        <v>40.263599999999997</v>
      </c>
      <c r="AH30">
        <v>140.34540000000001</v>
      </c>
      <c r="AI30">
        <v>49.051236000000003</v>
      </c>
      <c r="AJ30">
        <v>0</v>
      </c>
      <c r="AK30">
        <v>26.014500000000002</v>
      </c>
      <c r="AL30">
        <v>66.814999999999998</v>
      </c>
      <c r="AM30">
        <v>15.804048</v>
      </c>
      <c r="AN30">
        <v>0.78432999999999997</v>
      </c>
      <c r="AO30">
        <v>8.82</v>
      </c>
      <c r="AP30">
        <v>7.6859999999999999</v>
      </c>
      <c r="AQ30">
        <v>62.244</v>
      </c>
      <c r="AR30">
        <v>37.536000000000001</v>
      </c>
      <c r="AS30">
        <v>9.4163999999999994</v>
      </c>
      <c r="AT30">
        <v>20.001799999999999</v>
      </c>
      <c r="AU30">
        <v>0</v>
      </c>
      <c r="AV30">
        <v>0</v>
      </c>
      <c r="AW30">
        <v>54.3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3315.8951940000006</v>
      </c>
    </row>
    <row r="31" spans="1:117">
      <c r="A31" t="s">
        <v>73</v>
      </c>
      <c r="B31">
        <v>0</v>
      </c>
      <c r="C31">
        <v>0</v>
      </c>
      <c r="D31">
        <v>37.799999999999997</v>
      </c>
      <c r="E31">
        <v>0</v>
      </c>
      <c r="F31">
        <v>0</v>
      </c>
      <c r="G31">
        <v>10.86</v>
      </c>
      <c r="H31">
        <v>0</v>
      </c>
      <c r="I31">
        <v>0</v>
      </c>
      <c r="J31">
        <v>81.103999999999999</v>
      </c>
      <c r="K31">
        <v>683.12912700000004</v>
      </c>
      <c r="L31">
        <v>653.15250000000003</v>
      </c>
      <c r="M31">
        <v>92</v>
      </c>
      <c r="N31">
        <v>58.59</v>
      </c>
      <c r="O31">
        <v>123.66562500000001</v>
      </c>
      <c r="P31">
        <v>103.5</v>
      </c>
      <c r="Q31">
        <v>11.991</v>
      </c>
      <c r="R31">
        <v>25.177499999999998</v>
      </c>
      <c r="S31">
        <v>14.500500000000001</v>
      </c>
      <c r="T31">
        <v>0</v>
      </c>
      <c r="U31">
        <v>342</v>
      </c>
      <c r="V31">
        <v>20.731850000000001</v>
      </c>
      <c r="W31">
        <v>43.704000000000001</v>
      </c>
      <c r="X31">
        <v>98.34375</v>
      </c>
      <c r="Y31">
        <v>0</v>
      </c>
      <c r="Z31">
        <v>19.5624</v>
      </c>
      <c r="AA31">
        <v>42.106999999999999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19.72</v>
      </c>
      <c r="AG31">
        <v>40.263599999999997</v>
      </c>
      <c r="AH31">
        <v>140.34540000000001</v>
      </c>
      <c r="AI31">
        <v>49.051236000000003</v>
      </c>
      <c r="AJ31">
        <v>0</v>
      </c>
      <c r="AK31">
        <v>26.014500000000002</v>
      </c>
      <c r="AL31">
        <v>66.814999999999998</v>
      </c>
      <c r="AM31">
        <v>15.804048</v>
      </c>
      <c r="AN31">
        <v>0.78432999999999997</v>
      </c>
      <c r="AO31">
        <v>8.82</v>
      </c>
      <c r="AP31">
        <v>8.3264999999999993</v>
      </c>
      <c r="AQ31">
        <v>62.244</v>
      </c>
      <c r="AR31">
        <v>11.04</v>
      </c>
      <c r="AS31">
        <v>9.4163999999999994</v>
      </c>
      <c r="AT31">
        <v>20.001799999999999</v>
      </c>
      <c r="AU31">
        <v>0</v>
      </c>
      <c r="AV31">
        <v>0</v>
      </c>
      <c r="AW31">
        <v>54.3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3290.0396940000005</v>
      </c>
    </row>
    <row r="32" spans="1:117">
      <c r="A32" t="s">
        <v>74</v>
      </c>
      <c r="B32">
        <v>0</v>
      </c>
      <c r="C32">
        <v>0</v>
      </c>
      <c r="D32">
        <v>37.799999999999997</v>
      </c>
      <c r="E32">
        <v>0</v>
      </c>
      <c r="F32">
        <v>0</v>
      </c>
      <c r="G32">
        <v>10.86</v>
      </c>
      <c r="H32">
        <v>0</v>
      </c>
      <c r="I32">
        <v>0</v>
      </c>
      <c r="J32">
        <v>81.103999999999999</v>
      </c>
      <c r="K32">
        <v>683.12912700000004</v>
      </c>
      <c r="L32">
        <v>653.15250000000003</v>
      </c>
      <c r="M32">
        <v>92</v>
      </c>
      <c r="N32">
        <v>58.59</v>
      </c>
      <c r="O32">
        <v>123.66562500000001</v>
      </c>
      <c r="P32">
        <v>103.5</v>
      </c>
      <c r="Q32">
        <v>11.991</v>
      </c>
      <c r="R32">
        <v>25.177499999999998</v>
      </c>
      <c r="S32">
        <v>14.500500000000001</v>
      </c>
      <c r="T32">
        <v>0</v>
      </c>
      <c r="U32">
        <v>342</v>
      </c>
      <c r="V32">
        <v>20.731850000000001</v>
      </c>
      <c r="W32">
        <v>43.704000000000001</v>
      </c>
      <c r="X32">
        <v>98.34375</v>
      </c>
      <c r="Y32">
        <v>0</v>
      </c>
      <c r="Z32">
        <v>6.5208000000000004</v>
      </c>
      <c r="AA32">
        <v>20.54</v>
      </c>
      <c r="AB32">
        <v>39.510120000000001</v>
      </c>
      <c r="AC32">
        <v>9.6778399999999998</v>
      </c>
      <c r="AD32">
        <v>27.3447</v>
      </c>
      <c r="AE32">
        <v>49.436556000000003</v>
      </c>
      <c r="AF32">
        <v>8.8740000000000006</v>
      </c>
      <c r="AG32">
        <v>40.263599999999997</v>
      </c>
      <c r="AH32">
        <v>104.17</v>
      </c>
      <c r="AI32">
        <v>32.700823999999997</v>
      </c>
      <c r="AJ32">
        <v>0</v>
      </c>
      <c r="AK32">
        <v>26.014500000000002</v>
      </c>
      <c r="AL32">
        <v>66.814999999999998</v>
      </c>
      <c r="AM32">
        <v>5.2786799999999996</v>
      </c>
      <c r="AN32">
        <v>0.78432999999999997</v>
      </c>
      <c r="AO32">
        <v>8.82</v>
      </c>
      <c r="AP32">
        <v>8.3264999999999993</v>
      </c>
      <c r="AQ32">
        <v>46.683</v>
      </c>
      <c r="AR32">
        <v>11.04</v>
      </c>
      <c r="AS32">
        <v>9.4163999999999994</v>
      </c>
      <c r="AT32">
        <v>20.001799999999999</v>
      </c>
      <c r="AU32">
        <v>0</v>
      </c>
      <c r="AV32">
        <v>0</v>
      </c>
      <c r="AW32">
        <v>54.3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3137.3885020000002</v>
      </c>
    </row>
    <row r="33" spans="1:117">
      <c r="A33" t="s">
        <v>75</v>
      </c>
      <c r="B33">
        <v>0</v>
      </c>
      <c r="C33">
        <v>0</v>
      </c>
      <c r="D33">
        <v>37.799999999999997</v>
      </c>
      <c r="E33">
        <v>0</v>
      </c>
      <c r="F33">
        <v>0</v>
      </c>
      <c r="G33">
        <v>10.86</v>
      </c>
      <c r="H33">
        <v>0</v>
      </c>
      <c r="I33">
        <v>0</v>
      </c>
      <c r="J33">
        <v>81.103999999999999</v>
      </c>
      <c r="K33">
        <v>683.12912700000004</v>
      </c>
      <c r="L33">
        <v>653.15250000000003</v>
      </c>
      <c r="M33">
        <v>92</v>
      </c>
      <c r="N33">
        <v>58.59</v>
      </c>
      <c r="O33">
        <v>123.66562500000001</v>
      </c>
      <c r="P33">
        <v>103.5</v>
      </c>
      <c r="Q33">
        <v>11.991</v>
      </c>
      <c r="R33">
        <v>25.177499999999998</v>
      </c>
      <c r="S33">
        <v>14.500500000000001</v>
      </c>
      <c r="T33">
        <v>0</v>
      </c>
      <c r="U33">
        <v>342</v>
      </c>
      <c r="V33">
        <v>20.731850000000001</v>
      </c>
      <c r="W33">
        <v>43.704000000000001</v>
      </c>
      <c r="X33">
        <v>98.34375</v>
      </c>
      <c r="Y33">
        <v>0</v>
      </c>
      <c r="Z33">
        <v>6.5208000000000004</v>
      </c>
      <c r="AA33">
        <v>8.69</v>
      </c>
      <c r="AB33">
        <v>26.260100000000001</v>
      </c>
      <c r="AC33">
        <v>0</v>
      </c>
      <c r="AD33">
        <v>18.229800000000001</v>
      </c>
      <c r="AE33">
        <v>49.436556000000003</v>
      </c>
      <c r="AF33">
        <v>8.8740000000000006</v>
      </c>
      <c r="AG33">
        <v>40.263599999999997</v>
      </c>
      <c r="AH33">
        <v>85.23</v>
      </c>
      <c r="AI33">
        <v>3.819</v>
      </c>
      <c r="AJ33">
        <v>0</v>
      </c>
      <c r="AK33">
        <v>26.014500000000002</v>
      </c>
      <c r="AL33">
        <v>40.67</v>
      </c>
      <c r="AM33">
        <v>0</v>
      </c>
      <c r="AN33">
        <v>0.78432999999999997</v>
      </c>
      <c r="AO33">
        <v>8.82</v>
      </c>
      <c r="AP33">
        <v>8.3264999999999993</v>
      </c>
      <c r="AQ33">
        <v>31.122</v>
      </c>
      <c r="AR33">
        <v>11.04</v>
      </c>
      <c r="AS33">
        <v>9.4163999999999994</v>
      </c>
      <c r="AT33">
        <v>20.001799999999999</v>
      </c>
      <c r="AU33">
        <v>0</v>
      </c>
      <c r="AV33">
        <v>0</v>
      </c>
      <c r="AW33">
        <v>54.3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2998.6892380000004</v>
      </c>
    </row>
    <row r="34" spans="1:117">
      <c r="A34" t="s">
        <v>76</v>
      </c>
      <c r="B34">
        <v>0</v>
      </c>
      <c r="C34">
        <v>0</v>
      </c>
      <c r="D34">
        <v>37.799999999999997</v>
      </c>
      <c r="E34">
        <v>0</v>
      </c>
      <c r="F34">
        <v>0</v>
      </c>
      <c r="G34">
        <v>10.86</v>
      </c>
      <c r="H34">
        <v>0</v>
      </c>
      <c r="I34">
        <v>0</v>
      </c>
      <c r="J34">
        <v>81.103999999999999</v>
      </c>
      <c r="K34">
        <v>683.12912700000004</v>
      </c>
      <c r="L34">
        <v>653.15250000000003</v>
      </c>
      <c r="M34">
        <v>92</v>
      </c>
      <c r="N34">
        <v>58.59</v>
      </c>
      <c r="O34">
        <v>123.66562500000001</v>
      </c>
      <c r="P34">
        <v>103.5</v>
      </c>
      <c r="Q34">
        <v>11.991</v>
      </c>
      <c r="R34">
        <v>25.177499999999998</v>
      </c>
      <c r="S34">
        <v>14.500500000000001</v>
      </c>
      <c r="T34">
        <v>0</v>
      </c>
      <c r="U34">
        <v>342</v>
      </c>
      <c r="V34">
        <v>20.731850000000001</v>
      </c>
      <c r="W34">
        <v>43.704000000000001</v>
      </c>
      <c r="X34">
        <v>98.34375</v>
      </c>
      <c r="Y34">
        <v>0</v>
      </c>
      <c r="Z34">
        <v>6.5208000000000004</v>
      </c>
      <c r="AA34">
        <v>0</v>
      </c>
      <c r="AB34">
        <v>11.997</v>
      </c>
      <c r="AC34">
        <v>0</v>
      </c>
      <c r="AD34">
        <v>9.1149000000000004</v>
      </c>
      <c r="AE34">
        <v>49.436556000000003</v>
      </c>
      <c r="AF34">
        <v>8.8740000000000006</v>
      </c>
      <c r="AG34">
        <v>40.263599999999997</v>
      </c>
      <c r="AH34">
        <v>56.82</v>
      </c>
      <c r="AI34">
        <v>0</v>
      </c>
      <c r="AJ34">
        <v>0</v>
      </c>
      <c r="AK34">
        <v>26.014500000000002</v>
      </c>
      <c r="AL34">
        <v>25.564</v>
      </c>
      <c r="AM34">
        <v>0</v>
      </c>
      <c r="AN34">
        <v>0.78432999999999997</v>
      </c>
      <c r="AO34">
        <v>8.82</v>
      </c>
      <c r="AP34">
        <v>8.3264999999999993</v>
      </c>
      <c r="AQ34">
        <v>16.568999999999999</v>
      </c>
      <c r="AR34">
        <v>11.04</v>
      </c>
      <c r="AS34">
        <v>9.4163999999999994</v>
      </c>
      <c r="AT34">
        <v>20.001799999999999</v>
      </c>
      <c r="AU34">
        <v>0</v>
      </c>
      <c r="AV34">
        <v>0</v>
      </c>
      <c r="AW34">
        <v>54.3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2904.7332380000003</v>
      </c>
    </row>
    <row r="35" spans="1:117">
      <c r="A35" t="s">
        <v>77</v>
      </c>
      <c r="B35">
        <v>0</v>
      </c>
      <c r="C35">
        <v>0</v>
      </c>
      <c r="D35">
        <v>36.75</v>
      </c>
      <c r="E35">
        <v>0</v>
      </c>
      <c r="F35">
        <v>0</v>
      </c>
      <c r="G35">
        <v>10.86</v>
      </c>
      <c r="H35">
        <v>0</v>
      </c>
      <c r="I35">
        <v>0</v>
      </c>
      <c r="J35">
        <v>78.912000000000006</v>
      </c>
      <c r="K35">
        <v>683.12912700000004</v>
      </c>
      <c r="L35">
        <v>653.15250000000003</v>
      </c>
      <c r="M35">
        <v>92</v>
      </c>
      <c r="N35">
        <v>58.59</v>
      </c>
      <c r="O35">
        <v>123.66562500000001</v>
      </c>
      <c r="P35">
        <v>103.5</v>
      </c>
      <c r="Q35">
        <v>11.991</v>
      </c>
      <c r="R35">
        <v>25.177499999999998</v>
      </c>
      <c r="S35">
        <v>14.500500000000001</v>
      </c>
      <c r="T35">
        <v>0</v>
      </c>
      <c r="U35">
        <v>342</v>
      </c>
      <c r="V35">
        <v>20.731850000000001</v>
      </c>
      <c r="W35">
        <v>43.704000000000001</v>
      </c>
      <c r="X35">
        <v>98.34375</v>
      </c>
      <c r="Y35">
        <v>0</v>
      </c>
      <c r="Z35">
        <v>6.5208000000000004</v>
      </c>
      <c r="AA35">
        <v>0</v>
      </c>
      <c r="AB35">
        <v>11.997</v>
      </c>
      <c r="AC35">
        <v>0</v>
      </c>
      <c r="AD35">
        <v>9.1149000000000004</v>
      </c>
      <c r="AE35">
        <v>49.436556000000003</v>
      </c>
      <c r="AF35">
        <v>8.8740000000000006</v>
      </c>
      <c r="AG35">
        <v>40.263599999999997</v>
      </c>
      <c r="AH35">
        <v>37.880000000000003</v>
      </c>
      <c r="AI35">
        <v>0</v>
      </c>
      <c r="AJ35">
        <v>0</v>
      </c>
      <c r="AK35">
        <v>26.014500000000002</v>
      </c>
      <c r="AL35">
        <v>13.363</v>
      </c>
      <c r="AM35">
        <v>0</v>
      </c>
      <c r="AN35">
        <v>0.78432999999999997</v>
      </c>
      <c r="AO35">
        <v>8.82</v>
      </c>
      <c r="AP35">
        <v>8.3264999999999993</v>
      </c>
      <c r="AQ35">
        <v>0</v>
      </c>
      <c r="AR35">
        <v>11.04</v>
      </c>
      <c r="AS35">
        <v>9.4163999999999994</v>
      </c>
      <c r="AT35">
        <v>20.001799999999999</v>
      </c>
      <c r="AU35">
        <v>0</v>
      </c>
      <c r="AV35">
        <v>0</v>
      </c>
      <c r="AW35">
        <v>54.3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2853.7812380000009</v>
      </c>
    </row>
    <row r="36" spans="1:117">
      <c r="A36" t="s">
        <v>78</v>
      </c>
      <c r="B36">
        <v>0</v>
      </c>
      <c r="C36">
        <v>0</v>
      </c>
      <c r="D36">
        <v>36.75</v>
      </c>
      <c r="E36">
        <v>0</v>
      </c>
      <c r="F36">
        <v>0</v>
      </c>
      <c r="G36">
        <v>10.86</v>
      </c>
      <c r="H36">
        <v>0</v>
      </c>
      <c r="I36">
        <v>0</v>
      </c>
      <c r="J36">
        <v>78.912000000000006</v>
      </c>
      <c r="K36">
        <v>683.12912700000004</v>
      </c>
      <c r="L36">
        <v>653.15250000000003</v>
      </c>
      <c r="M36">
        <v>92</v>
      </c>
      <c r="N36">
        <v>58.59</v>
      </c>
      <c r="O36">
        <v>123.66562500000001</v>
      </c>
      <c r="P36">
        <v>103.5</v>
      </c>
      <c r="Q36">
        <v>11.991</v>
      </c>
      <c r="R36">
        <v>25.177499999999998</v>
      </c>
      <c r="S36">
        <v>14.500500000000001</v>
      </c>
      <c r="T36">
        <v>0</v>
      </c>
      <c r="U36">
        <v>342</v>
      </c>
      <c r="V36">
        <v>20.731850000000001</v>
      </c>
      <c r="W36">
        <v>43.704000000000001</v>
      </c>
      <c r="X36">
        <v>98.34375</v>
      </c>
      <c r="Y36">
        <v>0</v>
      </c>
      <c r="Z36">
        <v>6.5208000000000004</v>
      </c>
      <c r="AA36">
        <v>0</v>
      </c>
      <c r="AB36">
        <v>11.997</v>
      </c>
      <c r="AC36">
        <v>0</v>
      </c>
      <c r="AD36">
        <v>9.1149000000000004</v>
      </c>
      <c r="AE36">
        <v>49.436556000000003</v>
      </c>
      <c r="AF36">
        <v>8.8740000000000006</v>
      </c>
      <c r="AG36">
        <v>40.263599999999997</v>
      </c>
      <c r="AH36">
        <v>21.780999999999999</v>
      </c>
      <c r="AI36">
        <v>0</v>
      </c>
      <c r="AJ36">
        <v>0</v>
      </c>
      <c r="AK36">
        <v>26.014500000000002</v>
      </c>
      <c r="AL36">
        <v>13.363</v>
      </c>
      <c r="AM36">
        <v>0</v>
      </c>
      <c r="AN36">
        <v>0.78432999999999997</v>
      </c>
      <c r="AO36">
        <v>8.82</v>
      </c>
      <c r="AP36">
        <v>8.3264999999999993</v>
      </c>
      <c r="AQ36">
        <v>0</v>
      </c>
      <c r="AR36">
        <v>11.04</v>
      </c>
      <c r="AS36">
        <v>10.7616</v>
      </c>
      <c r="AT36">
        <v>20.001799999999999</v>
      </c>
      <c r="AU36">
        <v>0</v>
      </c>
      <c r="AV36">
        <v>0</v>
      </c>
      <c r="AW36">
        <v>54.3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2839.0274380000005</v>
      </c>
    </row>
    <row r="37" spans="1:117">
      <c r="A37" t="s">
        <v>79</v>
      </c>
      <c r="B37">
        <v>0</v>
      </c>
      <c r="C37">
        <v>0</v>
      </c>
      <c r="D37">
        <v>36.75</v>
      </c>
      <c r="E37">
        <v>0</v>
      </c>
      <c r="F37">
        <v>0</v>
      </c>
      <c r="G37">
        <v>10.86</v>
      </c>
      <c r="H37">
        <v>0</v>
      </c>
      <c r="I37">
        <v>0</v>
      </c>
      <c r="J37">
        <v>78.912000000000006</v>
      </c>
      <c r="K37">
        <v>683.12912700000004</v>
      </c>
      <c r="L37">
        <v>653.15250000000003</v>
      </c>
      <c r="M37">
        <v>92</v>
      </c>
      <c r="N37">
        <v>58.59</v>
      </c>
      <c r="O37">
        <v>123.66562500000001</v>
      </c>
      <c r="P37">
        <v>103.5</v>
      </c>
      <c r="Q37">
        <v>11.991</v>
      </c>
      <c r="R37">
        <v>25.177499999999998</v>
      </c>
      <c r="S37">
        <v>14.500500000000001</v>
      </c>
      <c r="T37">
        <v>0</v>
      </c>
      <c r="U37">
        <v>342</v>
      </c>
      <c r="V37">
        <v>17.527899999999999</v>
      </c>
      <c r="W37">
        <v>43.704000000000001</v>
      </c>
      <c r="X37">
        <v>98.34375</v>
      </c>
      <c r="Y37">
        <v>0</v>
      </c>
      <c r="Z37">
        <v>6.5208000000000004</v>
      </c>
      <c r="AA37">
        <v>0</v>
      </c>
      <c r="AB37">
        <v>11.997</v>
      </c>
      <c r="AC37">
        <v>0</v>
      </c>
      <c r="AD37">
        <v>9.1149000000000004</v>
      </c>
      <c r="AE37">
        <v>49.436556000000003</v>
      </c>
      <c r="AF37">
        <v>8.8740000000000006</v>
      </c>
      <c r="AG37">
        <v>40.263599999999997</v>
      </c>
      <c r="AH37">
        <v>21.780999999999999</v>
      </c>
      <c r="AI37">
        <v>0</v>
      </c>
      <c r="AJ37">
        <v>0</v>
      </c>
      <c r="AK37">
        <v>26.014500000000002</v>
      </c>
      <c r="AL37">
        <v>13.363</v>
      </c>
      <c r="AM37">
        <v>0</v>
      </c>
      <c r="AN37">
        <v>0.78432999999999997</v>
      </c>
      <c r="AO37">
        <v>8.82</v>
      </c>
      <c r="AP37">
        <v>8.3264999999999993</v>
      </c>
      <c r="AQ37">
        <v>0</v>
      </c>
      <c r="AR37">
        <v>37.536000000000001</v>
      </c>
      <c r="AS37">
        <v>24.75168</v>
      </c>
      <c r="AT37">
        <v>20.001799999999999</v>
      </c>
      <c r="AU37">
        <v>0</v>
      </c>
      <c r="AV37">
        <v>0</v>
      </c>
      <c r="AW37">
        <v>54.3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2876.3095680000006</v>
      </c>
    </row>
    <row r="38" spans="1:117">
      <c r="A38" t="s">
        <v>80</v>
      </c>
      <c r="B38">
        <v>0</v>
      </c>
      <c r="C38">
        <v>0</v>
      </c>
      <c r="D38">
        <v>36.75</v>
      </c>
      <c r="E38">
        <v>0</v>
      </c>
      <c r="F38">
        <v>0</v>
      </c>
      <c r="G38">
        <v>10.86</v>
      </c>
      <c r="H38">
        <v>0</v>
      </c>
      <c r="I38">
        <v>0</v>
      </c>
      <c r="J38">
        <v>78.912000000000006</v>
      </c>
      <c r="K38">
        <v>683.12912700000004</v>
      </c>
      <c r="L38">
        <v>653.15250000000003</v>
      </c>
      <c r="M38">
        <v>92</v>
      </c>
      <c r="N38">
        <v>58.59</v>
      </c>
      <c r="O38">
        <v>123.66562500000001</v>
      </c>
      <c r="P38">
        <v>103.5</v>
      </c>
      <c r="Q38">
        <v>11.991</v>
      </c>
      <c r="R38">
        <v>25.177499999999998</v>
      </c>
      <c r="S38">
        <v>14.500500000000001</v>
      </c>
      <c r="T38">
        <v>0</v>
      </c>
      <c r="U38">
        <v>342</v>
      </c>
      <c r="V38">
        <v>14.317</v>
      </c>
      <c r="W38">
        <v>43.704000000000001</v>
      </c>
      <c r="X38">
        <v>98.34375</v>
      </c>
      <c r="Y38">
        <v>0</v>
      </c>
      <c r="Z38">
        <v>6.5208000000000004</v>
      </c>
      <c r="AA38">
        <v>0</v>
      </c>
      <c r="AB38">
        <v>11.997</v>
      </c>
      <c r="AC38">
        <v>0</v>
      </c>
      <c r="AD38">
        <v>0</v>
      </c>
      <c r="AE38">
        <v>49.436556000000003</v>
      </c>
      <c r="AF38">
        <v>8.8740000000000006</v>
      </c>
      <c r="AG38">
        <v>40.263599999999997</v>
      </c>
      <c r="AH38">
        <v>21.780999999999999</v>
      </c>
      <c r="AI38">
        <v>0</v>
      </c>
      <c r="AJ38">
        <v>0</v>
      </c>
      <c r="AK38">
        <v>26.014500000000002</v>
      </c>
      <c r="AL38">
        <v>13.363</v>
      </c>
      <c r="AM38">
        <v>0</v>
      </c>
      <c r="AN38">
        <v>0.78432999999999997</v>
      </c>
      <c r="AO38">
        <v>8.82</v>
      </c>
      <c r="AP38">
        <v>8.3264999999999993</v>
      </c>
      <c r="AQ38">
        <v>0</v>
      </c>
      <c r="AR38">
        <v>37.536000000000001</v>
      </c>
      <c r="AS38">
        <v>24.75168</v>
      </c>
      <c r="AT38">
        <v>20.001799999999999</v>
      </c>
      <c r="AU38">
        <v>0</v>
      </c>
      <c r="AV38">
        <v>0</v>
      </c>
      <c r="AW38">
        <v>54.3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2863.9837680000001</v>
      </c>
    </row>
    <row r="39" spans="1:117">
      <c r="A39" t="s">
        <v>81</v>
      </c>
      <c r="B39">
        <v>0</v>
      </c>
      <c r="C39">
        <v>0</v>
      </c>
      <c r="D39">
        <v>36.75</v>
      </c>
      <c r="E39">
        <v>0</v>
      </c>
      <c r="F39">
        <v>0</v>
      </c>
      <c r="G39">
        <v>10.86</v>
      </c>
      <c r="H39">
        <v>0</v>
      </c>
      <c r="I39">
        <v>0</v>
      </c>
      <c r="J39">
        <v>78.912000000000006</v>
      </c>
      <c r="K39">
        <v>683.12912700000004</v>
      </c>
      <c r="L39">
        <v>653.15250000000003</v>
      </c>
      <c r="M39">
        <v>92</v>
      </c>
      <c r="N39">
        <v>58.59</v>
      </c>
      <c r="O39">
        <v>123.66562500000001</v>
      </c>
      <c r="P39">
        <v>103.5</v>
      </c>
      <c r="Q39">
        <v>11.991</v>
      </c>
      <c r="R39">
        <v>25.177499999999998</v>
      </c>
      <c r="S39">
        <v>14.500500000000001</v>
      </c>
      <c r="T39">
        <v>0</v>
      </c>
      <c r="U39">
        <v>342</v>
      </c>
      <c r="V39">
        <v>11.954000000000001</v>
      </c>
      <c r="W39">
        <v>43.704000000000001</v>
      </c>
      <c r="X39">
        <v>98.34375</v>
      </c>
      <c r="Y39">
        <v>0</v>
      </c>
      <c r="Z39">
        <v>6.5208000000000004</v>
      </c>
      <c r="AA39">
        <v>0</v>
      </c>
      <c r="AB39">
        <v>11.997</v>
      </c>
      <c r="AC39">
        <v>0</v>
      </c>
      <c r="AD39">
        <v>0</v>
      </c>
      <c r="AE39">
        <v>32.957704</v>
      </c>
      <c r="AF39">
        <v>8.8740000000000006</v>
      </c>
      <c r="AG39">
        <v>40.263599999999997</v>
      </c>
      <c r="AH39">
        <v>21.780999999999999</v>
      </c>
      <c r="AI39">
        <v>0</v>
      </c>
      <c r="AJ39">
        <v>0</v>
      </c>
      <c r="AK39">
        <v>26.014500000000002</v>
      </c>
      <c r="AL39">
        <v>13.363</v>
      </c>
      <c r="AM39">
        <v>0</v>
      </c>
      <c r="AN39">
        <v>0</v>
      </c>
      <c r="AO39">
        <v>8.82</v>
      </c>
      <c r="AP39">
        <v>8.3264999999999993</v>
      </c>
      <c r="AQ39">
        <v>0</v>
      </c>
      <c r="AR39">
        <v>11.04</v>
      </c>
      <c r="AS39">
        <v>24.75168</v>
      </c>
      <c r="AT39">
        <v>20.001799999999999</v>
      </c>
      <c r="AU39">
        <v>0</v>
      </c>
      <c r="AV39">
        <v>0</v>
      </c>
      <c r="AW39">
        <v>54.3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2817.8615860000004</v>
      </c>
    </row>
    <row r="40" spans="1:117">
      <c r="A40" t="s">
        <v>82</v>
      </c>
      <c r="B40">
        <v>0</v>
      </c>
      <c r="C40">
        <v>0</v>
      </c>
      <c r="D40">
        <v>36.75</v>
      </c>
      <c r="E40">
        <v>0</v>
      </c>
      <c r="F40">
        <v>0</v>
      </c>
      <c r="G40">
        <v>10.86</v>
      </c>
      <c r="H40">
        <v>0</v>
      </c>
      <c r="I40">
        <v>0</v>
      </c>
      <c r="J40">
        <v>78.912000000000006</v>
      </c>
      <c r="K40">
        <v>683.12912700000004</v>
      </c>
      <c r="L40">
        <v>653.15250000000003</v>
      </c>
      <c r="M40">
        <v>92</v>
      </c>
      <c r="N40">
        <v>58.59</v>
      </c>
      <c r="O40">
        <v>123.66562500000001</v>
      </c>
      <c r="P40">
        <v>103.5</v>
      </c>
      <c r="Q40">
        <v>11.991</v>
      </c>
      <c r="R40">
        <v>25.177499999999998</v>
      </c>
      <c r="S40">
        <v>14.500500000000001</v>
      </c>
      <c r="T40">
        <v>0</v>
      </c>
      <c r="U40">
        <v>342</v>
      </c>
      <c r="V40">
        <v>11.954000000000001</v>
      </c>
      <c r="W40">
        <v>43.704000000000001</v>
      </c>
      <c r="X40">
        <v>98.34375</v>
      </c>
      <c r="Y40">
        <v>0</v>
      </c>
      <c r="Z40">
        <v>6.5208000000000004</v>
      </c>
      <c r="AA40">
        <v>0</v>
      </c>
      <c r="AB40">
        <v>11.997</v>
      </c>
      <c r="AC40">
        <v>0</v>
      </c>
      <c r="AD40">
        <v>0</v>
      </c>
      <c r="AE40">
        <v>32.957704</v>
      </c>
      <c r="AF40">
        <v>8.8740000000000006</v>
      </c>
      <c r="AG40">
        <v>40.263599999999997</v>
      </c>
      <c r="AH40">
        <v>21.780999999999999</v>
      </c>
      <c r="AI40">
        <v>0</v>
      </c>
      <c r="AJ40">
        <v>0</v>
      </c>
      <c r="AK40">
        <v>26.014500000000002</v>
      </c>
      <c r="AL40">
        <v>13.363</v>
      </c>
      <c r="AM40">
        <v>0</v>
      </c>
      <c r="AN40">
        <v>0</v>
      </c>
      <c r="AO40">
        <v>8.82</v>
      </c>
      <c r="AP40">
        <v>8.3264999999999993</v>
      </c>
      <c r="AQ40">
        <v>0</v>
      </c>
      <c r="AR40">
        <v>11.04</v>
      </c>
      <c r="AS40">
        <v>24.75168</v>
      </c>
      <c r="AT40">
        <v>20.001799999999999</v>
      </c>
      <c r="AU40">
        <v>0</v>
      </c>
      <c r="AV40">
        <v>0</v>
      </c>
      <c r="AW40">
        <v>54.3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2817.8615860000004</v>
      </c>
    </row>
    <row r="41" spans="1:117">
      <c r="A41" t="s">
        <v>83</v>
      </c>
      <c r="B41">
        <v>0</v>
      </c>
      <c r="C41">
        <v>0</v>
      </c>
      <c r="D41">
        <v>36.75</v>
      </c>
      <c r="E41">
        <v>0</v>
      </c>
      <c r="F41">
        <v>0</v>
      </c>
      <c r="G41">
        <v>10.86</v>
      </c>
      <c r="H41">
        <v>0</v>
      </c>
      <c r="I41">
        <v>0</v>
      </c>
      <c r="J41">
        <v>78.912000000000006</v>
      </c>
      <c r="K41">
        <v>683.12912700000004</v>
      </c>
      <c r="L41">
        <v>653.15250000000003</v>
      </c>
      <c r="M41">
        <v>92</v>
      </c>
      <c r="N41">
        <v>58.59</v>
      </c>
      <c r="O41">
        <v>123.66562500000001</v>
      </c>
      <c r="P41">
        <v>103.5</v>
      </c>
      <c r="Q41">
        <v>11.991</v>
      </c>
      <c r="R41">
        <v>25.177499999999998</v>
      </c>
      <c r="S41">
        <v>14.500500000000001</v>
      </c>
      <c r="T41">
        <v>0</v>
      </c>
      <c r="U41">
        <v>342</v>
      </c>
      <c r="V41">
        <v>11.954000000000001</v>
      </c>
      <c r="W41">
        <v>43.704000000000001</v>
      </c>
      <c r="X41">
        <v>98.34375</v>
      </c>
      <c r="Y41">
        <v>0</v>
      </c>
      <c r="Z41">
        <v>6.5208000000000004</v>
      </c>
      <c r="AA41">
        <v>0</v>
      </c>
      <c r="AB41">
        <v>11.997</v>
      </c>
      <c r="AC41">
        <v>0</v>
      </c>
      <c r="AD41">
        <v>0</v>
      </c>
      <c r="AE41">
        <v>32.957704</v>
      </c>
      <c r="AF41">
        <v>8.8740000000000006</v>
      </c>
      <c r="AG41">
        <v>40.263599999999997</v>
      </c>
      <c r="AH41">
        <v>21.780999999999999</v>
      </c>
      <c r="AI41">
        <v>0</v>
      </c>
      <c r="AJ41">
        <v>0</v>
      </c>
      <c r="AK41">
        <v>26.014500000000002</v>
      </c>
      <c r="AL41">
        <v>13.363</v>
      </c>
      <c r="AM41">
        <v>0</v>
      </c>
      <c r="AN41">
        <v>0</v>
      </c>
      <c r="AO41">
        <v>8.82</v>
      </c>
      <c r="AP41">
        <v>8.3264999999999993</v>
      </c>
      <c r="AQ41">
        <v>0</v>
      </c>
      <c r="AR41">
        <v>11.04</v>
      </c>
      <c r="AS41">
        <v>10.7616</v>
      </c>
      <c r="AT41">
        <v>20.001799999999999</v>
      </c>
      <c r="AU41">
        <v>0</v>
      </c>
      <c r="AV41">
        <v>0</v>
      </c>
      <c r="AW41">
        <v>54.3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2803.8715060000004</v>
      </c>
    </row>
    <row r="42" spans="1:117">
      <c r="A42" t="s">
        <v>84</v>
      </c>
      <c r="B42">
        <v>0</v>
      </c>
      <c r="C42">
        <v>0</v>
      </c>
      <c r="D42">
        <v>36.75</v>
      </c>
      <c r="E42">
        <v>0</v>
      </c>
      <c r="F42">
        <v>0</v>
      </c>
      <c r="G42">
        <v>10.86</v>
      </c>
      <c r="H42">
        <v>0</v>
      </c>
      <c r="I42">
        <v>0</v>
      </c>
      <c r="J42">
        <v>78.912000000000006</v>
      </c>
      <c r="K42">
        <v>683.12912700000004</v>
      </c>
      <c r="L42">
        <v>653.15250000000003</v>
      </c>
      <c r="M42">
        <v>92</v>
      </c>
      <c r="N42">
        <v>58.59</v>
      </c>
      <c r="O42">
        <v>123.66562500000001</v>
      </c>
      <c r="P42">
        <v>103.5</v>
      </c>
      <c r="Q42">
        <v>11.991</v>
      </c>
      <c r="R42">
        <v>25.177499999999998</v>
      </c>
      <c r="S42">
        <v>14.500500000000001</v>
      </c>
      <c r="T42">
        <v>0</v>
      </c>
      <c r="U42">
        <v>342</v>
      </c>
      <c r="V42">
        <v>11.954000000000001</v>
      </c>
      <c r="W42">
        <v>43.704000000000001</v>
      </c>
      <c r="X42">
        <v>98.34375</v>
      </c>
      <c r="Y42">
        <v>0</v>
      </c>
      <c r="Z42">
        <v>6.5208000000000004</v>
      </c>
      <c r="AA42">
        <v>0</v>
      </c>
      <c r="AB42">
        <v>11.997</v>
      </c>
      <c r="AC42">
        <v>0</v>
      </c>
      <c r="AD42">
        <v>0</v>
      </c>
      <c r="AE42">
        <v>32.957704</v>
      </c>
      <c r="AF42">
        <v>8.8740000000000006</v>
      </c>
      <c r="AG42">
        <v>40.263599999999997</v>
      </c>
      <c r="AH42">
        <v>21.780999999999999</v>
      </c>
      <c r="AI42">
        <v>0</v>
      </c>
      <c r="AJ42">
        <v>0</v>
      </c>
      <c r="AK42">
        <v>26.014500000000002</v>
      </c>
      <c r="AL42">
        <v>13.363</v>
      </c>
      <c r="AM42">
        <v>0</v>
      </c>
      <c r="AN42">
        <v>0</v>
      </c>
      <c r="AO42">
        <v>8.82</v>
      </c>
      <c r="AP42">
        <v>8.3264999999999993</v>
      </c>
      <c r="AQ42">
        <v>0</v>
      </c>
      <c r="AR42">
        <v>11.04</v>
      </c>
      <c r="AS42">
        <v>9.4163999999999994</v>
      </c>
      <c r="AT42">
        <v>20.001799999999999</v>
      </c>
      <c r="AU42">
        <v>0</v>
      </c>
      <c r="AV42">
        <v>0</v>
      </c>
      <c r="AW42">
        <v>54.3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2802.5263060000007</v>
      </c>
    </row>
    <row r="43" spans="1:117">
      <c r="A43" t="s">
        <v>85</v>
      </c>
      <c r="B43">
        <v>0</v>
      </c>
      <c r="C43">
        <v>0</v>
      </c>
      <c r="D43">
        <v>35.700000000000003</v>
      </c>
      <c r="E43">
        <v>0</v>
      </c>
      <c r="F43">
        <v>0</v>
      </c>
      <c r="G43">
        <v>10.86</v>
      </c>
      <c r="H43">
        <v>0</v>
      </c>
      <c r="I43">
        <v>0</v>
      </c>
      <c r="J43">
        <v>78.912000000000006</v>
      </c>
      <c r="K43">
        <v>683.12912700000004</v>
      </c>
      <c r="L43">
        <v>653.15250000000003</v>
      </c>
      <c r="M43">
        <v>92</v>
      </c>
      <c r="N43">
        <v>58.59</v>
      </c>
      <c r="O43">
        <v>123.66562500000001</v>
      </c>
      <c r="P43">
        <v>103.5</v>
      </c>
      <c r="Q43">
        <v>11.991</v>
      </c>
      <c r="R43">
        <v>25.177499999999998</v>
      </c>
      <c r="S43">
        <v>14.500500000000001</v>
      </c>
      <c r="T43">
        <v>0</v>
      </c>
      <c r="U43">
        <v>342</v>
      </c>
      <c r="V43">
        <v>11.954000000000001</v>
      </c>
      <c r="W43">
        <v>43.704000000000001</v>
      </c>
      <c r="X43">
        <v>98.34375</v>
      </c>
      <c r="Y43">
        <v>0</v>
      </c>
      <c r="Z43">
        <v>0</v>
      </c>
      <c r="AA43">
        <v>0</v>
      </c>
      <c r="AB43">
        <v>11.997</v>
      </c>
      <c r="AC43">
        <v>0</v>
      </c>
      <c r="AD43">
        <v>0</v>
      </c>
      <c r="AE43">
        <v>32.957704</v>
      </c>
      <c r="AF43">
        <v>8.8740000000000006</v>
      </c>
      <c r="AG43">
        <v>40.263599999999997</v>
      </c>
      <c r="AH43">
        <v>21.780999999999999</v>
      </c>
      <c r="AI43">
        <v>0</v>
      </c>
      <c r="AJ43">
        <v>0</v>
      </c>
      <c r="AK43">
        <v>26.014500000000002</v>
      </c>
      <c r="AL43">
        <v>13.363</v>
      </c>
      <c r="AM43">
        <v>0</v>
      </c>
      <c r="AN43">
        <v>0</v>
      </c>
      <c r="AO43">
        <v>7.35</v>
      </c>
      <c r="AP43">
        <v>8.3264999999999993</v>
      </c>
      <c r="AQ43">
        <v>0</v>
      </c>
      <c r="AR43">
        <v>37.536000000000001</v>
      </c>
      <c r="AS43">
        <v>4.7081999999999997</v>
      </c>
      <c r="AT43">
        <v>20.001799999999999</v>
      </c>
      <c r="AU43">
        <v>0</v>
      </c>
      <c r="AV43">
        <v>0</v>
      </c>
      <c r="AW43">
        <v>54.3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2815.273306</v>
      </c>
    </row>
    <row r="44" spans="1:117">
      <c r="A44" t="s">
        <v>86</v>
      </c>
      <c r="B44">
        <v>0</v>
      </c>
      <c r="C44">
        <v>0</v>
      </c>
      <c r="D44">
        <v>35.700000000000003</v>
      </c>
      <c r="E44">
        <v>0</v>
      </c>
      <c r="F44">
        <v>0</v>
      </c>
      <c r="G44">
        <v>10.86</v>
      </c>
      <c r="H44">
        <v>0</v>
      </c>
      <c r="I44">
        <v>0</v>
      </c>
      <c r="J44">
        <v>78.912000000000006</v>
      </c>
      <c r="K44">
        <v>683.12912700000004</v>
      </c>
      <c r="L44">
        <v>653.15250000000003</v>
      </c>
      <c r="M44">
        <v>92</v>
      </c>
      <c r="N44">
        <v>58.59</v>
      </c>
      <c r="O44">
        <v>123.66562500000001</v>
      </c>
      <c r="P44">
        <v>103.5</v>
      </c>
      <c r="Q44">
        <v>11.991</v>
      </c>
      <c r="R44">
        <v>25.177499999999998</v>
      </c>
      <c r="S44">
        <v>14.500500000000001</v>
      </c>
      <c r="T44">
        <v>0</v>
      </c>
      <c r="U44">
        <v>342</v>
      </c>
      <c r="V44">
        <v>11.954000000000001</v>
      </c>
      <c r="W44">
        <v>43.704000000000001</v>
      </c>
      <c r="X44">
        <v>98.34375</v>
      </c>
      <c r="Y44">
        <v>0</v>
      </c>
      <c r="Z44">
        <v>0</v>
      </c>
      <c r="AA44">
        <v>0</v>
      </c>
      <c r="AB44">
        <v>11.997</v>
      </c>
      <c r="AC44">
        <v>0</v>
      </c>
      <c r="AD44">
        <v>0</v>
      </c>
      <c r="AE44">
        <v>32.957704</v>
      </c>
      <c r="AF44">
        <v>8.8740000000000006</v>
      </c>
      <c r="AG44">
        <v>40.263599999999997</v>
      </c>
      <c r="AH44">
        <v>21.780999999999999</v>
      </c>
      <c r="AI44">
        <v>0</v>
      </c>
      <c r="AJ44">
        <v>0</v>
      </c>
      <c r="AK44">
        <v>26.014500000000002</v>
      </c>
      <c r="AL44">
        <v>13.363</v>
      </c>
      <c r="AM44">
        <v>0</v>
      </c>
      <c r="AN44">
        <v>0</v>
      </c>
      <c r="AO44">
        <v>7.35</v>
      </c>
      <c r="AP44">
        <v>8.3264999999999993</v>
      </c>
      <c r="AQ44">
        <v>0</v>
      </c>
      <c r="AR44">
        <v>37.536000000000001</v>
      </c>
      <c r="AS44">
        <v>4.7081999999999997</v>
      </c>
      <c r="AT44">
        <v>20.001799999999999</v>
      </c>
      <c r="AU44">
        <v>0</v>
      </c>
      <c r="AV44">
        <v>0</v>
      </c>
      <c r="AW44">
        <v>54.3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2815.273306</v>
      </c>
    </row>
    <row r="45" spans="1:117">
      <c r="A45" t="s">
        <v>87</v>
      </c>
      <c r="B45">
        <v>0</v>
      </c>
      <c r="C45">
        <v>0</v>
      </c>
      <c r="D45">
        <v>35.700000000000003</v>
      </c>
      <c r="E45">
        <v>0</v>
      </c>
      <c r="F45">
        <v>0</v>
      </c>
      <c r="G45">
        <v>10.86</v>
      </c>
      <c r="H45">
        <v>0</v>
      </c>
      <c r="I45">
        <v>0</v>
      </c>
      <c r="J45">
        <v>78.912000000000006</v>
      </c>
      <c r="K45">
        <v>683.12912700000004</v>
      </c>
      <c r="L45">
        <v>653.15250000000003</v>
      </c>
      <c r="M45">
        <v>92</v>
      </c>
      <c r="N45">
        <v>58.59</v>
      </c>
      <c r="O45">
        <v>123.66562500000001</v>
      </c>
      <c r="P45">
        <v>103.5</v>
      </c>
      <c r="Q45">
        <v>11.991</v>
      </c>
      <c r="R45">
        <v>25.177499999999998</v>
      </c>
      <c r="S45">
        <v>14.500500000000001</v>
      </c>
      <c r="T45">
        <v>0</v>
      </c>
      <c r="U45">
        <v>342</v>
      </c>
      <c r="V45">
        <v>11.954000000000001</v>
      </c>
      <c r="W45">
        <v>43.704000000000001</v>
      </c>
      <c r="X45">
        <v>98.34375</v>
      </c>
      <c r="Y45">
        <v>0</v>
      </c>
      <c r="Z45">
        <v>0</v>
      </c>
      <c r="AA45">
        <v>0</v>
      </c>
      <c r="AB45">
        <v>11.997</v>
      </c>
      <c r="AC45">
        <v>0</v>
      </c>
      <c r="AD45">
        <v>0</v>
      </c>
      <c r="AE45">
        <v>32.957704</v>
      </c>
      <c r="AF45">
        <v>8.8740000000000006</v>
      </c>
      <c r="AG45">
        <v>40.263599999999997</v>
      </c>
      <c r="AH45">
        <v>21.780999999999999</v>
      </c>
      <c r="AI45">
        <v>0</v>
      </c>
      <c r="AJ45">
        <v>0</v>
      </c>
      <c r="AK45">
        <v>26.014500000000002</v>
      </c>
      <c r="AL45">
        <v>13.363</v>
      </c>
      <c r="AM45">
        <v>0</v>
      </c>
      <c r="AN45">
        <v>0</v>
      </c>
      <c r="AO45">
        <v>7.35</v>
      </c>
      <c r="AP45">
        <v>8.3264999999999993</v>
      </c>
      <c r="AQ45">
        <v>0</v>
      </c>
      <c r="AR45">
        <v>8.8320000000000007</v>
      </c>
      <c r="AS45">
        <v>4.7081999999999997</v>
      </c>
      <c r="AT45">
        <v>20.001799999999999</v>
      </c>
      <c r="AU45">
        <v>0</v>
      </c>
      <c r="AV45">
        <v>0</v>
      </c>
      <c r="AW45">
        <v>54.3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2786.5693059999999</v>
      </c>
    </row>
    <row r="46" spans="1:117">
      <c r="A46" t="s">
        <v>88</v>
      </c>
      <c r="B46">
        <v>0</v>
      </c>
      <c r="C46">
        <v>0</v>
      </c>
      <c r="D46">
        <v>35.700000000000003</v>
      </c>
      <c r="E46">
        <v>0</v>
      </c>
      <c r="F46">
        <v>0</v>
      </c>
      <c r="G46">
        <v>10.86</v>
      </c>
      <c r="H46">
        <v>0</v>
      </c>
      <c r="I46">
        <v>0</v>
      </c>
      <c r="J46">
        <v>78.912000000000006</v>
      </c>
      <c r="K46">
        <v>683.12912700000004</v>
      </c>
      <c r="L46">
        <v>653.15250000000003</v>
      </c>
      <c r="M46">
        <v>92</v>
      </c>
      <c r="N46">
        <v>58.59</v>
      </c>
      <c r="O46">
        <v>123.66562500000001</v>
      </c>
      <c r="P46">
        <v>103.5</v>
      </c>
      <c r="Q46">
        <v>11.991</v>
      </c>
      <c r="R46">
        <v>25.177499999999998</v>
      </c>
      <c r="S46">
        <v>14.500500000000001</v>
      </c>
      <c r="T46">
        <v>0</v>
      </c>
      <c r="U46">
        <v>342</v>
      </c>
      <c r="V46">
        <v>11.954000000000001</v>
      </c>
      <c r="W46">
        <v>43.704000000000001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32.957704</v>
      </c>
      <c r="AF46">
        <v>8.8740000000000006</v>
      </c>
      <c r="AG46">
        <v>40.263599999999997</v>
      </c>
      <c r="AH46">
        <v>21.780999999999999</v>
      </c>
      <c r="AI46">
        <v>0</v>
      </c>
      <c r="AJ46">
        <v>0</v>
      </c>
      <c r="AK46">
        <v>26.014500000000002</v>
      </c>
      <c r="AL46">
        <v>13.363</v>
      </c>
      <c r="AM46">
        <v>0</v>
      </c>
      <c r="AN46">
        <v>0</v>
      </c>
      <c r="AO46">
        <v>7.35</v>
      </c>
      <c r="AP46">
        <v>8.3264999999999993</v>
      </c>
      <c r="AQ46">
        <v>0</v>
      </c>
      <c r="AR46">
        <v>8.8320000000000007</v>
      </c>
      <c r="AS46">
        <v>4.7081999999999997</v>
      </c>
      <c r="AT46">
        <v>20.001799999999999</v>
      </c>
      <c r="AU46">
        <v>0</v>
      </c>
      <c r="AV46">
        <v>0</v>
      </c>
      <c r="AW46">
        <v>54.3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2774.5723060000005</v>
      </c>
    </row>
    <row r="47" spans="1:117">
      <c r="A47" t="s">
        <v>89</v>
      </c>
      <c r="B47">
        <v>0</v>
      </c>
      <c r="C47">
        <v>0</v>
      </c>
      <c r="D47">
        <v>35.700000000000003</v>
      </c>
      <c r="E47">
        <v>0</v>
      </c>
      <c r="F47">
        <v>0</v>
      </c>
      <c r="G47">
        <v>10.86</v>
      </c>
      <c r="H47">
        <v>0</v>
      </c>
      <c r="I47">
        <v>0</v>
      </c>
      <c r="J47">
        <v>78.912000000000006</v>
      </c>
      <c r="K47">
        <v>683.12912700000004</v>
      </c>
      <c r="L47">
        <v>653.15250000000003</v>
      </c>
      <c r="M47">
        <v>92</v>
      </c>
      <c r="N47">
        <v>58.59</v>
      </c>
      <c r="O47">
        <v>123.66562500000001</v>
      </c>
      <c r="P47">
        <v>103.5</v>
      </c>
      <c r="Q47">
        <v>11.991</v>
      </c>
      <c r="R47">
        <v>25.177499999999998</v>
      </c>
      <c r="S47">
        <v>14.500500000000001</v>
      </c>
      <c r="T47">
        <v>0</v>
      </c>
      <c r="U47">
        <v>342</v>
      </c>
      <c r="V47">
        <v>11.954000000000001</v>
      </c>
      <c r="W47">
        <v>43.704000000000001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32.957704</v>
      </c>
      <c r="AF47">
        <v>8.8740000000000006</v>
      </c>
      <c r="AG47">
        <v>40.263599999999997</v>
      </c>
      <c r="AH47">
        <v>21.780999999999999</v>
      </c>
      <c r="AI47">
        <v>0</v>
      </c>
      <c r="AJ47">
        <v>0</v>
      </c>
      <c r="AK47">
        <v>26.014500000000002</v>
      </c>
      <c r="AL47">
        <v>25.564</v>
      </c>
      <c r="AM47">
        <v>0</v>
      </c>
      <c r="AN47">
        <v>0</v>
      </c>
      <c r="AO47">
        <v>7.35</v>
      </c>
      <c r="AP47">
        <v>8.3264999999999993</v>
      </c>
      <c r="AQ47">
        <v>0</v>
      </c>
      <c r="AR47">
        <v>8.8320000000000007</v>
      </c>
      <c r="AS47">
        <v>4.7081999999999997</v>
      </c>
      <c r="AT47">
        <v>20.001799999999999</v>
      </c>
      <c r="AU47">
        <v>0</v>
      </c>
      <c r="AV47">
        <v>0</v>
      </c>
      <c r="AW47">
        <v>54.3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2786.7733060000005</v>
      </c>
    </row>
    <row r="48" spans="1:117">
      <c r="A48" t="s">
        <v>90</v>
      </c>
      <c r="B48">
        <v>0</v>
      </c>
      <c r="C48">
        <v>0</v>
      </c>
      <c r="D48">
        <v>35.700000000000003</v>
      </c>
      <c r="E48">
        <v>0</v>
      </c>
      <c r="F48">
        <v>0</v>
      </c>
      <c r="G48">
        <v>10.86</v>
      </c>
      <c r="H48">
        <v>0</v>
      </c>
      <c r="I48">
        <v>0</v>
      </c>
      <c r="J48">
        <v>78.912000000000006</v>
      </c>
      <c r="K48">
        <v>683.12912700000004</v>
      </c>
      <c r="L48">
        <v>653.15250000000003</v>
      </c>
      <c r="M48">
        <v>92</v>
      </c>
      <c r="N48">
        <v>58.59</v>
      </c>
      <c r="O48">
        <v>123.66562500000001</v>
      </c>
      <c r="P48">
        <v>103.5</v>
      </c>
      <c r="Q48">
        <v>11.991</v>
      </c>
      <c r="R48">
        <v>25.177499999999998</v>
      </c>
      <c r="S48">
        <v>14.500500000000001</v>
      </c>
      <c r="T48">
        <v>0</v>
      </c>
      <c r="U48">
        <v>342</v>
      </c>
      <c r="V48">
        <v>11.954000000000001</v>
      </c>
      <c r="W48">
        <v>43.704000000000001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32.957704</v>
      </c>
      <c r="AF48">
        <v>8.8740000000000006</v>
      </c>
      <c r="AG48">
        <v>40.263599999999997</v>
      </c>
      <c r="AH48">
        <v>21.780999999999999</v>
      </c>
      <c r="AI48">
        <v>0</v>
      </c>
      <c r="AJ48">
        <v>0</v>
      </c>
      <c r="AK48">
        <v>26.014500000000002</v>
      </c>
      <c r="AL48">
        <v>25.564</v>
      </c>
      <c r="AM48">
        <v>0</v>
      </c>
      <c r="AN48">
        <v>0</v>
      </c>
      <c r="AO48">
        <v>7.35</v>
      </c>
      <c r="AP48">
        <v>8.3264999999999993</v>
      </c>
      <c r="AQ48">
        <v>0</v>
      </c>
      <c r="AR48">
        <v>8.8320000000000007</v>
      </c>
      <c r="AS48">
        <v>4.7081999999999997</v>
      </c>
      <c r="AT48">
        <v>20.001799999999999</v>
      </c>
      <c r="AU48">
        <v>0</v>
      </c>
      <c r="AV48">
        <v>0</v>
      </c>
      <c r="AW48">
        <v>54.3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2786.7733060000005</v>
      </c>
    </row>
    <row r="49" spans="1:117">
      <c r="A49" t="s">
        <v>91</v>
      </c>
      <c r="B49">
        <v>0</v>
      </c>
      <c r="C49">
        <v>0</v>
      </c>
      <c r="D49">
        <v>35.700000000000003</v>
      </c>
      <c r="E49">
        <v>0</v>
      </c>
      <c r="F49">
        <v>0</v>
      </c>
      <c r="G49">
        <v>10.86</v>
      </c>
      <c r="H49">
        <v>0</v>
      </c>
      <c r="I49">
        <v>0</v>
      </c>
      <c r="J49">
        <v>78.912000000000006</v>
      </c>
      <c r="K49">
        <v>683.12912700000004</v>
      </c>
      <c r="L49">
        <v>653.15250000000003</v>
      </c>
      <c r="M49">
        <v>92</v>
      </c>
      <c r="N49">
        <v>58.59</v>
      </c>
      <c r="O49">
        <v>123.66562500000001</v>
      </c>
      <c r="P49">
        <v>103.5</v>
      </c>
      <c r="Q49">
        <v>11.991</v>
      </c>
      <c r="R49">
        <v>25.177499999999998</v>
      </c>
      <c r="S49">
        <v>14.500500000000001</v>
      </c>
      <c r="T49">
        <v>0</v>
      </c>
      <c r="U49">
        <v>342</v>
      </c>
      <c r="V49">
        <v>11.954000000000001</v>
      </c>
      <c r="W49">
        <v>43.704000000000001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32.957704</v>
      </c>
      <c r="AF49">
        <v>8.8740000000000006</v>
      </c>
      <c r="AG49">
        <v>40.263599999999997</v>
      </c>
      <c r="AH49">
        <v>21.780999999999999</v>
      </c>
      <c r="AI49">
        <v>0</v>
      </c>
      <c r="AJ49">
        <v>0</v>
      </c>
      <c r="AK49">
        <v>26.014500000000002</v>
      </c>
      <c r="AL49">
        <v>25.564</v>
      </c>
      <c r="AM49">
        <v>0</v>
      </c>
      <c r="AN49">
        <v>0</v>
      </c>
      <c r="AO49">
        <v>7.35</v>
      </c>
      <c r="AP49">
        <v>8.3264999999999993</v>
      </c>
      <c r="AQ49">
        <v>0</v>
      </c>
      <c r="AR49">
        <v>8.8320000000000007</v>
      </c>
      <c r="AS49">
        <v>4.7081999999999997</v>
      </c>
      <c r="AT49">
        <v>20.001799999999999</v>
      </c>
      <c r="AU49">
        <v>0</v>
      </c>
      <c r="AV49">
        <v>0</v>
      </c>
      <c r="AW49">
        <v>54.3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2786.7733060000005</v>
      </c>
    </row>
    <row r="50" spans="1:117">
      <c r="A50" t="s">
        <v>92</v>
      </c>
      <c r="B50">
        <v>0</v>
      </c>
      <c r="C50">
        <v>0</v>
      </c>
      <c r="D50">
        <v>35.700000000000003</v>
      </c>
      <c r="E50">
        <v>0</v>
      </c>
      <c r="F50">
        <v>0</v>
      </c>
      <c r="G50">
        <v>10.86</v>
      </c>
      <c r="H50">
        <v>0</v>
      </c>
      <c r="I50">
        <v>0</v>
      </c>
      <c r="J50">
        <v>78.912000000000006</v>
      </c>
      <c r="K50">
        <v>683.12912700000004</v>
      </c>
      <c r="L50">
        <v>653.15250000000003</v>
      </c>
      <c r="M50">
        <v>92</v>
      </c>
      <c r="N50">
        <v>58.59</v>
      </c>
      <c r="O50">
        <v>123.66562500000001</v>
      </c>
      <c r="P50">
        <v>103.5</v>
      </c>
      <c r="Q50">
        <v>11.991</v>
      </c>
      <c r="R50">
        <v>25.177499999999998</v>
      </c>
      <c r="S50">
        <v>14.500500000000001</v>
      </c>
      <c r="T50">
        <v>0</v>
      </c>
      <c r="U50">
        <v>342</v>
      </c>
      <c r="V50">
        <v>11.954000000000001</v>
      </c>
      <c r="W50">
        <v>43.704000000000001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32.957704</v>
      </c>
      <c r="AF50">
        <v>8.8740000000000006</v>
      </c>
      <c r="AG50">
        <v>40.263599999999997</v>
      </c>
      <c r="AH50">
        <v>21.780999999999999</v>
      </c>
      <c r="AI50">
        <v>0</v>
      </c>
      <c r="AJ50">
        <v>0</v>
      </c>
      <c r="AK50">
        <v>26.014500000000002</v>
      </c>
      <c r="AL50">
        <v>25.564</v>
      </c>
      <c r="AM50">
        <v>0</v>
      </c>
      <c r="AN50">
        <v>0</v>
      </c>
      <c r="AO50">
        <v>7.35</v>
      </c>
      <c r="AP50">
        <v>8.3264999999999993</v>
      </c>
      <c r="AQ50">
        <v>0</v>
      </c>
      <c r="AR50">
        <v>8.8320000000000007</v>
      </c>
      <c r="AS50">
        <v>4.7081999999999997</v>
      </c>
      <c r="AT50">
        <v>20.001799999999999</v>
      </c>
      <c r="AU50">
        <v>0</v>
      </c>
      <c r="AV50">
        <v>0</v>
      </c>
      <c r="AW50">
        <v>54.3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2786.7733060000005</v>
      </c>
    </row>
    <row r="51" spans="1:117">
      <c r="A51" t="s">
        <v>93</v>
      </c>
      <c r="B51">
        <v>0</v>
      </c>
      <c r="C51">
        <v>0</v>
      </c>
      <c r="D51">
        <v>36.75</v>
      </c>
      <c r="E51">
        <v>0</v>
      </c>
      <c r="F51">
        <v>0</v>
      </c>
      <c r="G51">
        <v>10.86</v>
      </c>
      <c r="H51">
        <v>0</v>
      </c>
      <c r="I51">
        <v>0</v>
      </c>
      <c r="J51">
        <v>77.816000000000003</v>
      </c>
      <c r="K51">
        <v>683.12912700000004</v>
      </c>
      <c r="L51">
        <v>653.15250000000003</v>
      </c>
      <c r="M51">
        <v>92</v>
      </c>
      <c r="N51">
        <v>58.59</v>
      </c>
      <c r="O51">
        <v>123.66562500000001</v>
      </c>
      <c r="P51">
        <v>103.5</v>
      </c>
      <c r="Q51">
        <v>11.991</v>
      </c>
      <c r="R51">
        <v>25.177499999999998</v>
      </c>
      <c r="S51">
        <v>14.500500000000001</v>
      </c>
      <c r="T51">
        <v>0</v>
      </c>
      <c r="U51">
        <v>342</v>
      </c>
      <c r="V51">
        <v>11.954000000000001</v>
      </c>
      <c r="W51">
        <v>43.704000000000001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32.957704</v>
      </c>
      <c r="AF51">
        <v>8.8740000000000006</v>
      </c>
      <c r="AG51">
        <v>40.263599999999997</v>
      </c>
      <c r="AH51">
        <v>41.573300000000003</v>
      </c>
      <c r="AI51">
        <v>0</v>
      </c>
      <c r="AJ51">
        <v>0</v>
      </c>
      <c r="AK51">
        <v>26.014500000000002</v>
      </c>
      <c r="AL51">
        <v>25.564</v>
      </c>
      <c r="AM51">
        <v>0</v>
      </c>
      <c r="AN51">
        <v>0</v>
      </c>
      <c r="AO51">
        <v>7.35</v>
      </c>
      <c r="AP51">
        <v>8.3264999999999993</v>
      </c>
      <c r="AQ51">
        <v>0</v>
      </c>
      <c r="AR51">
        <v>11.04</v>
      </c>
      <c r="AS51">
        <v>4.7081999999999997</v>
      </c>
      <c r="AT51">
        <v>20.001799999999999</v>
      </c>
      <c r="AU51">
        <v>0</v>
      </c>
      <c r="AV51">
        <v>0</v>
      </c>
      <c r="AW51">
        <v>54.3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2808.7276060000004</v>
      </c>
    </row>
    <row r="52" spans="1:117">
      <c r="A52" t="s">
        <v>94</v>
      </c>
      <c r="B52">
        <v>0</v>
      </c>
      <c r="C52">
        <v>0</v>
      </c>
      <c r="D52">
        <v>36.75</v>
      </c>
      <c r="E52">
        <v>0</v>
      </c>
      <c r="F52">
        <v>0</v>
      </c>
      <c r="G52">
        <v>10.86</v>
      </c>
      <c r="H52">
        <v>0</v>
      </c>
      <c r="I52">
        <v>0</v>
      </c>
      <c r="J52">
        <v>77.816000000000003</v>
      </c>
      <c r="K52">
        <v>683.12912700000004</v>
      </c>
      <c r="L52">
        <v>653.15250000000003</v>
      </c>
      <c r="M52">
        <v>92</v>
      </c>
      <c r="N52">
        <v>58.59</v>
      </c>
      <c r="O52">
        <v>123.66562500000001</v>
      </c>
      <c r="P52">
        <v>103.5</v>
      </c>
      <c r="Q52">
        <v>11.991</v>
      </c>
      <c r="R52">
        <v>25.177499999999998</v>
      </c>
      <c r="S52">
        <v>14.500500000000001</v>
      </c>
      <c r="T52">
        <v>0</v>
      </c>
      <c r="U52">
        <v>342</v>
      </c>
      <c r="V52">
        <v>11.954000000000001</v>
      </c>
      <c r="W52">
        <v>43.704000000000001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32.957704</v>
      </c>
      <c r="AF52">
        <v>8.8740000000000006</v>
      </c>
      <c r="AG52">
        <v>40.263599999999997</v>
      </c>
      <c r="AH52">
        <v>41.573300000000003</v>
      </c>
      <c r="AI52">
        <v>0</v>
      </c>
      <c r="AJ52">
        <v>0</v>
      </c>
      <c r="AK52">
        <v>26.014500000000002</v>
      </c>
      <c r="AL52">
        <v>25.564</v>
      </c>
      <c r="AM52">
        <v>0</v>
      </c>
      <c r="AN52">
        <v>0</v>
      </c>
      <c r="AO52">
        <v>7.35</v>
      </c>
      <c r="AP52">
        <v>8.3264999999999993</v>
      </c>
      <c r="AQ52">
        <v>0</v>
      </c>
      <c r="AR52">
        <v>37.536000000000001</v>
      </c>
      <c r="AS52">
        <v>4.7081999999999997</v>
      </c>
      <c r="AT52">
        <v>20.001799999999999</v>
      </c>
      <c r="AU52">
        <v>0</v>
      </c>
      <c r="AV52">
        <v>0</v>
      </c>
      <c r="AW52">
        <v>54.3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2835.2236060000005</v>
      </c>
    </row>
    <row r="53" spans="1:117">
      <c r="A53" t="s">
        <v>95</v>
      </c>
      <c r="B53">
        <v>0</v>
      </c>
      <c r="C53">
        <v>0</v>
      </c>
      <c r="D53">
        <v>36.75</v>
      </c>
      <c r="E53">
        <v>0</v>
      </c>
      <c r="F53">
        <v>0</v>
      </c>
      <c r="G53">
        <v>10.86</v>
      </c>
      <c r="H53">
        <v>0</v>
      </c>
      <c r="I53">
        <v>0</v>
      </c>
      <c r="J53">
        <v>77.816000000000003</v>
      </c>
      <c r="K53">
        <v>683.12912700000004</v>
      </c>
      <c r="L53">
        <v>653.15250000000003</v>
      </c>
      <c r="M53">
        <v>92</v>
      </c>
      <c r="N53">
        <v>58.59</v>
      </c>
      <c r="O53">
        <v>123.66562500000001</v>
      </c>
      <c r="P53">
        <v>103.5</v>
      </c>
      <c r="Q53">
        <v>11.991</v>
      </c>
      <c r="R53">
        <v>25.177499999999998</v>
      </c>
      <c r="S53">
        <v>14.500500000000001</v>
      </c>
      <c r="T53">
        <v>0</v>
      </c>
      <c r="U53">
        <v>342</v>
      </c>
      <c r="V53">
        <v>11.954000000000001</v>
      </c>
      <c r="W53">
        <v>43.704000000000001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32.957704</v>
      </c>
      <c r="AF53">
        <v>8.8740000000000006</v>
      </c>
      <c r="AG53">
        <v>40.263599999999997</v>
      </c>
      <c r="AH53">
        <v>41.573300000000003</v>
      </c>
      <c r="AI53">
        <v>0</v>
      </c>
      <c r="AJ53">
        <v>0</v>
      </c>
      <c r="AK53">
        <v>26.014500000000002</v>
      </c>
      <c r="AL53">
        <v>25.564</v>
      </c>
      <c r="AM53">
        <v>0</v>
      </c>
      <c r="AN53">
        <v>0</v>
      </c>
      <c r="AO53">
        <v>7.35</v>
      </c>
      <c r="AP53">
        <v>8.3264999999999993</v>
      </c>
      <c r="AQ53">
        <v>0</v>
      </c>
      <c r="AR53">
        <v>37.536000000000001</v>
      </c>
      <c r="AS53">
        <v>4.7081999999999997</v>
      </c>
      <c r="AT53">
        <v>20.001799999999999</v>
      </c>
      <c r="AU53">
        <v>0</v>
      </c>
      <c r="AV53">
        <v>0</v>
      </c>
      <c r="AW53">
        <v>54.3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2835.2236060000005</v>
      </c>
    </row>
    <row r="54" spans="1:117">
      <c r="A54" t="s">
        <v>96</v>
      </c>
      <c r="B54">
        <v>0</v>
      </c>
      <c r="C54">
        <v>0</v>
      </c>
      <c r="D54">
        <v>36.75</v>
      </c>
      <c r="E54">
        <v>0</v>
      </c>
      <c r="F54">
        <v>0</v>
      </c>
      <c r="G54">
        <v>10.86</v>
      </c>
      <c r="H54">
        <v>0</v>
      </c>
      <c r="I54">
        <v>0</v>
      </c>
      <c r="J54">
        <v>77.816000000000003</v>
      </c>
      <c r="K54">
        <v>683.12912700000004</v>
      </c>
      <c r="L54">
        <v>653.15250000000003</v>
      </c>
      <c r="M54">
        <v>92</v>
      </c>
      <c r="N54">
        <v>58.59</v>
      </c>
      <c r="O54">
        <v>123.66562500000001</v>
      </c>
      <c r="P54">
        <v>103.5</v>
      </c>
      <c r="Q54">
        <v>11.991</v>
      </c>
      <c r="R54">
        <v>25.177499999999998</v>
      </c>
      <c r="S54">
        <v>14.500500000000001</v>
      </c>
      <c r="T54">
        <v>0</v>
      </c>
      <c r="U54">
        <v>342</v>
      </c>
      <c r="V54">
        <v>11.954000000000001</v>
      </c>
      <c r="W54">
        <v>43.704000000000001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32.957704</v>
      </c>
      <c r="AF54">
        <v>8.8740000000000006</v>
      </c>
      <c r="AG54">
        <v>40.263599999999997</v>
      </c>
      <c r="AH54">
        <v>41.573300000000003</v>
      </c>
      <c r="AI54">
        <v>0</v>
      </c>
      <c r="AJ54">
        <v>0</v>
      </c>
      <c r="AK54">
        <v>26.014500000000002</v>
      </c>
      <c r="AL54">
        <v>25.564</v>
      </c>
      <c r="AM54">
        <v>0</v>
      </c>
      <c r="AN54">
        <v>0</v>
      </c>
      <c r="AO54">
        <v>7.35</v>
      </c>
      <c r="AP54">
        <v>8.3264999999999993</v>
      </c>
      <c r="AQ54">
        <v>0</v>
      </c>
      <c r="AR54">
        <v>8.8320000000000007</v>
      </c>
      <c r="AS54">
        <v>4.7081999999999997</v>
      </c>
      <c r="AT54">
        <v>20.001799999999999</v>
      </c>
      <c r="AU54">
        <v>0</v>
      </c>
      <c r="AV54">
        <v>0</v>
      </c>
      <c r="AW54">
        <v>54.3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2806.5196060000003</v>
      </c>
    </row>
    <row r="55" spans="1:117">
      <c r="A55" t="s">
        <v>97</v>
      </c>
      <c r="B55">
        <v>0</v>
      </c>
      <c r="C55">
        <v>0</v>
      </c>
      <c r="D55">
        <v>36.75</v>
      </c>
      <c r="E55">
        <v>0</v>
      </c>
      <c r="F55">
        <v>0</v>
      </c>
      <c r="G55">
        <v>10.86</v>
      </c>
      <c r="H55">
        <v>0</v>
      </c>
      <c r="I55">
        <v>0</v>
      </c>
      <c r="J55">
        <v>76.72</v>
      </c>
      <c r="K55">
        <v>683.12912700000004</v>
      </c>
      <c r="L55">
        <v>653.15250000000003</v>
      </c>
      <c r="M55">
        <v>92</v>
      </c>
      <c r="N55">
        <v>58.59</v>
      </c>
      <c r="O55">
        <v>123.66562500000001</v>
      </c>
      <c r="P55">
        <v>103.5</v>
      </c>
      <c r="Q55">
        <v>11.991</v>
      </c>
      <c r="R55">
        <v>25.177499999999998</v>
      </c>
      <c r="S55">
        <v>14.500500000000001</v>
      </c>
      <c r="T55">
        <v>0</v>
      </c>
      <c r="U55">
        <v>342</v>
      </c>
      <c r="V55">
        <v>11.954000000000001</v>
      </c>
      <c r="W55">
        <v>43.704000000000001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32.957704</v>
      </c>
      <c r="AF55">
        <v>8.8740000000000006</v>
      </c>
      <c r="AG55">
        <v>40.263599999999997</v>
      </c>
      <c r="AH55">
        <v>38.826999999999998</v>
      </c>
      <c r="AI55">
        <v>0</v>
      </c>
      <c r="AJ55">
        <v>0</v>
      </c>
      <c r="AK55">
        <v>26.014500000000002</v>
      </c>
      <c r="AL55">
        <v>40.088999999999999</v>
      </c>
      <c r="AM55">
        <v>0</v>
      </c>
      <c r="AN55">
        <v>0</v>
      </c>
      <c r="AO55">
        <v>7.35</v>
      </c>
      <c r="AP55">
        <v>8.3264999999999993</v>
      </c>
      <c r="AQ55">
        <v>0</v>
      </c>
      <c r="AR55">
        <v>8.8320000000000007</v>
      </c>
      <c r="AS55">
        <v>4.7081999999999997</v>
      </c>
      <c r="AT55">
        <v>20.001799999999999</v>
      </c>
      <c r="AU55">
        <v>0</v>
      </c>
      <c r="AV55">
        <v>0</v>
      </c>
      <c r="AW55">
        <v>54.3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2817.202306000001</v>
      </c>
    </row>
    <row r="56" spans="1:117">
      <c r="A56" t="s">
        <v>98</v>
      </c>
      <c r="B56">
        <v>0</v>
      </c>
      <c r="C56">
        <v>0</v>
      </c>
      <c r="D56">
        <v>36.75</v>
      </c>
      <c r="E56">
        <v>0</v>
      </c>
      <c r="F56">
        <v>0</v>
      </c>
      <c r="G56">
        <v>10.86</v>
      </c>
      <c r="H56">
        <v>0</v>
      </c>
      <c r="I56">
        <v>0</v>
      </c>
      <c r="J56">
        <v>76.72</v>
      </c>
      <c r="K56">
        <v>683.12912700000004</v>
      </c>
      <c r="L56">
        <v>653.15250000000003</v>
      </c>
      <c r="M56">
        <v>92</v>
      </c>
      <c r="N56">
        <v>58.59</v>
      </c>
      <c r="O56">
        <v>123.66562500000001</v>
      </c>
      <c r="P56">
        <v>103.5</v>
      </c>
      <c r="Q56">
        <v>11.991</v>
      </c>
      <c r="R56">
        <v>25.177499999999998</v>
      </c>
      <c r="S56">
        <v>14.500500000000001</v>
      </c>
      <c r="T56">
        <v>0</v>
      </c>
      <c r="U56">
        <v>342</v>
      </c>
      <c r="V56">
        <v>11.954000000000001</v>
      </c>
      <c r="W56">
        <v>43.704000000000001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32.957704</v>
      </c>
      <c r="AF56">
        <v>8.8740000000000006</v>
      </c>
      <c r="AG56">
        <v>40.263599999999997</v>
      </c>
      <c r="AH56">
        <v>38.826999999999998</v>
      </c>
      <c r="AI56">
        <v>0</v>
      </c>
      <c r="AJ56">
        <v>0</v>
      </c>
      <c r="AK56">
        <v>26.014500000000002</v>
      </c>
      <c r="AL56">
        <v>66.814999999999998</v>
      </c>
      <c r="AM56">
        <v>0</v>
      </c>
      <c r="AN56">
        <v>0</v>
      </c>
      <c r="AO56">
        <v>7.35</v>
      </c>
      <c r="AP56">
        <v>8.3264999999999993</v>
      </c>
      <c r="AQ56">
        <v>0</v>
      </c>
      <c r="AR56">
        <v>8.8320000000000007</v>
      </c>
      <c r="AS56">
        <v>4.7081999999999997</v>
      </c>
      <c r="AT56">
        <v>20.001799999999999</v>
      </c>
      <c r="AU56">
        <v>0</v>
      </c>
      <c r="AV56">
        <v>0</v>
      </c>
      <c r="AW56">
        <v>54.3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2843.9283060000012</v>
      </c>
    </row>
    <row r="57" spans="1:117">
      <c r="A57" t="s">
        <v>99</v>
      </c>
      <c r="B57">
        <v>0</v>
      </c>
      <c r="C57">
        <v>0</v>
      </c>
      <c r="D57">
        <v>36.75</v>
      </c>
      <c r="E57">
        <v>0</v>
      </c>
      <c r="F57">
        <v>0</v>
      </c>
      <c r="G57">
        <v>10.86</v>
      </c>
      <c r="H57">
        <v>0</v>
      </c>
      <c r="I57">
        <v>0</v>
      </c>
      <c r="J57">
        <v>76.72</v>
      </c>
      <c r="K57">
        <v>683.12912700000004</v>
      </c>
      <c r="L57">
        <v>653.15250000000003</v>
      </c>
      <c r="M57">
        <v>92</v>
      </c>
      <c r="N57">
        <v>58.59</v>
      </c>
      <c r="O57">
        <v>123.66562500000001</v>
      </c>
      <c r="P57">
        <v>103.5</v>
      </c>
      <c r="Q57">
        <v>14.846</v>
      </c>
      <c r="R57">
        <v>25.177499999999998</v>
      </c>
      <c r="S57">
        <v>14.500500000000001</v>
      </c>
      <c r="T57">
        <v>0</v>
      </c>
      <c r="U57">
        <v>342</v>
      </c>
      <c r="V57">
        <v>11.954000000000001</v>
      </c>
      <c r="W57">
        <v>43.704000000000001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32.957704</v>
      </c>
      <c r="AF57">
        <v>8.8740000000000006</v>
      </c>
      <c r="AG57">
        <v>40.263599999999997</v>
      </c>
      <c r="AH57">
        <v>38.826999999999998</v>
      </c>
      <c r="AI57">
        <v>0</v>
      </c>
      <c r="AJ57">
        <v>0</v>
      </c>
      <c r="AK57">
        <v>26.014500000000002</v>
      </c>
      <c r="AL57">
        <v>66.814999999999998</v>
      </c>
      <c r="AM57">
        <v>0</v>
      </c>
      <c r="AN57">
        <v>0</v>
      </c>
      <c r="AO57">
        <v>7.35</v>
      </c>
      <c r="AP57">
        <v>8.3264999999999993</v>
      </c>
      <c r="AQ57">
        <v>0</v>
      </c>
      <c r="AR57">
        <v>8.8320000000000007</v>
      </c>
      <c r="AS57">
        <v>31.897382</v>
      </c>
      <c r="AT57">
        <v>20.001799999999999</v>
      </c>
      <c r="AU57">
        <v>0</v>
      </c>
      <c r="AV57">
        <v>0</v>
      </c>
      <c r="AW57">
        <v>54.3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2873.9724880000008</v>
      </c>
    </row>
    <row r="58" spans="1:117">
      <c r="A58" t="s">
        <v>100</v>
      </c>
      <c r="B58">
        <v>0</v>
      </c>
      <c r="C58">
        <v>0</v>
      </c>
      <c r="D58">
        <v>36.75</v>
      </c>
      <c r="E58">
        <v>0</v>
      </c>
      <c r="F58">
        <v>0</v>
      </c>
      <c r="G58">
        <v>10.86</v>
      </c>
      <c r="H58">
        <v>0</v>
      </c>
      <c r="I58">
        <v>0</v>
      </c>
      <c r="J58">
        <v>76.72</v>
      </c>
      <c r="K58">
        <v>683.12912700000004</v>
      </c>
      <c r="L58">
        <v>653.15250000000003</v>
      </c>
      <c r="M58">
        <v>92</v>
      </c>
      <c r="N58">
        <v>58.59</v>
      </c>
      <c r="O58">
        <v>123.66562500000001</v>
      </c>
      <c r="P58">
        <v>103.5</v>
      </c>
      <c r="Q58">
        <v>17.13</v>
      </c>
      <c r="R58">
        <v>25.177499999999998</v>
      </c>
      <c r="S58">
        <v>14.500500000000001</v>
      </c>
      <c r="T58">
        <v>0</v>
      </c>
      <c r="U58">
        <v>342</v>
      </c>
      <c r="V58">
        <v>11.954000000000001</v>
      </c>
      <c r="W58">
        <v>43.704000000000001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32.957704</v>
      </c>
      <c r="AF58">
        <v>8.8740000000000006</v>
      </c>
      <c r="AG58">
        <v>40.263599999999997</v>
      </c>
      <c r="AH58">
        <v>38.826999999999998</v>
      </c>
      <c r="AI58">
        <v>0</v>
      </c>
      <c r="AJ58">
        <v>0</v>
      </c>
      <c r="AK58">
        <v>26.014500000000002</v>
      </c>
      <c r="AL58">
        <v>66.814999999999998</v>
      </c>
      <c r="AM58">
        <v>0</v>
      </c>
      <c r="AN58">
        <v>0</v>
      </c>
      <c r="AO58">
        <v>7.35</v>
      </c>
      <c r="AP58">
        <v>8.3264999999999993</v>
      </c>
      <c r="AQ58">
        <v>0</v>
      </c>
      <c r="AR58">
        <v>11.04</v>
      </c>
      <c r="AS58">
        <v>31.897382</v>
      </c>
      <c r="AT58">
        <v>20.001799999999999</v>
      </c>
      <c r="AU58">
        <v>0</v>
      </c>
      <c r="AV58">
        <v>0</v>
      </c>
      <c r="AW58">
        <v>54.3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2878.4644880000014</v>
      </c>
    </row>
    <row r="59" spans="1:117">
      <c r="A59" t="s">
        <v>101</v>
      </c>
      <c r="B59">
        <v>0</v>
      </c>
      <c r="C59">
        <v>0</v>
      </c>
      <c r="D59">
        <v>36.75</v>
      </c>
      <c r="E59">
        <v>0</v>
      </c>
      <c r="F59">
        <v>0</v>
      </c>
      <c r="G59">
        <v>10.86</v>
      </c>
      <c r="H59">
        <v>0</v>
      </c>
      <c r="I59">
        <v>0</v>
      </c>
      <c r="J59">
        <v>76.72</v>
      </c>
      <c r="K59">
        <v>683.12912700000004</v>
      </c>
      <c r="L59">
        <v>653.15250000000003</v>
      </c>
      <c r="M59">
        <v>92</v>
      </c>
      <c r="N59">
        <v>58.59</v>
      </c>
      <c r="O59">
        <v>123.66562500000001</v>
      </c>
      <c r="P59">
        <v>103.5</v>
      </c>
      <c r="Q59">
        <v>19.984999999999999</v>
      </c>
      <c r="R59">
        <v>25.177499999999998</v>
      </c>
      <c r="S59">
        <v>14.500500000000001</v>
      </c>
      <c r="T59">
        <v>0</v>
      </c>
      <c r="U59">
        <v>342</v>
      </c>
      <c r="V59">
        <v>11.954000000000001</v>
      </c>
      <c r="W59">
        <v>43.704000000000001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9.1149000000000004</v>
      </c>
      <c r="AE59">
        <v>32.957704</v>
      </c>
      <c r="AF59">
        <v>8.8740000000000006</v>
      </c>
      <c r="AG59">
        <v>40.263599999999997</v>
      </c>
      <c r="AH59">
        <v>38.826999999999998</v>
      </c>
      <c r="AI59">
        <v>0</v>
      </c>
      <c r="AJ59">
        <v>0</v>
      </c>
      <c r="AK59">
        <v>26.014500000000002</v>
      </c>
      <c r="AL59">
        <v>66.814999999999998</v>
      </c>
      <c r="AM59">
        <v>0</v>
      </c>
      <c r="AN59">
        <v>0</v>
      </c>
      <c r="AO59">
        <v>7.35</v>
      </c>
      <c r="AP59">
        <v>8.3264999999999993</v>
      </c>
      <c r="AQ59">
        <v>0</v>
      </c>
      <c r="AR59">
        <v>19.872</v>
      </c>
      <c r="AS59">
        <v>31.897382</v>
      </c>
      <c r="AT59">
        <v>20.001799999999999</v>
      </c>
      <c r="AU59">
        <v>0</v>
      </c>
      <c r="AV59">
        <v>0</v>
      </c>
      <c r="AW59">
        <v>54.3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2899.2663880000014</v>
      </c>
    </row>
    <row r="60" spans="1:117">
      <c r="A60" t="s">
        <v>102</v>
      </c>
      <c r="B60">
        <v>0</v>
      </c>
      <c r="C60">
        <v>0</v>
      </c>
      <c r="D60">
        <v>35.700000000000003</v>
      </c>
      <c r="E60">
        <v>0</v>
      </c>
      <c r="F60">
        <v>0</v>
      </c>
      <c r="G60">
        <v>10.86</v>
      </c>
      <c r="H60">
        <v>0</v>
      </c>
      <c r="I60">
        <v>0</v>
      </c>
      <c r="J60">
        <v>76.72</v>
      </c>
      <c r="K60">
        <v>683.12912700000004</v>
      </c>
      <c r="L60">
        <v>653.15250000000003</v>
      </c>
      <c r="M60">
        <v>92</v>
      </c>
      <c r="N60">
        <v>58.59</v>
      </c>
      <c r="O60">
        <v>123.66562500000001</v>
      </c>
      <c r="P60">
        <v>103.5</v>
      </c>
      <c r="Q60">
        <v>19.984999999999999</v>
      </c>
      <c r="R60">
        <v>25.177499999999998</v>
      </c>
      <c r="S60">
        <v>14.500500000000001</v>
      </c>
      <c r="T60">
        <v>0</v>
      </c>
      <c r="U60">
        <v>342</v>
      </c>
      <c r="V60">
        <v>11.954000000000001</v>
      </c>
      <c r="W60">
        <v>43.704000000000001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9.1149000000000004</v>
      </c>
      <c r="AE60">
        <v>32.957704</v>
      </c>
      <c r="AF60">
        <v>8.8740000000000006</v>
      </c>
      <c r="AG60">
        <v>40.263599999999997</v>
      </c>
      <c r="AH60">
        <v>38.826999999999998</v>
      </c>
      <c r="AI60">
        <v>0</v>
      </c>
      <c r="AJ60">
        <v>0</v>
      </c>
      <c r="AK60">
        <v>26.014500000000002</v>
      </c>
      <c r="AL60">
        <v>40.088999999999999</v>
      </c>
      <c r="AM60">
        <v>0</v>
      </c>
      <c r="AN60">
        <v>0</v>
      </c>
      <c r="AO60">
        <v>7.35</v>
      </c>
      <c r="AP60">
        <v>8.3264999999999993</v>
      </c>
      <c r="AQ60">
        <v>0</v>
      </c>
      <c r="AR60">
        <v>19.872</v>
      </c>
      <c r="AS60">
        <v>31.897382</v>
      </c>
      <c r="AT60">
        <v>20.001799999999999</v>
      </c>
      <c r="AU60">
        <v>0</v>
      </c>
      <c r="AV60">
        <v>0</v>
      </c>
      <c r="AW60">
        <v>54.3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2871.4903880000011</v>
      </c>
    </row>
    <row r="61" spans="1:117">
      <c r="A61" t="s">
        <v>103</v>
      </c>
      <c r="B61">
        <v>0</v>
      </c>
      <c r="C61">
        <v>0</v>
      </c>
      <c r="D61">
        <v>35.700000000000003</v>
      </c>
      <c r="E61">
        <v>0</v>
      </c>
      <c r="F61">
        <v>0</v>
      </c>
      <c r="G61">
        <v>10.86</v>
      </c>
      <c r="H61">
        <v>0</v>
      </c>
      <c r="I61">
        <v>0</v>
      </c>
      <c r="J61">
        <v>76.72</v>
      </c>
      <c r="K61">
        <v>683.12912700000004</v>
      </c>
      <c r="L61">
        <v>653.15250000000003</v>
      </c>
      <c r="M61">
        <v>92</v>
      </c>
      <c r="N61">
        <v>58.59</v>
      </c>
      <c r="O61">
        <v>123.66562500000001</v>
      </c>
      <c r="P61">
        <v>103.5</v>
      </c>
      <c r="Q61">
        <v>19.984999999999999</v>
      </c>
      <c r="R61">
        <v>25.177499999999998</v>
      </c>
      <c r="S61">
        <v>14.500500000000001</v>
      </c>
      <c r="T61">
        <v>0</v>
      </c>
      <c r="U61">
        <v>342</v>
      </c>
      <c r="V61">
        <v>11.954000000000001</v>
      </c>
      <c r="W61">
        <v>30.35</v>
      </c>
      <c r="X61">
        <v>98.34375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9.1149000000000004</v>
      </c>
      <c r="AE61">
        <v>32.957704</v>
      </c>
      <c r="AF61">
        <v>8.8740000000000006</v>
      </c>
      <c r="AG61">
        <v>40.263599999999997</v>
      </c>
      <c r="AH61">
        <v>38.826999999999998</v>
      </c>
      <c r="AI61">
        <v>0</v>
      </c>
      <c r="AJ61">
        <v>0</v>
      </c>
      <c r="AK61">
        <v>26.014500000000002</v>
      </c>
      <c r="AL61">
        <v>25.564</v>
      </c>
      <c r="AM61">
        <v>0</v>
      </c>
      <c r="AN61">
        <v>0</v>
      </c>
      <c r="AO61">
        <v>7.35</v>
      </c>
      <c r="AP61">
        <v>8.3264999999999993</v>
      </c>
      <c r="AQ61">
        <v>15.435</v>
      </c>
      <c r="AR61">
        <v>11.04</v>
      </c>
      <c r="AS61">
        <v>31.897382</v>
      </c>
      <c r="AT61">
        <v>20.001799999999999</v>
      </c>
      <c r="AU61">
        <v>0</v>
      </c>
      <c r="AV61">
        <v>0</v>
      </c>
      <c r="AW61">
        <v>54.3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2856.7351880000001</v>
      </c>
    </row>
    <row r="62" spans="1:117">
      <c r="A62" t="s">
        <v>104</v>
      </c>
      <c r="B62">
        <v>0</v>
      </c>
      <c r="C62">
        <v>0</v>
      </c>
      <c r="D62">
        <v>35.700000000000003</v>
      </c>
      <c r="E62">
        <v>0</v>
      </c>
      <c r="F62">
        <v>0</v>
      </c>
      <c r="G62">
        <v>10.86</v>
      </c>
      <c r="H62">
        <v>0</v>
      </c>
      <c r="I62">
        <v>0</v>
      </c>
      <c r="J62">
        <v>76.72</v>
      </c>
      <c r="K62">
        <v>683.12912700000004</v>
      </c>
      <c r="L62">
        <v>653.15250000000003</v>
      </c>
      <c r="M62">
        <v>92</v>
      </c>
      <c r="N62">
        <v>58.59</v>
      </c>
      <c r="O62">
        <v>123.66562500000001</v>
      </c>
      <c r="P62">
        <v>103.5</v>
      </c>
      <c r="Q62">
        <v>19.984999999999999</v>
      </c>
      <c r="R62">
        <v>25.177499999999998</v>
      </c>
      <c r="S62">
        <v>14.500500000000001</v>
      </c>
      <c r="T62">
        <v>0</v>
      </c>
      <c r="U62">
        <v>342</v>
      </c>
      <c r="V62">
        <v>11.954000000000001</v>
      </c>
      <c r="W62">
        <v>30.35</v>
      </c>
      <c r="X62">
        <v>98.34375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9.1149000000000004</v>
      </c>
      <c r="AE62">
        <v>32.957704</v>
      </c>
      <c r="AF62">
        <v>8.8740000000000006</v>
      </c>
      <c r="AG62">
        <v>40.263599999999997</v>
      </c>
      <c r="AH62">
        <v>38.826999999999998</v>
      </c>
      <c r="AI62">
        <v>0</v>
      </c>
      <c r="AJ62">
        <v>0</v>
      </c>
      <c r="AK62">
        <v>26.014500000000002</v>
      </c>
      <c r="AL62">
        <v>25.564</v>
      </c>
      <c r="AM62">
        <v>0</v>
      </c>
      <c r="AN62">
        <v>0</v>
      </c>
      <c r="AO62">
        <v>7.35</v>
      </c>
      <c r="AP62">
        <v>8.3264999999999993</v>
      </c>
      <c r="AQ62">
        <v>15.435</v>
      </c>
      <c r="AR62">
        <v>11.04</v>
      </c>
      <c r="AS62">
        <v>10.7616</v>
      </c>
      <c r="AT62">
        <v>20.001799999999999</v>
      </c>
      <c r="AU62">
        <v>0</v>
      </c>
      <c r="AV62">
        <v>0</v>
      </c>
      <c r="AW62">
        <v>54.3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2835.5994059999998</v>
      </c>
    </row>
    <row r="63" spans="1:117">
      <c r="A63" t="s">
        <v>105</v>
      </c>
      <c r="B63">
        <v>0</v>
      </c>
      <c r="C63">
        <v>0</v>
      </c>
      <c r="D63">
        <v>35.700000000000003</v>
      </c>
      <c r="E63">
        <v>0</v>
      </c>
      <c r="F63">
        <v>0</v>
      </c>
      <c r="G63">
        <v>10.86</v>
      </c>
      <c r="H63">
        <v>0</v>
      </c>
      <c r="I63">
        <v>0</v>
      </c>
      <c r="J63">
        <v>76.72</v>
      </c>
      <c r="K63">
        <v>683.12912700000004</v>
      </c>
      <c r="L63">
        <v>653.15250000000003</v>
      </c>
      <c r="M63">
        <v>92</v>
      </c>
      <c r="N63">
        <v>58.59</v>
      </c>
      <c r="O63">
        <v>123.66562500000001</v>
      </c>
      <c r="P63">
        <v>103.5</v>
      </c>
      <c r="Q63">
        <v>19.984999999999999</v>
      </c>
      <c r="R63">
        <v>25.177499999999998</v>
      </c>
      <c r="S63">
        <v>14.500500000000001</v>
      </c>
      <c r="T63">
        <v>0</v>
      </c>
      <c r="U63">
        <v>342</v>
      </c>
      <c r="V63">
        <v>11.954000000000001</v>
      </c>
      <c r="W63">
        <v>30.35</v>
      </c>
      <c r="X63">
        <v>98.34375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9.1149000000000004</v>
      </c>
      <c r="AE63">
        <v>32.957704</v>
      </c>
      <c r="AF63">
        <v>8.8740000000000006</v>
      </c>
      <c r="AG63">
        <v>40.263599999999997</v>
      </c>
      <c r="AH63">
        <v>38.826999999999998</v>
      </c>
      <c r="AI63">
        <v>0</v>
      </c>
      <c r="AJ63">
        <v>0</v>
      </c>
      <c r="AK63">
        <v>26.014500000000002</v>
      </c>
      <c r="AL63">
        <v>25.564</v>
      </c>
      <c r="AM63">
        <v>0</v>
      </c>
      <c r="AN63">
        <v>0</v>
      </c>
      <c r="AO63">
        <v>7.35</v>
      </c>
      <c r="AP63">
        <v>8.3264999999999993</v>
      </c>
      <c r="AQ63">
        <v>31.122</v>
      </c>
      <c r="AR63">
        <v>11.04</v>
      </c>
      <c r="AS63">
        <v>9.4163999999999994</v>
      </c>
      <c r="AT63">
        <v>20.001799999999999</v>
      </c>
      <c r="AU63">
        <v>0</v>
      </c>
      <c r="AV63">
        <v>0</v>
      </c>
      <c r="AW63">
        <v>54.3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2849.941206</v>
      </c>
    </row>
    <row r="64" spans="1:117">
      <c r="A64" t="s">
        <v>106</v>
      </c>
      <c r="B64">
        <v>0</v>
      </c>
      <c r="C64">
        <v>0</v>
      </c>
      <c r="D64">
        <v>35.700000000000003</v>
      </c>
      <c r="E64">
        <v>0</v>
      </c>
      <c r="F64">
        <v>0</v>
      </c>
      <c r="G64">
        <v>10.86</v>
      </c>
      <c r="H64">
        <v>0</v>
      </c>
      <c r="I64">
        <v>0</v>
      </c>
      <c r="J64">
        <v>76.72</v>
      </c>
      <c r="K64">
        <v>683.12912700000004</v>
      </c>
      <c r="L64">
        <v>653.15250000000003</v>
      </c>
      <c r="M64">
        <v>92</v>
      </c>
      <c r="N64">
        <v>58.59</v>
      </c>
      <c r="O64">
        <v>123.66562500000001</v>
      </c>
      <c r="P64">
        <v>103.5</v>
      </c>
      <c r="Q64">
        <v>19.984999999999999</v>
      </c>
      <c r="R64">
        <v>25.177499999999998</v>
      </c>
      <c r="S64">
        <v>14.500500000000001</v>
      </c>
      <c r="T64">
        <v>0</v>
      </c>
      <c r="U64">
        <v>342</v>
      </c>
      <c r="V64">
        <v>11.954000000000001</v>
      </c>
      <c r="W64">
        <v>30.35</v>
      </c>
      <c r="X64">
        <v>98.34375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9.1149000000000004</v>
      </c>
      <c r="AE64">
        <v>32.957704</v>
      </c>
      <c r="AF64">
        <v>8.8740000000000006</v>
      </c>
      <c r="AG64">
        <v>40.263599999999997</v>
      </c>
      <c r="AH64">
        <v>38.826999999999998</v>
      </c>
      <c r="AI64">
        <v>0</v>
      </c>
      <c r="AJ64">
        <v>0</v>
      </c>
      <c r="AK64">
        <v>26.014500000000002</v>
      </c>
      <c r="AL64">
        <v>25.564</v>
      </c>
      <c r="AM64">
        <v>0</v>
      </c>
      <c r="AN64">
        <v>0</v>
      </c>
      <c r="AO64">
        <v>7.35</v>
      </c>
      <c r="AP64">
        <v>8.3264999999999993</v>
      </c>
      <c r="AQ64">
        <v>31.122</v>
      </c>
      <c r="AR64">
        <v>11.04</v>
      </c>
      <c r="AS64">
        <v>9.4163999999999994</v>
      </c>
      <c r="AT64">
        <v>20.001799999999999</v>
      </c>
      <c r="AU64">
        <v>0</v>
      </c>
      <c r="AV64">
        <v>0</v>
      </c>
      <c r="AW64">
        <v>54.3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2849.941206</v>
      </c>
    </row>
    <row r="65" spans="1:117">
      <c r="A65" t="s">
        <v>107</v>
      </c>
      <c r="B65">
        <v>0</v>
      </c>
      <c r="C65">
        <v>0</v>
      </c>
      <c r="D65">
        <v>35.700000000000003</v>
      </c>
      <c r="E65">
        <v>0</v>
      </c>
      <c r="F65">
        <v>0</v>
      </c>
      <c r="G65">
        <v>10.86</v>
      </c>
      <c r="H65">
        <v>0</v>
      </c>
      <c r="I65">
        <v>0</v>
      </c>
      <c r="J65">
        <v>76.72</v>
      </c>
      <c r="K65">
        <v>683.12912700000004</v>
      </c>
      <c r="L65">
        <v>653.15250000000003</v>
      </c>
      <c r="M65">
        <v>92</v>
      </c>
      <c r="N65">
        <v>58.59</v>
      </c>
      <c r="O65">
        <v>123.66562500000001</v>
      </c>
      <c r="P65">
        <v>103.5</v>
      </c>
      <c r="Q65">
        <v>19.984999999999999</v>
      </c>
      <c r="R65">
        <v>25.177499999999998</v>
      </c>
      <c r="S65">
        <v>14.500500000000001</v>
      </c>
      <c r="T65">
        <v>0</v>
      </c>
      <c r="U65">
        <v>342</v>
      </c>
      <c r="V65">
        <v>11.954000000000001</v>
      </c>
      <c r="W65">
        <v>30.35</v>
      </c>
      <c r="X65">
        <v>98.34375</v>
      </c>
      <c r="Y65">
        <v>0</v>
      </c>
      <c r="Z65">
        <v>6.5208000000000004</v>
      </c>
      <c r="AA65">
        <v>0</v>
      </c>
      <c r="AB65">
        <v>11.997</v>
      </c>
      <c r="AC65">
        <v>0</v>
      </c>
      <c r="AD65">
        <v>9.1149000000000004</v>
      </c>
      <c r="AE65">
        <v>32.957704</v>
      </c>
      <c r="AF65">
        <v>8.8740000000000006</v>
      </c>
      <c r="AG65">
        <v>40.263599999999997</v>
      </c>
      <c r="AH65">
        <v>38.826999999999998</v>
      </c>
      <c r="AI65">
        <v>0</v>
      </c>
      <c r="AJ65">
        <v>0</v>
      </c>
      <c r="AK65">
        <v>26.014500000000002</v>
      </c>
      <c r="AL65">
        <v>40.088999999999999</v>
      </c>
      <c r="AM65">
        <v>0</v>
      </c>
      <c r="AN65">
        <v>0</v>
      </c>
      <c r="AO65">
        <v>7.35</v>
      </c>
      <c r="AP65">
        <v>8.3264999999999993</v>
      </c>
      <c r="AQ65">
        <v>31.122</v>
      </c>
      <c r="AR65">
        <v>11.04</v>
      </c>
      <c r="AS65">
        <v>9.4163999999999994</v>
      </c>
      <c r="AT65">
        <v>20.001799999999999</v>
      </c>
      <c r="AU65">
        <v>0</v>
      </c>
      <c r="AV65">
        <v>0</v>
      </c>
      <c r="AW65">
        <v>54.3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2876.4632060000004</v>
      </c>
    </row>
    <row r="66" spans="1:117">
      <c r="A66" t="s">
        <v>108</v>
      </c>
      <c r="B66">
        <v>0</v>
      </c>
      <c r="C66">
        <v>0</v>
      </c>
      <c r="D66">
        <v>34.65</v>
      </c>
      <c r="E66">
        <v>0</v>
      </c>
      <c r="F66">
        <v>0</v>
      </c>
      <c r="G66">
        <v>10.86</v>
      </c>
      <c r="H66">
        <v>0</v>
      </c>
      <c r="I66">
        <v>0</v>
      </c>
      <c r="J66">
        <v>76.72</v>
      </c>
      <c r="K66">
        <v>683.12912700000004</v>
      </c>
      <c r="L66">
        <v>653.15250000000003</v>
      </c>
      <c r="M66">
        <v>92</v>
      </c>
      <c r="N66">
        <v>58.59</v>
      </c>
      <c r="O66">
        <v>123.66562500000001</v>
      </c>
      <c r="P66">
        <v>103.5</v>
      </c>
      <c r="Q66">
        <v>19.984999999999999</v>
      </c>
      <c r="R66">
        <v>25.177499999999998</v>
      </c>
      <c r="S66">
        <v>14.500500000000001</v>
      </c>
      <c r="T66">
        <v>0</v>
      </c>
      <c r="U66">
        <v>342</v>
      </c>
      <c r="V66">
        <v>11.954000000000001</v>
      </c>
      <c r="W66">
        <v>30.35</v>
      </c>
      <c r="X66">
        <v>98.34375</v>
      </c>
      <c r="Y66">
        <v>0</v>
      </c>
      <c r="Z66">
        <v>6.5208000000000004</v>
      </c>
      <c r="AA66">
        <v>0</v>
      </c>
      <c r="AB66">
        <v>11.997</v>
      </c>
      <c r="AC66">
        <v>0</v>
      </c>
      <c r="AD66">
        <v>9.1149000000000004</v>
      </c>
      <c r="AE66">
        <v>32.957704</v>
      </c>
      <c r="AF66">
        <v>8.8740000000000006</v>
      </c>
      <c r="AG66">
        <v>40.263599999999997</v>
      </c>
      <c r="AH66">
        <v>38.826999999999998</v>
      </c>
      <c r="AI66">
        <v>0</v>
      </c>
      <c r="AJ66">
        <v>0</v>
      </c>
      <c r="AK66">
        <v>26.014500000000002</v>
      </c>
      <c r="AL66">
        <v>40.088999999999999</v>
      </c>
      <c r="AM66">
        <v>0</v>
      </c>
      <c r="AN66">
        <v>0</v>
      </c>
      <c r="AO66">
        <v>7.35</v>
      </c>
      <c r="AP66">
        <v>8.3264999999999993</v>
      </c>
      <c r="AQ66">
        <v>31.122</v>
      </c>
      <c r="AR66">
        <v>11.04</v>
      </c>
      <c r="AS66">
        <v>9.4163999999999994</v>
      </c>
      <c r="AT66">
        <v>20.001799999999999</v>
      </c>
      <c r="AU66">
        <v>0</v>
      </c>
      <c r="AV66">
        <v>0</v>
      </c>
      <c r="AW66">
        <v>54.3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2875.4132060000002</v>
      </c>
    </row>
    <row r="67" spans="1:117">
      <c r="A67" t="s">
        <v>109</v>
      </c>
      <c r="B67">
        <v>0</v>
      </c>
      <c r="C67">
        <v>0</v>
      </c>
      <c r="D67">
        <v>34.65</v>
      </c>
      <c r="E67">
        <v>0</v>
      </c>
      <c r="F67">
        <v>0</v>
      </c>
      <c r="G67">
        <v>10.86</v>
      </c>
      <c r="H67">
        <v>0</v>
      </c>
      <c r="I67">
        <v>0</v>
      </c>
      <c r="J67">
        <v>76.72</v>
      </c>
      <c r="K67">
        <v>683.12912700000004</v>
      </c>
      <c r="L67">
        <v>653.15250000000003</v>
      </c>
      <c r="M67">
        <v>92</v>
      </c>
      <c r="N67">
        <v>58.59</v>
      </c>
      <c r="O67">
        <v>123.66562500000001</v>
      </c>
      <c r="P67">
        <v>103.5</v>
      </c>
      <c r="Q67">
        <v>19.984999999999999</v>
      </c>
      <c r="R67">
        <v>25.177499999999998</v>
      </c>
      <c r="S67">
        <v>14.500500000000001</v>
      </c>
      <c r="T67">
        <v>0</v>
      </c>
      <c r="U67">
        <v>342</v>
      </c>
      <c r="V67">
        <v>11.954000000000001</v>
      </c>
      <c r="W67">
        <v>30.35</v>
      </c>
      <c r="X67">
        <v>98.34375</v>
      </c>
      <c r="Y67">
        <v>0</v>
      </c>
      <c r="Z67">
        <v>0</v>
      </c>
      <c r="AA67">
        <v>0</v>
      </c>
      <c r="AB67">
        <v>11.997</v>
      </c>
      <c r="AC67">
        <v>0</v>
      </c>
      <c r="AD67">
        <v>9.1149000000000004</v>
      </c>
      <c r="AE67">
        <v>32.957704</v>
      </c>
      <c r="AF67">
        <v>8.8740000000000006</v>
      </c>
      <c r="AG67">
        <v>40.263599999999997</v>
      </c>
      <c r="AH67">
        <v>38.826999999999998</v>
      </c>
      <c r="AI67">
        <v>0</v>
      </c>
      <c r="AJ67">
        <v>0</v>
      </c>
      <c r="AK67">
        <v>26.014500000000002</v>
      </c>
      <c r="AL67">
        <v>40.088999999999999</v>
      </c>
      <c r="AM67">
        <v>0</v>
      </c>
      <c r="AN67">
        <v>0.57389999999999997</v>
      </c>
      <c r="AO67">
        <v>7.35</v>
      </c>
      <c r="AP67">
        <v>8.3264999999999993</v>
      </c>
      <c r="AQ67">
        <v>31.122</v>
      </c>
      <c r="AR67">
        <v>11.04</v>
      </c>
      <c r="AS67">
        <v>9.4163999999999994</v>
      </c>
      <c r="AT67">
        <v>20.001799999999999</v>
      </c>
      <c r="AU67">
        <v>0</v>
      </c>
      <c r="AV67">
        <v>0</v>
      </c>
      <c r="AW67">
        <v>54.3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2869.4663059999998</v>
      </c>
    </row>
    <row r="68" spans="1:117">
      <c r="A68" t="s">
        <v>110</v>
      </c>
      <c r="B68">
        <v>0</v>
      </c>
      <c r="C68">
        <v>0</v>
      </c>
      <c r="D68">
        <v>34.65</v>
      </c>
      <c r="E68">
        <v>0</v>
      </c>
      <c r="F68">
        <v>0</v>
      </c>
      <c r="G68">
        <v>10.86</v>
      </c>
      <c r="H68">
        <v>0</v>
      </c>
      <c r="I68">
        <v>0</v>
      </c>
      <c r="J68">
        <v>76.72</v>
      </c>
      <c r="K68">
        <v>683.12912700000004</v>
      </c>
      <c r="L68">
        <v>653.15250000000003</v>
      </c>
      <c r="M68">
        <v>92</v>
      </c>
      <c r="N68">
        <v>58.59</v>
      </c>
      <c r="O68">
        <v>123.66562500000001</v>
      </c>
      <c r="P68">
        <v>103.5</v>
      </c>
      <c r="Q68">
        <v>19.984999999999999</v>
      </c>
      <c r="R68">
        <v>25.177499999999998</v>
      </c>
      <c r="S68">
        <v>14.500500000000001</v>
      </c>
      <c r="T68">
        <v>0</v>
      </c>
      <c r="U68">
        <v>342</v>
      </c>
      <c r="V68">
        <v>11.954000000000001</v>
      </c>
      <c r="W68">
        <v>30.35</v>
      </c>
      <c r="X68">
        <v>98.34375</v>
      </c>
      <c r="Y68">
        <v>0</v>
      </c>
      <c r="Z68">
        <v>0</v>
      </c>
      <c r="AA68">
        <v>0</v>
      </c>
      <c r="AB68">
        <v>11.997</v>
      </c>
      <c r="AC68">
        <v>0</v>
      </c>
      <c r="AD68">
        <v>9.1149000000000004</v>
      </c>
      <c r="AE68">
        <v>32.957704</v>
      </c>
      <c r="AF68">
        <v>8.8740000000000006</v>
      </c>
      <c r="AG68">
        <v>40.263599999999997</v>
      </c>
      <c r="AH68">
        <v>38.826999999999998</v>
      </c>
      <c r="AI68">
        <v>0</v>
      </c>
      <c r="AJ68">
        <v>0</v>
      </c>
      <c r="AK68">
        <v>26.014500000000002</v>
      </c>
      <c r="AL68">
        <v>40.088999999999999</v>
      </c>
      <c r="AM68">
        <v>0</v>
      </c>
      <c r="AN68">
        <v>0.57389999999999997</v>
      </c>
      <c r="AO68">
        <v>7.35</v>
      </c>
      <c r="AP68">
        <v>8.3264999999999993</v>
      </c>
      <c r="AQ68">
        <v>31.122</v>
      </c>
      <c r="AR68">
        <v>11.04</v>
      </c>
      <c r="AS68">
        <v>9.4163999999999994</v>
      </c>
      <c r="AT68">
        <v>20.001799999999999</v>
      </c>
      <c r="AU68">
        <v>0</v>
      </c>
      <c r="AV68">
        <v>0</v>
      </c>
      <c r="AW68">
        <v>54.3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2869.4663059999998</v>
      </c>
    </row>
    <row r="69" spans="1:117">
      <c r="A69" t="s">
        <v>111</v>
      </c>
      <c r="B69">
        <v>0</v>
      </c>
      <c r="C69">
        <v>0</v>
      </c>
      <c r="D69">
        <v>34.65</v>
      </c>
      <c r="E69">
        <v>0</v>
      </c>
      <c r="F69">
        <v>0</v>
      </c>
      <c r="G69">
        <v>10.86</v>
      </c>
      <c r="H69">
        <v>0</v>
      </c>
      <c r="I69">
        <v>0</v>
      </c>
      <c r="J69">
        <v>76.72</v>
      </c>
      <c r="K69">
        <v>683.12912700000004</v>
      </c>
      <c r="L69">
        <v>653.15250000000003</v>
      </c>
      <c r="M69">
        <v>92</v>
      </c>
      <c r="N69">
        <v>58.59</v>
      </c>
      <c r="O69">
        <v>123.66562500000001</v>
      </c>
      <c r="P69">
        <v>103.5</v>
      </c>
      <c r="Q69">
        <v>19.984999999999999</v>
      </c>
      <c r="R69">
        <v>25.177499999999998</v>
      </c>
      <c r="S69">
        <v>14.500500000000001</v>
      </c>
      <c r="T69">
        <v>0</v>
      </c>
      <c r="U69">
        <v>342</v>
      </c>
      <c r="V69">
        <v>11.954000000000001</v>
      </c>
      <c r="W69">
        <v>30.35</v>
      </c>
      <c r="X69">
        <v>98.34375</v>
      </c>
      <c r="Y69">
        <v>0</v>
      </c>
      <c r="Z69">
        <v>0</v>
      </c>
      <c r="AA69">
        <v>0</v>
      </c>
      <c r="AB69">
        <v>11.997</v>
      </c>
      <c r="AC69">
        <v>0</v>
      </c>
      <c r="AD69">
        <v>9.1149000000000004</v>
      </c>
      <c r="AE69">
        <v>32.957704</v>
      </c>
      <c r="AF69">
        <v>8.8740000000000006</v>
      </c>
      <c r="AG69">
        <v>40.263599999999997</v>
      </c>
      <c r="AH69">
        <v>38.826999999999998</v>
      </c>
      <c r="AI69">
        <v>0</v>
      </c>
      <c r="AJ69">
        <v>0</v>
      </c>
      <c r="AK69">
        <v>26.014500000000002</v>
      </c>
      <c r="AL69">
        <v>40.088999999999999</v>
      </c>
      <c r="AM69">
        <v>0</v>
      </c>
      <c r="AN69">
        <v>0.78432999999999997</v>
      </c>
      <c r="AO69">
        <v>7.35</v>
      </c>
      <c r="AP69">
        <v>8.3264999999999993</v>
      </c>
      <c r="AQ69">
        <v>46.683</v>
      </c>
      <c r="AR69">
        <v>8.8320000000000007</v>
      </c>
      <c r="AS69">
        <v>9.4163999999999994</v>
      </c>
      <c r="AT69">
        <v>20.001799999999999</v>
      </c>
      <c r="AU69">
        <v>0</v>
      </c>
      <c r="AV69">
        <v>0</v>
      </c>
      <c r="AW69">
        <v>54.3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2883.029736</v>
      </c>
    </row>
    <row r="70" spans="1:117">
      <c r="A70" t="s">
        <v>112</v>
      </c>
      <c r="B70">
        <v>0</v>
      </c>
      <c r="C70">
        <v>0</v>
      </c>
      <c r="D70">
        <v>34.65</v>
      </c>
      <c r="E70">
        <v>0</v>
      </c>
      <c r="F70">
        <v>0</v>
      </c>
      <c r="G70">
        <v>10.86</v>
      </c>
      <c r="H70">
        <v>0</v>
      </c>
      <c r="I70">
        <v>0</v>
      </c>
      <c r="J70">
        <v>76.72</v>
      </c>
      <c r="K70">
        <v>683.12912700000004</v>
      </c>
      <c r="L70">
        <v>653.15250000000003</v>
      </c>
      <c r="M70">
        <v>92</v>
      </c>
      <c r="N70">
        <v>58.59</v>
      </c>
      <c r="O70">
        <v>123.66562500000001</v>
      </c>
      <c r="P70">
        <v>103.5</v>
      </c>
      <c r="Q70">
        <v>19.984999999999999</v>
      </c>
      <c r="R70">
        <v>25.177499999999998</v>
      </c>
      <c r="S70">
        <v>14.500500000000001</v>
      </c>
      <c r="T70">
        <v>0</v>
      </c>
      <c r="U70">
        <v>342</v>
      </c>
      <c r="V70">
        <v>11.954000000000001</v>
      </c>
      <c r="W70">
        <v>30.35</v>
      </c>
      <c r="X70">
        <v>98.34375</v>
      </c>
      <c r="Y70">
        <v>0</v>
      </c>
      <c r="Z70">
        <v>0</v>
      </c>
      <c r="AA70">
        <v>10.491199999999999</v>
      </c>
      <c r="AB70">
        <v>11.997</v>
      </c>
      <c r="AC70">
        <v>0</v>
      </c>
      <c r="AD70">
        <v>9.1149000000000004</v>
      </c>
      <c r="AE70">
        <v>32.957704</v>
      </c>
      <c r="AF70">
        <v>8.8740000000000006</v>
      </c>
      <c r="AG70">
        <v>40.263599999999997</v>
      </c>
      <c r="AH70">
        <v>38.826999999999998</v>
      </c>
      <c r="AI70">
        <v>0</v>
      </c>
      <c r="AJ70">
        <v>0</v>
      </c>
      <c r="AK70">
        <v>26.014500000000002</v>
      </c>
      <c r="AL70">
        <v>40.088999999999999</v>
      </c>
      <c r="AM70">
        <v>0</v>
      </c>
      <c r="AN70">
        <v>0.78432999999999997</v>
      </c>
      <c r="AO70">
        <v>7.35</v>
      </c>
      <c r="AP70">
        <v>8.3264999999999993</v>
      </c>
      <c r="AQ70">
        <v>46.683</v>
      </c>
      <c r="AR70">
        <v>8.8320000000000007</v>
      </c>
      <c r="AS70">
        <v>9.4163999999999994</v>
      </c>
      <c r="AT70">
        <v>20.001799999999999</v>
      </c>
      <c r="AU70">
        <v>0</v>
      </c>
      <c r="AV70">
        <v>0</v>
      </c>
      <c r="AW70">
        <v>54.3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2893.5209360000003</v>
      </c>
    </row>
    <row r="71" spans="1:117">
      <c r="A71" t="s">
        <v>113</v>
      </c>
      <c r="B71">
        <v>0</v>
      </c>
      <c r="C71">
        <v>0</v>
      </c>
      <c r="D71">
        <v>33.6</v>
      </c>
      <c r="E71">
        <v>0</v>
      </c>
      <c r="F71">
        <v>0</v>
      </c>
      <c r="G71">
        <v>9.7739999999999991</v>
      </c>
      <c r="H71">
        <v>0</v>
      </c>
      <c r="I71">
        <v>0</v>
      </c>
      <c r="J71">
        <v>76.72</v>
      </c>
      <c r="K71">
        <v>683.12912700000004</v>
      </c>
      <c r="L71">
        <v>653.15250000000003</v>
      </c>
      <c r="M71">
        <v>92</v>
      </c>
      <c r="N71">
        <v>58.59</v>
      </c>
      <c r="O71">
        <v>123.66562500000001</v>
      </c>
      <c r="P71">
        <v>103.5</v>
      </c>
      <c r="Q71">
        <v>19.984999999999999</v>
      </c>
      <c r="R71">
        <v>25.177499999999998</v>
      </c>
      <c r="S71">
        <v>14.500500000000001</v>
      </c>
      <c r="T71">
        <v>0</v>
      </c>
      <c r="U71">
        <v>353.25</v>
      </c>
      <c r="V71">
        <v>11.954000000000001</v>
      </c>
      <c r="W71">
        <v>30.35</v>
      </c>
      <c r="X71">
        <v>98.34375</v>
      </c>
      <c r="Y71">
        <v>0</v>
      </c>
      <c r="Z71">
        <v>0</v>
      </c>
      <c r="AA71">
        <v>13.3194</v>
      </c>
      <c r="AB71">
        <v>11.997</v>
      </c>
      <c r="AC71">
        <v>0</v>
      </c>
      <c r="AD71">
        <v>18.229800000000001</v>
      </c>
      <c r="AE71">
        <v>32.957704</v>
      </c>
      <c r="AF71">
        <v>8.8740000000000006</v>
      </c>
      <c r="AG71">
        <v>40.263599999999997</v>
      </c>
      <c r="AH71">
        <v>38.826999999999998</v>
      </c>
      <c r="AI71">
        <v>0</v>
      </c>
      <c r="AJ71">
        <v>0</v>
      </c>
      <c r="AK71">
        <v>26.014500000000002</v>
      </c>
      <c r="AL71">
        <v>25.564</v>
      </c>
      <c r="AM71">
        <v>0</v>
      </c>
      <c r="AN71">
        <v>0.78432999999999997</v>
      </c>
      <c r="AO71">
        <v>7.35</v>
      </c>
      <c r="AP71">
        <v>8.3264999999999993</v>
      </c>
      <c r="AQ71">
        <v>62.244</v>
      </c>
      <c r="AR71">
        <v>8.8320000000000007</v>
      </c>
      <c r="AS71">
        <v>9.4163999999999994</v>
      </c>
      <c r="AT71">
        <v>20.001799999999999</v>
      </c>
      <c r="AU71">
        <v>0</v>
      </c>
      <c r="AV71">
        <v>0</v>
      </c>
      <c r="AW71">
        <v>54.3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2915.6140359999995</v>
      </c>
    </row>
    <row r="72" spans="1:117">
      <c r="A72" t="s">
        <v>114</v>
      </c>
      <c r="B72">
        <v>0</v>
      </c>
      <c r="C72">
        <v>0</v>
      </c>
      <c r="D72">
        <v>33.6</v>
      </c>
      <c r="E72">
        <v>0</v>
      </c>
      <c r="F72">
        <v>0</v>
      </c>
      <c r="G72">
        <v>9.7739999999999991</v>
      </c>
      <c r="H72">
        <v>0</v>
      </c>
      <c r="I72">
        <v>0</v>
      </c>
      <c r="J72">
        <v>76.72</v>
      </c>
      <c r="K72">
        <v>683.12912700000004</v>
      </c>
      <c r="L72">
        <v>653.15250000000003</v>
      </c>
      <c r="M72">
        <v>92</v>
      </c>
      <c r="N72">
        <v>58.59</v>
      </c>
      <c r="O72">
        <v>123.66562500000001</v>
      </c>
      <c r="P72">
        <v>103.5</v>
      </c>
      <c r="Q72">
        <v>19.984999999999999</v>
      </c>
      <c r="R72">
        <v>25.177499999999998</v>
      </c>
      <c r="S72">
        <v>14.500500000000001</v>
      </c>
      <c r="T72">
        <v>0</v>
      </c>
      <c r="U72">
        <v>358.875</v>
      </c>
      <c r="V72">
        <v>11.954000000000001</v>
      </c>
      <c r="W72">
        <v>30.35</v>
      </c>
      <c r="X72">
        <v>98.34375</v>
      </c>
      <c r="Y72">
        <v>0</v>
      </c>
      <c r="Z72">
        <v>0</v>
      </c>
      <c r="AA72">
        <v>28.09872</v>
      </c>
      <c r="AB72">
        <v>11.997</v>
      </c>
      <c r="AC72">
        <v>0</v>
      </c>
      <c r="AD72">
        <v>18.229800000000001</v>
      </c>
      <c r="AE72">
        <v>32.957704</v>
      </c>
      <c r="AF72">
        <v>8.8740000000000006</v>
      </c>
      <c r="AG72">
        <v>40.263599999999997</v>
      </c>
      <c r="AH72">
        <v>38.826999999999998</v>
      </c>
      <c r="AI72">
        <v>3.1825000000000001</v>
      </c>
      <c r="AJ72">
        <v>0</v>
      </c>
      <c r="AK72">
        <v>26.014500000000002</v>
      </c>
      <c r="AL72">
        <v>25.564</v>
      </c>
      <c r="AM72">
        <v>0</v>
      </c>
      <c r="AN72">
        <v>0.78432999999999997</v>
      </c>
      <c r="AO72">
        <v>7.35</v>
      </c>
      <c r="AP72">
        <v>8.3264999999999993</v>
      </c>
      <c r="AQ72">
        <v>62.244</v>
      </c>
      <c r="AR72">
        <v>8.8320000000000007</v>
      </c>
      <c r="AS72">
        <v>9.4163999999999994</v>
      </c>
      <c r="AT72">
        <v>20.001799999999999</v>
      </c>
      <c r="AU72">
        <v>0</v>
      </c>
      <c r="AV72">
        <v>0</v>
      </c>
      <c r="AW72">
        <v>54.3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2939.2008559999999</v>
      </c>
    </row>
    <row r="73" spans="1:117">
      <c r="A73" t="s">
        <v>115</v>
      </c>
      <c r="B73">
        <v>0</v>
      </c>
      <c r="C73">
        <v>0</v>
      </c>
      <c r="D73">
        <v>33.6</v>
      </c>
      <c r="E73">
        <v>0</v>
      </c>
      <c r="F73">
        <v>0</v>
      </c>
      <c r="G73">
        <v>9.7739999999999991</v>
      </c>
      <c r="H73">
        <v>0</v>
      </c>
      <c r="I73">
        <v>0</v>
      </c>
      <c r="J73">
        <v>76.72</v>
      </c>
      <c r="K73">
        <v>683.12912700000004</v>
      </c>
      <c r="L73">
        <v>653.15250000000003</v>
      </c>
      <c r="M73">
        <v>92</v>
      </c>
      <c r="N73">
        <v>58.59</v>
      </c>
      <c r="O73">
        <v>123.66562500000001</v>
      </c>
      <c r="P73">
        <v>103.5</v>
      </c>
      <c r="Q73">
        <v>19.984999999999999</v>
      </c>
      <c r="R73">
        <v>25.177499999999998</v>
      </c>
      <c r="S73">
        <v>14.500500000000001</v>
      </c>
      <c r="T73">
        <v>0</v>
      </c>
      <c r="U73">
        <v>364.5</v>
      </c>
      <c r="V73">
        <v>11.954000000000001</v>
      </c>
      <c r="W73">
        <v>30.35</v>
      </c>
      <c r="X73">
        <v>98.34375</v>
      </c>
      <c r="Y73">
        <v>0</v>
      </c>
      <c r="Z73">
        <v>0</v>
      </c>
      <c r="AA73">
        <v>28.09872</v>
      </c>
      <c r="AB73">
        <v>11.997</v>
      </c>
      <c r="AC73">
        <v>0</v>
      </c>
      <c r="AD73">
        <v>18.229800000000001</v>
      </c>
      <c r="AE73">
        <v>32.957704</v>
      </c>
      <c r="AF73">
        <v>8.8740000000000006</v>
      </c>
      <c r="AG73">
        <v>40.263599999999997</v>
      </c>
      <c r="AH73">
        <v>66.290000000000006</v>
      </c>
      <c r="AI73">
        <v>6.3650000000000002</v>
      </c>
      <c r="AJ73">
        <v>0</v>
      </c>
      <c r="AK73">
        <v>26.014500000000002</v>
      </c>
      <c r="AL73">
        <v>25.564</v>
      </c>
      <c r="AM73">
        <v>0</v>
      </c>
      <c r="AN73">
        <v>0.78432999999999997</v>
      </c>
      <c r="AO73">
        <v>8.82</v>
      </c>
      <c r="AP73">
        <v>8.3264999999999993</v>
      </c>
      <c r="AQ73">
        <v>62.244</v>
      </c>
      <c r="AR73">
        <v>15.456</v>
      </c>
      <c r="AS73">
        <v>9.4163999999999994</v>
      </c>
      <c r="AT73">
        <v>20.001799999999999</v>
      </c>
      <c r="AU73">
        <v>0</v>
      </c>
      <c r="AV73">
        <v>0</v>
      </c>
      <c r="AW73">
        <v>54.3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2983.5653560000001</v>
      </c>
    </row>
    <row r="74" spans="1:117">
      <c r="A74" t="s">
        <v>116</v>
      </c>
      <c r="B74">
        <v>0</v>
      </c>
      <c r="C74">
        <v>0</v>
      </c>
      <c r="D74">
        <v>33.6</v>
      </c>
      <c r="E74">
        <v>0</v>
      </c>
      <c r="F74">
        <v>0</v>
      </c>
      <c r="G74">
        <v>9.7739999999999991</v>
      </c>
      <c r="H74">
        <v>0</v>
      </c>
      <c r="I74">
        <v>0</v>
      </c>
      <c r="J74">
        <v>76.72</v>
      </c>
      <c r="K74">
        <v>683.12912700000004</v>
      </c>
      <c r="L74">
        <v>653.15250000000003</v>
      </c>
      <c r="M74">
        <v>92</v>
      </c>
      <c r="N74">
        <v>58.59</v>
      </c>
      <c r="O74">
        <v>123.66562500000001</v>
      </c>
      <c r="P74">
        <v>103.5</v>
      </c>
      <c r="Q74">
        <v>19.984999999999999</v>
      </c>
      <c r="R74">
        <v>25.177499999999998</v>
      </c>
      <c r="S74">
        <v>14.500500000000001</v>
      </c>
      <c r="T74">
        <v>0</v>
      </c>
      <c r="U74">
        <v>364.5</v>
      </c>
      <c r="V74">
        <v>11.954000000000001</v>
      </c>
      <c r="W74">
        <v>30.35</v>
      </c>
      <c r="X74">
        <v>98.34375</v>
      </c>
      <c r="Y74">
        <v>0</v>
      </c>
      <c r="Z74">
        <v>1.1000000000000001</v>
      </c>
      <c r="AA74">
        <v>42.14808</v>
      </c>
      <c r="AB74">
        <v>11.997</v>
      </c>
      <c r="AC74">
        <v>9.6778399999999998</v>
      </c>
      <c r="AD74">
        <v>18.229800000000001</v>
      </c>
      <c r="AE74">
        <v>32.957704</v>
      </c>
      <c r="AF74">
        <v>8.8740000000000006</v>
      </c>
      <c r="AG74">
        <v>40.263599999999997</v>
      </c>
      <c r="AH74">
        <v>85.23</v>
      </c>
      <c r="AI74">
        <v>32.700823999999997</v>
      </c>
      <c r="AJ74">
        <v>0</v>
      </c>
      <c r="AK74">
        <v>26.014500000000002</v>
      </c>
      <c r="AL74">
        <v>25.564</v>
      </c>
      <c r="AM74">
        <v>0</v>
      </c>
      <c r="AN74">
        <v>0.78432999999999997</v>
      </c>
      <c r="AO74">
        <v>8.82</v>
      </c>
      <c r="AP74">
        <v>8.3264999999999993</v>
      </c>
      <c r="AQ74">
        <v>62.244</v>
      </c>
      <c r="AR74">
        <v>15.456</v>
      </c>
      <c r="AS74">
        <v>9.4163999999999994</v>
      </c>
      <c r="AT74">
        <v>20.001799999999999</v>
      </c>
      <c r="AU74">
        <v>0</v>
      </c>
      <c r="AV74">
        <v>0</v>
      </c>
      <c r="AW74">
        <v>54.3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3053.6683800000001</v>
      </c>
    </row>
    <row r="75" spans="1:117">
      <c r="A75" t="s">
        <v>117</v>
      </c>
      <c r="B75">
        <v>0</v>
      </c>
      <c r="C75">
        <v>0</v>
      </c>
      <c r="D75">
        <v>33.6</v>
      </c>
      <c r="E75">
        <v>0</v>
      </c>
      <c r="F75">
        <v>0</v>
      </c>
      <c r="G75">
        <v>9.7739999999999991</v>
      </c>
      <c r="H75">
        <v>0</v>
      </c>
      <c r="I75">
        <v>0</v>
      </c>
      <c r="J75">
        <v>76.72</v>
      </c>
      <c r="K75">
        <v>683.12912700000004</v>
      </c>
      <c r="L75">
        <v>653.15250000000003</v>
      </c>
      <c r="M75">
        <v>92</v>
      </c>
      <c r="N75">
        <v>58.59</v>
      </c>
      <c r="O75">
        <v>123.66562500000001</v>
      </c>
      <c r="P75">
        <v>103.5</v>
      </c>
      <c r="Q75">
        <v>19.984999999999999</v>
      </c>
      <c r="R75">
        <v>25.177499999999998</v>
      </c>
      <c r="S75">
        <v>14.500500000000001</v>
      </c>
      <c r="T75">
        <v>0</v>
      </c>
      <c r="U75">
        <v>370.125</v>
      </c>
      <c r="V75">
        <v>11.954000000000001</v>
      </c>
      <c r="W75">
        <v>30.35</v>
      </c>
      <c r="X75">
        <v>98.34375</v>
      </c>
      <c r="Y75">
        <v>0</v>
      </c>
      <c r="Z75">
        <v>3.3</v>
      </c>
      <c r="AA75">
        <v>42.14808</v>
      </c>
      <c r="AB75">
        <v>26.260100000000001</v>
      </c>
      <c r="AC75">
        <v>19.35568</v>
      </c>
      <c r="AD75">
        <v>27.3447</v>
      </c>
      <c r="AE75">
        <v>49.436556000000003</v>
      </c>
      <c r="AF75">
        <v>8.8740000000000006</v>
      </c>
      <c r="AG75">
        <v>40.263599999999997</v>
      </c>
      <c r="AH75">
        <v>113.64</v>
      </c>
      <c r="AI75">
        <v>32.700823999999997</v>
      </c>
      <c r="AJ75">
        <v>0</v>
      </c>
      <c r="AK75">
        <v>26.014500000000002</v>
      </c>
      <c r="AL75">
        <v>25.564</v>
      </c>
      <c r="AM75">
        <v>4.5455300000000003</v>
      </c>
      <c r="AN75">
        <v>0.78432999999999997</v>
      </c>
      <c r="AO75">
        <v>8.82</v>
      </c>
      <c r="AP75">
        <v>8.3264999999999993</v>
      </c>
      <c r="AQ75">
        <v>62.244</v>
      </c>
      <c r="AR75">
        <v>17.664000000000001</v>
      </c>
      <c r="AS75">
        <v>9.4163999999999994</v>
      </c>
      <c r="AT75">
        <v>20.001799999999999</v>
      </c>
      <c r="AU75">
        <v>0</v>
      </c>
      <c r="AV75">
        <v>0</v>
      </c>
      <c r="AW75">
        <v>54.3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3146.1916020000008</v>
      </c>
    </row>
    <row r="76" spans="1:117">
      <c r="A76" t="s">
        <v>118</v>
      </c>
      <c r="B76">
        <v>0</v>
      </c>
      <c r="C76">
        <v>0</v>
      </c>
      <c r="D76">
        <v>33.6</v>
      </c>
      <c r="E76">
        <v>0</v>
      </c>
      <c r="F76">
        <v>0</v>
      </c>
      <c r="G76">
        <v>9.7739999999999991</v>
      </c>
      <c r="H76">
        <v>0</v>
      </c>
      <c r="I76">
        <v>0</v>
      </c>
      <c r="J76">
        <v>76.72</v>
      </c>
      <c r="K76">
        <v>683.12912700000004</v>
      </c>
      <c r="L76">
        <v>653.15250000000003</v>
      </c>
      <c r="M76">
        <v>92</v>
      </c>
      <c r="N76">
        <v>58.59</v>
      </c>
      <c r="O76">
        <v>123.66562500000001</v>
      </c>
      <c r="P76">
        <v>103.5</v>
      </c>
      <c r="Q76">
        <v>19.984999999999999</v>
      </c>
      <c r="R76">
        <v>25.177499999999998</v>
      </c>
      <c r="S76">
        <v>14.500500000000001</v>
      </c>
      <c r="T76">
        <v>0</v>
      </c>
      <c r="U76">
        <v>370.125</v>
      </c>
      <c r="V76">
        <v>11.954000000000001</v>
      </c>
      <c r="W76">
        <v>30.35</v>
      </c>
      <c r="X76">
        <v>98.34375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36.544144000000003</v>
      </c>
      <c r="AE76">
        <v>49.436556000000003</v>
      </c>
      <c r="AF76">
        <v>26.622</v>
      </c>
      <c r="AG76">
        <v>40.263599999999997</v>
      </c>
      <c r="AH76">
        <v>140.34540000000001</v>
      </c>
      <c r="AI76">
        <v>32.700823999999997</v>
      </c>
      <c r="AJ76">
        <v>0</v>
      </c>
      <c r="AK76">
        <v>26.014500000000002</v>
      </c>
      <c r="AL76">
        <v>25.564</v>
      </c>
      <c r="AM76">
        <v>15.804048</v>
      </c>
      <c r="AN76">
        <v>0.78432999999999997</v>
      </c>
      <c r="AO76">
        <v>8.82</v>
      </c>
      <c r="AP76">
        <v>8.3264999999999993</v>
      </c>
      <c r="AQ76">
        <v>62.244</v>
      </c>
      <c r="AR76">
        <v>17.664000000000001</v>
      </c>
      <c r="AS76">
        <v>9.4163999999999994</v>
      </c>
      <c r="AT76">
        <v>20.001799999999999</v>
      </c>
      <c r="AU76">
        <v>0</v>
      </c>
      <c r="AV76">
        <v>0</v>
      </c>
      <c r="AW76">
        <v>54.3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3250.3225120000006</v>
      </c>
    </row>
    <row r="77" spans="1:117">
      <c r="A77" t="s">
        <v>119</v>
      </c>
      <c r="B77">
        <v>0</v>
      </c>
      <c r="C77">
        <v>0</v>
      </c>
      <c r="D77">
        <v>33.6</v>
      </c>
      <c r="E77">
        <v>0</v>
      </c>
      <c r="F77">
        <v>0</v>
      </c>
      <c r="G77">
        <v>9.7739999999999991</v>
      </c>
      <c r="H77">
        <v>0</v>
      </c>
      <c r="I77">
        <v>0</v>
      </c>
      <c r="J77">
        <v>76.72</v>
      </c>
      <c r="K77">
        <v>683.12912700000004</v>
      </c>
      <c r="L77">
        <v>653.15250000000003</v>
      </c>
      <c r="M77">
        <v>92</v>
      </c>
      <c r="N77">
        <v>58.59</v>
      </c>
      <c r="O77">
        <v>123.66562500000001</v>
      </c>
      <c r="P77">
        <v>103.5</v>
      </c>
      <c r="Q77">
        <v>19.984999999999999</v>
      </c>
      <c r="R77">
        <v>25.177499999999998</v>
      </c>
      <c r="S77">
        <v>14.500500000000001</v>
      </c>
      <c r="T77">
        <v>0</v>
      </c>
      <c r="U77">
        <v>376.875</v>
      </c>
      <c r="V77">
        <v>11.954000000000001</v>
      </c>
      <c r="W77">
        <v>30.35</v>
      </c>
      <c r="X77">
        <v>98.34375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36.544144000000003</v>
      </c>
      <c r="AE77">
        <v>49.436556000000003</v>
      </c>
      <c r="AF77">
        <v>26.622</v>
      </c>
      <c r="AG77">
        <v>40.263599999999997</v>
      </c>
      <c r="AH77">
        <v>140.34540000000001</v>
      </c>
      <c r="AI77">
        <v>32.700823999999997</v>
      </c>
      <c r="AJ77">
        <v>0</v>
      </c>
      <c r="AK77">
        <v>26.014500000000002</v>
      </c>
      <c r="AL77">
        <v>25.564</v>
      </c>
      <c r="AM77">
        <v>15.804048</v>
      </c>
      <c r="AN77">
        <v>0.78432999999999997</v>
      </c>
      <c r="AO77">
        <v>9.9960000000000004</v>
      </c>
      <c r="AP77">
        <v>8.3264999999999993</v>
      </c>
      <c r="AQ77">
        <v>62.244</v>
      </c>
      <c r="AR77">
        <v>17.664000000000001</v>
      </c>
      <c r="AS77">
        <v>9.4163999999999994</v>
      </c>
      <c r="AT77">
        <v>20.001799999999999</v>
      </c>
      <c r="AU77">
        <v>0</v>
      </c>
      <c r="AV77">
        <v>0</v>
      </c>
      <c r="AW77">
        <v>54.3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3258.2485120000006</v>
      </c>
    </row>
    <row r="78" spans="1:117">
      <c r="A78" t="s">
        <v>120</v>
      </c>
      <c r="B78">
        <v>0</v>
      </c>
      <c r="C78">
        <v>0</v>
      </c>
      <c r="D78">
        <v>33.6</v>
      </c>
      <c r="E78">
        <v>0</v>
      </c>
      <c r="F78">
        <v>0</v>
      </c>
      <c r="G78">
        <v>9.7739999999999991</v>
      </c>
      <c r="H78">
        <v>0</v>
      </c>
      <c r="I78">
        <v>0</v>
      </c>
      <c r="J78">
        <v>76.72</v>
      </c>
      <c r="K78">
        <v>683.12912700000004</v>
      </c>
      <c r="L78">
        <v>653.15250000000003</v>
      </c>
      <c r="M78">
        <v>92</v>
      </c>
      <c r="N78">
        <v>58.59</v>
      </c>
      <c r="O78">
        <v>123.66562500000001</v>
      </c>
      <c r="P78">
        <v>103.5</v>
      </c>
      <c r="Q78">
        <v>19.984999999999999</v>
      </c>
      <c r="R78">
        <v>25.177499999999998</v>
      </c>
      <c r="S78">
        <v>14.500500000000001</v>
      </c>
      <c r="T78">
        <v>0</v>
      </c>
      <c r="U78">
        <v>376.875</v>
      </c>
      <c r="V78">
        <v>11.954000000000001</v>
      </c>
      <c r="W78">
        <v>30.35</v>
      </c>
      <c r="X78">
        <v>98.34375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36.544144000000003</v>
      </c>
      <c r="AE78">
        <v>49.436556000000003</v>
      </c>
      <c r="AF78">
        <v>26.622</v>
      </c>
      <c r="AG78">
        <v>40.263599999999997</v>
      </c>
      <c r="AH78">
        <v>140.34540000000001</v>
      </c>
      <c r="AI78">
        <v>32.700823999999997</v>
      </c>
      <c r="AJ78">
        <v>0</v>
      </c>
      <c r="AK78">
        <v>26.014500000000002</v>
      </c>
      <c r="AL78">
        <v>25.564</v>
      </c>
      <c r="AM78">
        <v>15.804048</v>
      </c>
      <c r="AN78">
        <v>0.78432999999999997</v>
      </c>
      <c r="AO78">
        <v>9.9960000000000004</v>
      </c>
      <c r="AP78">
        <v>8.3264999999999993</v>
      </c>
      <c r="AQ78">
        <v>62.244</v>
      </c>
      <c r="AR78">
        <v>17.664000000000001</v>
      </c>
      <c r="AS78">
        <v>9.4163999999999994</v>
      </c>
      <c r="AT78">
        <v>20.001799999999999</v>
      </c>
      <c r="AU78">
        <v>0</v>
      </c>
      <c r="AV78">
        <v>0</v>
      </c>
      <c r="AW78">
        <v>54.3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3258.2485120000006</v>
      </c>
    </row>
    <row r="79" spans="1:117">
      <c r="A79" t="s">
        <v>121</v>
      </c>
      <c r="B79">
        <v>0</v>
      </c>
      <c r="C79">
        <v>0</v>
      </c>
      <c r="D79">
        <v>33.6</v>
      </c>
      <c r="E79">
        <v>0</v>
      </c>
      <c r="F79">
        <v>0</v>
      </c>
      <c r="G79">
        <v>9.7739999999999991</v>
      </c>
      <c r="H79">
        <v>0</v>
      </c>
      <c r="I79">
        <v>0</v>
      </c>
      <c r="J79">
        <v>76.72</v>
      </c>
      <c r="K79">
        <v>683.12912700000004</v>
      </c>
      <c r="L79">
        <v>653.15250000000003</v>
      </c>
      <c r="M79">
        <v>92</v>
      </c>
      <c r="N79">
        <v>58.59</v>
      </c>
      <c r="O79">
        <v>123.66562500000001</v>
      </c>
      <c r="P79">
        <v>103.5</v>
      </c>
      <c r="Q79">
        <v>19.984999999999999</v>
      </c>
      <c r="R79">
        <v>25.177499999999998</v>
      </c>
      <c r="S79">
        <v>14.500500000000001</v>
      </c>
      <c r="T79">
        <v>0</v>
      </c>
      <c r="U79">
        <v>376.875</v>
      </c>
      <c r="V79">
        <v>11.954000000000001</v>
      </c>
      <c r="W79">
        <v>30.35</v>
      </c>
      <c r="X79">
        <v>98.34375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26.622</v>
      </c>
      <c r="AG79">
        <v>40.263599999999997</v>
      </c>
      <c r="AH79">
        <v>140.34540000000001</v>
      </c>
      <c r="AI79">
        <v>32.700823999999997</v>
      </c>
      <c r="AJ79">
        <v>0</v>
      </c>
      <c r="AK79">
        <v>26.014500000000002</v>
      </c>
      <c r="AL79">
        <v>25.564</v>
      </c>
      <c r="AM79">
        <v>15.804048</v>
      </c>
      <c r="AN79">
        <v>0.78432999999999997</v>
      </c>
      <c r="AO79">
        <v>9.9960000000000004</v>
      </c>
      <c r="AP79">
        <v>8.3264999999999993</v>
      </c>
      <c r="AQ79">
        <v>62.244</v>
      </c>
      <c r="AR79">
        <v>37.536000000000001</v>
      </c>
      <c r="AS79">
        <v>9.4163999999999994</v>
      </c>
      <c r="AT79">
        <v>20.001799999999999</v>
      </c>
      <c r="AU79">
        <v>0</v>
      </c>
      <c r="AV79">
        <v>0</v>
      </c>
      <c r="AW79">
        <v>54.3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3278.1205120000004</v>
      </c>
    </row>
    <row r="80" spans="1:117">
      <c r="A80" t="s">
        <v>122</v>
      </c>
      <c r="B80">
        <v>0</v>
      </c>
      <c r="C80">
        <v>0</v>
      </c>
      <c r="D80">
        <v>33.6</v>
      </c>
      <c r="E80">
        <v>0</v>
      </c>
      <c r="F80">
        <v>0</v>
      </c>
      <c r="G80">
        <v>9.7739999999999991</v>
      </c>
      <c r="H80">
        <v>0</v>
      </c>
      <c r="I80">
        <v>0</v>
      </c>
      <c r="J80">
        <v>76.72</v>
      </c>
      <c r="K80">
        <v>683.12912700000004</v>
      </c>
      <c r="L80">
        <v>653.15250000000003</v>
      </c>
      <c r="M80">
        <v>92</v>
      </c>
      <c r="N80">
        <v>58.59</v>
      </c>
      <c r="O80">
        <v>123.66562500000001</v>
      </c>
      <c r="P80">
        <v>103.5</v>
      </c>
      <c r="Q80">
        <v>19.984999999999999</v>
      </c>
      <c r="R80">
        <v>25.177499999999998</v>
      </c>
      <c r="S80">
        <v>14.500500000000001</v>
      </c>
      <c r="T80">
        <v>0</v>
      </c>
      <c r="U80">
        <v>376.875</v>
      </c>
      <c r="V80">
        <v>11.954000000000001</v>
      </c>
      <c r="W80">
        <v>30.35</v>
      </c>
      <c r="X80">
        <v>98.34375</v>
      </c>
      <c r="Y80">
        <v>0</v>
      </c>
      <c r="Z80">
        <v>19.5624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26.622</v>
      </c>
      <c r="AG80">
        <v>40.263599999999997</v>
      </c>
      <c r="AH80">
        <v>140.34540000000001</v>
      </c>
      <c r="AI80">
        <v>3.819</v>
      </c>
      <c r="AJ80">
        <v>0</v>
      </c>
      <c r="AK80">
        <v>26.014500000000002</v>
      </c>
      <c r="AL80">
        <v>25.564</v>
      </c>
      <c r="AM80">
        <v>15.804048</v>
      </c>
      <c r="AN80">
        <v>0.78432999999999997</v>
      </c>
      <c r="AO80">
        <v>9.9960000000000004</v>
      </c>
      <c r="AP80">
        <v>8.3264999999999993</v>
      </c>
      <c r="AQ80">
        <v>62.244</v>
      </c>
      <c r="AR80">
        <v>37.536000000000001</v>
      </c>
      <c r="AS80">
        <v>9.4163999999999994</v>
      </c>
      <c r="AT80">
        <v>20.001799999999999</v>
      </c>
      <c r="AU80">
        <v>0</v>
      </c>
      <c r="AV80">
        <v>0</v>
      </c>
      <c r="AW80">
        <v>54.3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3249.2386880000004</v>
      </c>
    </row>
    <row r="81" spans="1:117">
      <c r="A81" t="s">
        <v>123</v>
      </c>
      <c r="B81">
        <v>0</v>
      </c>
      <c r="C81">
        <v>0</v>
      </c>
      <c r="D81">
        <v>33.6</v>
      </c>
      <c r="E81">
        <v>0</v>
      </c>
      <c r="F81">
        <v>0</v>
      </c>
      <c r="G81">
        <v>9.7739999999999991</v>
      </c>
      <c r="H81">
        <v>0</v>
      </c>
      <c r="I81">
        <v>0</v>
      </c>
      <c r="J81">
        <v>76.72</v>
      </c>
      <c r="K81">
        <v>683.12912700000004</v>
      </c>
      <c r="L81">
        <v>653.15250000000003</v>
      </c>
      <c r="M81">
        <v>92</v>
      </c>
      <c r="N81">
        <v>58.59</v>
      </c>
      <c r="O81">
        <v>123.66562500000001</v>
      </c>
      <c r="P81">
        <v>103.5</v>
      </c>
      <c r="Q81">
        <v>19.984999999999999</v>
      </c>
      <c r="R81">
        <v>25.177499999999998</v>
      </c>
      <c r="S81">
        <v>14.500500000000001</v>
      </c>
      <c r="T81">
        <v>0</v>
      </c>
      <c r="U81">
        <v>376.875</v>
      </c>
      <c r="V81">
        <v>11.954000000000001</v>
      </c>
      <c r="W81">
        <v>30.35</v>
      </c>
      <c r="X81">
        <v>98.34375</v>
      </c>
      <c r="Y81">
        <v>0</v>
      </c>
      <c r="Z81">
        <v>19.5624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26.622</v>
      </c>
      <c r="AG81">
        <v>40.263599999999997</v>
      </c>
      <c r="AH81">
        <v>140.34540000000001</v>
      </c>
      <c r="AI81">
        <v>0</v>
      </c>
      <c r="AJ81">
        <v>0</v>
      </c>
      <c r="AK81">
        <v>26.014500000000002</v>
      </c>
      <c r="AL81">
        <v>25.564</v>
      </c>
      <c r="AM81">
        <v>15.804048</v>
      </c>
      <c r="AN81">
        <v>0.78432999999999997</v>
      </c>
      <c r="AO81">
        <v>9.9960000000000004</v>
      </c>
      <c r="AP81">
        <v>8.3264999999999993</v>
      </c>
      <c r="AQ81">
        <v>62.244</v>
      </c>
      <c r="AR81">
        <v>15.456</v>
      </c>
      <c r="AS81">
        <v>9.4163999999999994</v>
      </c>
      <c r="AT81">
        <v>20.001799999999999</v>
      </c>
      <c r="AU81">
        <v>0</v>
      </c>
      <c r="AV81">
        <v>0</v>
      </c>
      <c r="AW81">
        <v>54.3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3223.3396880000005</v>
      </c>
    </row>
    <row r="82" spans="1:117">
      <c r="A82" t="s">
        <v>124</v>
      </c>
      <c r="B82">
        <v>0</v>
      </c>
      <c r="C82">
        <v>0</v>
      </c>
      <c r="D82">
        <v>33.6</v>
      </c>
      <c r="E82">
        <v>0</v>
      </c>
      <c r="F82">
        <v>0</v>
      </c>
      <c r="G82">
        <v>9.7739999999999991</v>
      </c>
      <c r="H82">
        <v>0</v>
      </c>
      <c r="I82">
        <v>0</v>
      </c>
      <c r="J82">
        <v>76.72</v>
      </c>
      <c r="K82">
        <v>683.12912700000004</v>
      </c>
      <c r="L82">
        <v>653.15250000000003</v>
      </c>
      <c r="M82">
        <v>92</v>
      </c>
      <c r="N82">
        <v>58.59</v>
      </c>
      <c r="O82">
        <v>123.66562500000001</v>
      </c>
      <c r="P82">
        <v>103.5</v>
      </c>
      <c r="Q82">
        <v>19.984999999999999</v>
      </c>
      <c r="R82">
        <v>25.177499999999998</v>
      </c>
      <c r="S82">
        <v>14.500500000000001</v>
      </c>
      <c r="T82">
        <v>0</v>
      </c>
      <c r="U82">
        <v>376.875</v>
      </c>
      <c r="V82">
        <v>11.954000000000001</v>
      </c>
      <c r="W82">
        <v>30.35</v>
      </c>
      <c r="X82">
        <v>98.34375</v>
      </c>
      <c r="Y82">
        <v>0</v>
      </c>
      <c r="Z82">
        <v>6.5208000000000004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26.622</v>
      </c>
      <c r="AG82">
        <v>40.263599999999997</v>
      </c>
      <c r="AH82">
        <v>140.34540000000001</v>
      </c>
      <c r="AI82">
        <v>0</v>
      </c>
      <c r="AJ82">
        <v>0</v>
      </c>
      <c r="AK82">
        <v>26.014500000000002</v>
      </c>
      <c r="AL82">
        <v>25.564</v>
      </c>
      <c r="AM82">
        <v>15.804048</v>
      </c>
      <c r="AN82">
        <v>0.78432999999999997</v>
      </c>
      <c r="AO82">
        <v>9.9960000000000004</v>
      </c>
      <c r="AP82">
        <v>8.3264999999999993</v>
      </c>
      <c r="AQ82">
        <v>62.244</v>
      </c>
      <c r="AR82">
        <v>15.456</v>
      </c>
      <c r="AS82">
        <v>9.4163999999999994</v>
      </c>
      <c r="AT82">
        <v>20.001799999999999</v>
      </c>
      <c r="AU82">
        <v>0</v>
      </c>
      <c r="AV82">
        <v>0</v>
      </c>
      <c r="AW82">
        <v>54.3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3210.298088</v>
      </c>
    </row>
    <row r="83" spans="1:117">
      <c r="A83" t="s">
        <v>125</v>
      </c>
      <c r="B83">
        <v>0</v>
      </c>
      <c r="C83">
        <v>0</v>
      </c>
      <c r="D83">
        <v>33.6</v>
      </c>
      <c r="E83">
        <v>0</v>
      </c>
      <c r="F83">
        <v>0</v>
      </c>
      <c r="G83">
        <v>9.7739999999999991</v>
      </c>
      <c r="H83">
        <v>0</v>
      </c>
      <c r="I83">
        <v>0</v>
      </c>
      <c r="J83">
        <v>76.72</v>
      </c>
      <c r="K83">
        <v>683.12912700000004</v>
      </c>
      <c r="L83">
        <v>653.15250000000003</v>
      </c>
      <c r="M83">
        <v>92</v>
      </c>
      <c r="N83">
        <v>58.59</v>
      </c>
      <c r="O83">
        <v>123.66562500000001</v>
      </c>
      <c r="P83">
        <v>103.5</v>
      </c>
      <c r="Q83">
        <v>19.984999999999999</v>
      </c>
      <c r="R83">
        <v>25.177499999999998</v>
      </c>
      <c r="S83">
        <v>14.500500000000001</v>
      </c>
      <c r="T83">
        <v>0</v>
      </c>
      <c r="U83">
        <v>376.875</v>
      </c>
      <c r="V83">
        <v>11.954000000000001</v>
      </c>
      <c r="W83">
        <v>30.35</v>
      </c>
      <c r="X83">
        <v>98.34375</v>
      </c>
      <c r="Y83">
        <v>0</v>
      </c>
      <c r="Z83">
        <v>6.5208000000000004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26.622</v>
      </c>
      <c r="AG83">
        <v>40.263599999999997</v>
      </c>
      <c r="AH83">
        <v>140.34540000000001</v>
      </c>
      <c r="AI83">
        <v>0</v>
      </c>
      <c r="AJ83">
        <v>0</v>
      </c>
      <c r="AK83">
        <v>26.014500000000002</v>
      </c>
      <c r="AL83">
        <v>25.564</v>
      </c>
      <c r="AM83">
        <v>15.804048</v>
      </c>
      <c r="AN83">
        <v>0.78432999999999997</v>
      </c>
      <c r="AO83">
        <v>9.9960000000000004</v>
      </c>
      <c r="AP83">
        <v>8.3264999999999993</v>
      </c>
      <c r="AQ83">
        <v>62.244</v>
      </c>
      <c r="AR83">
        <v>15.456</v>
      </c>
      <c r="AS83">
        <v>12.1068</v>
      </c>
      <c r="AT83">
        <v>20.001799999999999</v>
      </c>
      <c r="AU83">
        <v>0</v>
      </c>
      <c r="AV83">
        <v>0</v>
      </c>
      <c r="AW83">
        <v>54.3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3212.988488</v>
      </c>
    </row>
    <row r="84" spans="1:117">
      <c r="A84" t="s">
        <v>126</v>
      </c>
      <c r="B84">
        <v>0</v>
      </c>
      <c r="C84">
        <v>0</v>
      </c>
      <c r="D84">
        <v>33.6</v>
      </c>
      <c r="E84">
        <v>0</v>
      </c>
      <c r="F84">
        <v>0</v>
      </c>
      <c r="G84">
        <v>10.317</v>
      </c>
      <c r="H84">
        <v>0</v>
      </c>
      <c r="I84">
        <v>0</v>
      </c>
      <c r="J84">
        <v>77.816000000000003</v>
      </c>
      <c r="K84">
        <v>683.12912700000004</v>
      </c>
      <c r="L84">
        <v>653.15250000000003</v>
      </c>
      <c r="M84">
        <v>92</v>
      </c>
      <c r="N84">
        <v>58.59</v>
      </c>
      <c r="O84">
        <v>123.66562500000001</v>
      </c>
      <c r="P84">
        <v>103.5</v>
      </c>
      <c r="Q84">
        <v>19.984999999999999</v>
      </c>
      <c r="R84">
        <v>25.177499999999998</v>
      </c>
      <c r="S84">
        <v>14.500500000000001</v>
      </c>
      <c r="T84">
        <v>0</v>
      </c>
      <c r="U84">
        <v>376.875</v>
      </c>
      <c r="V84">
        <v>11.954000000000001</v>
      </c>
      <c r="W84">
        <v>30.35</v>
      </c>
      <c r="X84">
        <v>98.34375</v>
      </c>
      <c r="Y84">
        <v>0</v>
      </c>
      <c r="Z84">
        <v>0</v>
      </c>
      <c r="AA84">
        <v>28.09872</v>
      </c>
      <c r="AB84">
        <v>39.510120000000001</v>
      </c>
      <c r="AC84">
        <v>9.6778399999999998</v>
      </c>
      <c r="AD84">
        <v>27.3447</v>
      </c>
      <c r="AE84">
        <v>32.957704</v>
      </c>
      <c r="AF84">
        <v>8.8740000000000006</v>
      </c>
      <c r="AG84">
        <v>40.263599999999997</v>
      </c>
      <c r="AH84">
        <v>113.64</v>
      </c>
      <c r="AI84">
        <v>0</v>
      </c>
      <c r="AJ84">
        <v>0</v>
      </c>
      <c r="AK84">
        <v>26.014500000000002</v>
      </c>
      <c r="AL84">
        <v>25.564</v>
      </c>
      <c r="AM84">
        <v>15.804048</v>
      </c>
      <c r="AN84">
        <v>0.78432999999999997</v>
      </c>
      <c r="AO84">
        <v>9.9960000000000004</v>
      </c>
      <c r="AP84">
        <v>8.3264999999999993</v>
      </c>
      <c r="AQ84">
        <v>62.244</v>
      </c>
      <c r="AR84">
        <v>15.456</v>
      </c>
      <c r="AS84">
        <v>12.1068</v>
      </c>
      <c r="AT84">
        <v>20.001799999999999</v>
      </c>
      <c r="AU84">
        <v>0</v>
      </c>
      <c r="AV84">
        <v>0</v>
      </c>
      <c r="AW84">
        <v>54.3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3104.5406639999997</v>
      </c>
    </row>
    <row r="85" spans="1:117">
      <c r="A85" t="s">
        <v>127</v>
      </c>
      <c r="B85">
        <v>0</v>
      </c>
      <c r="C85">
        <v>0</v>
      </c>
      <c r="D85">
        <v>33.6</v>
      </c>
      <c r="E85">
        <v>0</v>
      </c>
      <c r="F85">
        <v>0</v>
      </c>
      <c r="G85">
        <v>10.317</v>
      </c>
      <c r="H85">
        <v>0</v>
      </c>
      <c r="I85">
        <v>0</v>
      </c>
      <c r="J85">
        <v>77.816000000000003</v>
      </c>
      <c r="K85">
        <v>683.12912700000004</v>
      </c>
      <c r="L85">
        <v>653.15250000000003</v>
      </c>
      <c r="M85">
        <v>92</v>
      </c>
      <c r="N85">
        <v>58.59</v>
      </c>
      <c r="O85">
        <v>123.66562500000001</v>
      </c>
      <c r="P85">
        <v>103.5</v>
      </c>
      <c r="Q85">
        <v>19.984999999999999</v>
      </c>
      <c r="R85">
        <v>25.177499999999998</v>
      </c>
      <c r="S85">
        <v>14.500500000000001</v>
      </c>
      <c r="T85">
        <v>0</v>
      </c>
      <c r="U85">
        <v>376.875</v>
      </c>
      <c r="V85">
        <v>11.954000000000001</v>
      </c>
      <c r="W85">
        <v>30.35</v>
      </c>
      <c r="X85">
        <v>98.34375</v>
      </c>
      <c r="Y85">
        <v>0</v>
      </c>
      <c r="Z85">
        <v>0</v>
      </c>
      <c r="AA85">
        <v>28.09872</v>
      </c>
      <c r="AB85">
        <v>26.34008</v>
      </c>
      <c r="AC85">
        <v>0</v>
      </c>
      <c r="AD85">
        <v>18.229800000000001</v>
      </c>
      <c r="AE85">
        <v>32.957704</v>
      </c>
      <c r="AF85">
        <v>8.8740000000000006</v>
      </c>
      <c r="AG85">
        <v>40.263599999999997</v>
      </c>
      <c r="AH85">
        <v>85.23</v>
      </c>
      <c r="AI85">
        <v>0</v>
      </c>
      <c r="AJ85">
        <v>0</v>
      </c>
      <c r="AK85">
        <v>26.014500000000002</v>
      </c>
      <c r="AL85">
        <v>25.564</v>
      </c>
      <c r="AM85">
        <v>15.804048</v>
      </c>
      <c r="AN85">
        <v>0.78432999999999997</v>
      </c>
      <c r="AO85">
        <v>9.9960000000000004</v>
      </c>
      <c r="AP85">
        <v>8.3264999999999993</v>
      </c>
      <c r="AQ85">
        <v>62.244</v>
      </c>
      <c r="AR85">
        <v>19.872</v>
      </c>
      <c r="AS85">
        <v>12.1068</v>
      </c>
      <c r="AT85">
        <v>20.001799999999999</v>
      </c>
      <c r="AU85">
        <v>0</v>
      </c>
      <c r="AV85">
        <v>0</v>
      </c>
      <c r="AW85">
        <v>54.3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3048.5838839999997</v>
      </c>
    </row>
    <row r="86" spans="1:117">
      <c r="A86" t="s">
        <v>128</v>
      </c>
      <c r="B86">
        <v>0</v>
      </c>
      <c r="C86">
        <v>0</v>
      </c>
      <c r="D86">
        <v>33.6</v>
      </c>
      <c r="E86">
        <v>0</v>
      </c>
      <c r="F86">
        <v>0</v>
      </c>
      <c r="G86">
        <v>10.317</v>
      </c>
      <c r="H86">
        <v>0</v>
      </c>
      <c r="I86">
        <v>0</v>
      </c>
      <c r="J86">
        <v>77.816000000000003</v>
      </c>
      <c r="K86">
        <v>683.12912700000004</v>
      </c>
      <c r="L86">
        <v>653.15250000000003</v>
      </c>
      <c r="M86">
        <v>92</v>
      </c>
      <c r="N86">
        <v>58.59</v>
      </c>
      <c r="O86">
        <v>123.66562500000001</v>
      </c>
      <c r="P86">
        <v>103.5</v>
      </c>
      <c r="Q86">
        <v>19.984999999999999</v>
      </c>
      <c r="R86">
        <v>25.177499999999998</v>
      </c>
      <c r="S86">
        <v>14.500500000000001</v>
      </c>
      <c r="T86">
        <v>0</v>
      </c>
      <c r="U86">
        <v>376.875</v>
      </c>
      <c r="V86">
        <v>11.954000000000001</v>
      </c>
      <c r="W86">
        <v>30.35</v>
      </c>
      <c r="X86">
        <v>98.34375</v>
      </c>
      <c r="Y86">
        <v>0</v>
      </c>
      <c r="Z86">
        <v>0</v>
      </c>
      <c r="AA86">
        <v>28.09872</v>
      </c>
      <c r="AB86">
        <v>26.34008</v>
      </c>
      <c r="AC86">
        <v>0</v>
      </c>
      <c r="AD86">
        <v>9.1149000000000004</v>
      </c>
      <c r="AE86">
        <v>32.957704</v>
      </c>
      <c r="AF86">
        <v>8.8740000000000006</v>
      </c>
      <c r="AG86">
        <v>40.263599999999997</v>
      </c>
      <c r="AH86">
        <v>66.290000000000006</v>
      </c>
      <c r="AI86">
        <v>0</v>
      </c>
      <c r="AJ86">
        <v>0</v>
      </c>
      <c r="AK86">
        <v>26.014500000000002</v>
      </c>
      <c r="AL86">
        <v>25.564</v>
      </c>
      <c r="AM86">
        <v>15.804048</v>
      </c>
      <c r="AN86">
        <v>0.78432999999999997</v>
      </c>
      <c r="AO86">
        <v>9.9960000000000004</v>
      </c>
      <c r="AP86">
        <v>8.3264999999999993</v>
      </c>
      <c r="AQ86">
        <v>48.384</v>
      </c>
      <c r="AR86">
        <v>19.872</v>
      </c>
      <c r="AS86">
        <v>12.1068</v>
      </c>
      <c r="AT86">
        <v>20.001799999999999</v>
      </c>
      <c r="AU86">
        <v>0</v>
      </c>
      <c r="AV86">
        <v>0</v>
      </c>
      <c r="AW86">
        <v>54.3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3006.6689839999999</v>
      </c>
    </row>
    <row r="87" spans="1:117">
      <c r="A87" t="s">
        <v>129</v>
      </c>
      <c r="B87">
        <v>0</v>
      </c>
      <c r="C87">
        <v>0</v>
      </c>
      <c r="D87">
        <v>33.6</v>
      </c>
      <c r="E87">
        <v>0</v>
      </c>
      <c r="F87">
        <v>0</v>
      </c>
      <c r="G87">
        <v>10.317</v>
      </c>
      <c r="H87">
        <v>0</v>
      </c>
      <c r="I87">
        <v>0</v>
      </c>
      <c r="J87">
        <v>77.816000000000003</v>
      </c>
      <c r="K87">
        <v>683.12912700000004</v>
      </c>
      <c r="L87">
        <v>653.15250000000003</v>
      </c>
      <c r="M87">
        <v>92</v>
      </c>
      <c r="N87">
        <v>58.59</v>
      </c>
      <c r="O87">
        <v>123.66562500000001</v>
      </c>
      <c r="P87">
        <v>103.5</v>
      </c>
      <c r="Q87">
        <v>19.984999999999999</v>
      </c>
      <c r="R87">
        <v>25.177499999999998</v>
      </c>
      <c r="S87">
        <v>14.500500000000001</v>
      </c>
      <c r="T87">
        <v>0</v>
      </c>
      <c r="U87">
        <v>376.875</v>
      </c>
      <c r="V87">
        <v>11.954000000000001</v>
      </c>
      <c r="W87">
        <v>30.35</v>
      </c>
      <c r="X87">
        <v>98.34375</v>
      </c>
      <c r="Y87">
        <v>0</v>
      </c>
      <c r="Z87">
        <v>0</v>
      </c>
      <c r="AA87">
        <v>13.983000000000001</v>
      </c>
      <c r="AB87">
        <v>26.34008</v>
      </c>
      <c r="AC87">
        <v>0</v>
      </c>
      <c r="AD87">
        <v>18.229800000000001</v>
      </c>
      <c r="AE87">
        <v>32.957704</v>
      </c>
      <c r="AF87">
        <v>8.8740000000000006</v>
      </c>
      <c r="AG87">
        <v>40.263599999999997</v>
      </c>
      <c r="AH87">
        <v>38.826999999999998</v>
      </c>
      <c r="AI87">
        <v>0</v>
      </c>
      <c r="AJ87">
        <v>0</v>
      </c>
      <c r="AK87">
        <v>26.014500000000002</v>
      </c>
      <c r="AL87">
        <v>25.564</v>
      </c>
      <c r="AM87">
        <v>15.804048</v>
      </c>
      <c r="AN87">
        <v>0.78432999999999997</v>
      </c>
      <c r="AO87">
        <v>9.4079999999999995</v>
      </c>
      <c r="AP87">
        <v>8.3264999999999993</v>
      </c>
      <c r="AQ87">
        <v>46.62</v>
      </c>
      <c r="AR87">
        <v>19.872</v>
      </c>
      <c r="AS87">
        <v>12.1068</v>
      </c>
      <c r="AT87">
        <v>20.001799999999999</v>
      </c>
      <c r="AU87">
        <v>0</v>
      </c>
      <c r="AV87">
        <v>0</v>
      </c>
      <c r="AW87">
        <v>54.3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119.53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2950.763164</v>
      </c>
    </row>
    <row r="88" spans="1:117">
      <c r="A88" t="s">
        <v>130</v>
      </c>
      <c r="B88">
        <v>0</v>
      </c>
      <c r="C88">
        <v>0</v>
      </c>
      <c r="D88">
        <v>33.6</v>
      </c>
      <c r="E88">
        <v>0</v>
      </c>
      <c r="F88">
        <v>0</v>
      </c>
      <c r="G88">
        <v>10.317</v>
      </c>
      <c r="H88">
        <v>0</v>
      </c>
      <c r="I88">
        <v>0</v>
      </c>
      <c r="J88">
        <v>77.816000000000003</v>
      </c>
      <c r="K88">
        <v>683.12912700000004</v>
      </c>
      <c r="L88">
        <v>653.15250000000003</v>
      </c>
      <c r="M88">
        <v>92</v>
      </c>
      <c r="N88">
        <v>58.59</v>
      </c>
      <c r="O88">
        <v>123.66562500000001</v>
      </c>
      <c r="P88">
        <v>103.5</v>
      </c>
      <c r="Q88">
        <v>19.984999999999999</v>
      </c>
      <c r="R88">
        <v>25.177499999999998</v>
      </c>
      <c r="S88">
        <v>14.500500000000001</v>
      </c>
      <c r="T88">
        <v>0</v>
      </c>
      <c r="U88">
        <v>376.875</v>
      </c>
      <c r="V88">
        <v>11.954000000000001</v>
      </c>
      <c r="W88">
        <v>30.35</v>
      </c>
      <c r="X88">
        <v>98.34375</v>
      </c>
      <c r="Y88">
        <v>0</v>
      </c>
      <c r="Z88">
        <v>0</v>
      </c>
      <c r="AA88">
        <v>13.983000000000001</v>
      </c>
      <c r="AB88">
        <v>26.34008</v>
      </c>
      <c r="AC88">
        <v>0</v>
      </c>
      <c r="AD88">
        <v>18.229800000000001</v>
      </c>
      <c r="AE88">
        <v>32.957704</v>
      </c>
      <c r="AF88">
        <v>8.8740000000000006</v>
      </c>
      <c r="AG88">
        <v>40.263599999999997</v>
      </c>
      <c r="AH88">
        <v>38.826999999999998</v>
      </c>
      <c r="AI88">
        <v>0</v>
      </c>
      <c r="AJ88">
        <v>0</v>
      </c>
      <c r="AK88">
        <v>26.014500000000002</v>
      </c>
      <c r="AL88">
        <v>40.088999999999999</v>
      </c>
      <c r="AM88">
        <v>15.804048</v>
      </c>
      <c r="AN88">
        <v>0.78432999999999997</v>
      </c>
      <c r="AO88">
        <v>9.4079999999999995</v>
      </c>
      <c r="AP88">
        <v>8.3264999999999993</v>
      </c>
      <c r="AQ88">
        <v>46.62</v>
      </c>
      <c r="AR88">
        <v>19.872</v>
      </c>
      <c r="AS88">
        <v>12.1068</v>
      </c>
      <c r="AT88">
        <v>20.001799999999999</v>
      </c>
      <c r="AU88">
        <v>0</v>
      </c>
      <c r="AV88">
        <v>0</v>
      </c>
      <c r="AW88">
        <v>54.3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119.53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2965.2881640000001</v>
      </c>
    </row>
    <row r="89" spans="1:117">
      <c r="A89" t="s">
        <v>131</v>
      </c>
      <c r="B89">
        <v>0</v>
      </c>
      <c r="C89">
        <v>0</v>
      </c>
      <c r="D89">
        <v>33.6</v>
      </c>
      <c r="E89">
        <v>0</v>
      </c>
      <c r="F89">
        <v>0</v>
      </c>
      <c r="G89">
        <v>10.317</v>
      </c>
      <c r="H89">
        <v>0</v>
      </c>
      <c r="I89">
        <v>0</v>
      </c>
      <c r="J89">
        <v>77.816000000000003</v>
      </c>
      <c r="K89">
        <v>683.12912700000004</v>
      </c>
      <c r="L89">
        <v>653.15250000000003</v>
      </c>
      <c r="M89">
        <v>92</v>
      </c>
      <c r="N89">
        <v>58.59</v>
      </c>
      <c r="O89">
        <v>123.66562500000001</v>
      </c>
      <c r="P89">
        <v>103.5</v>
      </c>
      <c r="Q89">
        <v>19.984999999999999</v>
      </c>
      <c r="R89">
        <v>25.177499999999998</v>
      </c>
      <c r="S89">
        <v>14.500500000000001</v>
      </c>
      <c r="T89">
        <v>0</v>
      </c>
      <c r="U89">
        <v>388.125</v>
      </c>
      <c r="V89">
        <v>11.954000000000001</v>
      </c>
      <c r="W89">
        <v>30.35</v>
      </c>
      <c r="X89">
        <v>98.34375</v>
      </c>
      <c r="Y89">
        <v>0</v>
      </c>
      <c r="Z89">
        <v>0</v>
      </c>
      <c r="AA89">
        <v>13.983000000000001</v>
      </c>
      <c r="AB89">
        <v>26.34008</v>
      </c>
      <c r="AC89">
        <v>0</v>
      </c>
      <c r="AD89">
        <v>18.229800000000001</v>
      </c>
      <c r="AE89">
        <v>32.957704</v>
      </c>
      <c r="AF89">
        <v>8.8740000000000006</v>
      </c>
      <c r="AG89">
        <v>40.263599999999997</v>
      </c>
      <c r="AH89">
        <v>38.826999999999998</v>
      </c>
      <c r="AI89">
        <v>0</v>
      </c>
      <c r="AJ89">
        <v>0</v>
      </c>
      <c r="AK89">
        <v>26.014500000000002</v>
      </c>
      <c r="AL89">
        <v>40.088999999999999</v>
      </c>
      <c r="AM89">
        <v>15.804048</v>
      </c>
      <c r="AN89">
        <v>0.78432999999999997</v>
      </c>
      <c r="AO89">
        <v>9.4079999999999995</v>
      </c>
      <c r="AP89">
        <v>8.3264999999999993</v>
      </c>
      <c r="AQ89">
        <v>46.62</v>
      </c>
      <c r="AR89">
        <v>19.872</v>
      </c>
      <c r="AS89">
        <v>10.7616</v>
      </c>
      <c r="AT89">
        <v>20.001799999999999</v>
      </c>
      <c r="AU89">
        <v>0</v>
      </c>
      <c r="AV89">
        <v>0</v>
      </c>
      <c r="AW89">
        <v>54.3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119.53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2975.1929639999998</v>
      </c>
    </row>
    <row r="90" spans="1:117">
      <c r="A90" t="s">
        <v>132</v>
      </c>
      <c r="B90">
        <v>0</v>
      </c>
      <c r="C90">
        <v>0</v>
      </c>
      <c r="D90">
        <v>33.6</v>
      </c>
      <c r="E90">
        <v>0</v>
      </c>
      <c r="F90">
        <v>0</v>
      </c>
      <c r="G90">
        <v>10.317</v>
      </c>
      <c r="H90">
        <v>0</v>
      </c>
      <c r="I90">
        <v>0</v>
      </c>
      <c r="J90">
        <v>77.816000000000003</v>
      </c>
      <c r="K90">
        <v>683.12912700000004</v>
      </c>
      <c r="L90">
        <v>653.15250000000003</v>
      </c>
      <c r="M90">
        <v>92</v>
      </c>
      <c r="N90">
        <v>58.59</v>
      </c>
      <c r="O90">
        <v>123.66562500000001</v>
      </c>
      <c r="P90">
        <v>103.5</v>
      </c>
      <c r="Q90">
        <v>19.984999999999999</v>
      </c>
      <c r="R90">
        <v>25.177499999999998</v>
      </c>
      <c r="S90">
        <v>14.500500000000001</v>
      </c>
      <c r="T90">
        <v>0</v>
      </c>
      <c r="U90">
        <v>397.125</v>
      </c>
      <c r="V90">
        <v>11.954000000000001</v>
      </c>
      <c r="W90">
        <v>30.35</v>
      </c>
      <c r="X90">
        <v>98.34375</v>
      </c>
      <c r="Y90">
        <v>0</v>
      </c>
      <c r="Z90">
        <v>0</v>
      </c>
      <c r="AA90">
        <v>13.983000000000001</v>
      </c>
      <c r="AB90">
        <v>26.34008</v>
      </c>
      <c r="AC90">
        <v>0</v>
      </c>
      <c r="AD90">
        <v>18.229800000000001</v>
      </c>
      <c r="AE90">
        <v>32.957704</v>
      </c>
      <c r="AF90">
        <v>8.8740000000000006</v>
      </c>
      <c r="AG90">
        <v>40.263599999999997</v>
      </c>
      <c r="AH90">
        <v>38.826999999999998</v>
      </c>
      <c r="AI90">
        <v>0</v>
      </c>
      <c r="AJ90">
        <v>0</v>
      </c>
      <c r="AK90">
        <v>26.014500000000002</v>
      </c>
      <c r="AL90">
        <v>40.088999999999999</v>
      </c>
      <c r="AM90">
        <v>15.804048</v>
      </c>
      <c r="AN90">
        <v>0.78432999999999997</v>
      </c>
      <c r="AO90">
        <v>9.4079999999999995</v>
      </c>
      <c r="AP90">
        <v>8.3264999999999993</v>
      </c>
      <c r="AQ90">
        <v>33.642000000000003</v>
      </c>
      <c r="AR90">
        <v>19.872</v>
      </c>
      <c r="AS90">
        <v>10.7616</v>
      </c>
      <c r="AT90">
        <v>20.001799999999999</v>
      </c>
      <c r="AU90">
        <v>0</v>
      </c>
      <c r="AV90">
        <v>0</v>
      </c>
      <c r="AW90">
        <v>54.3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119.53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2971.2149639999998</v>
      </c>
    </row>
    <row r="91" spans="1:117">
      <c r="A91" t="s">
        <v>133</v>
      </c>
      <c r="B91">
        <v>0</v>
      </c>
      <c r="C91">
        <v>0</v>
      </c>
      <c r="D91">
        <v>33.6</v>
      </c>
      <c r="E91">
        <v>0</v>
      </c>
      <c r="F91">
        <v>0</v>
      </c>
      <c r="G91">
        <v>10.317</v>
      </c>
      <c r="H91">
        <v>0</v>
      </c>
      <c r="I91">
        <v>0</v>
      </c>
      <c r="J91">
        <v>77.816000000000003</v>
      </c>
      <c r="K91">
        <v>683.12912700000004</v>
      </c>
      <c r="L91">
        <v>653.15250000000003</v>
      </c>
      <c r="M91">
        <v>92</v>
      </c>
      <c r="N91">
        <v>58.59</v>
      </c>
      <c r="O91">
        <v>123.66562500000001</v>
      </c>
      <c r="P91">
        <v>103.5</v>
      </c>
      <c r="Q91">
        <v>19.984999999999999</v>
      </c>
      <c r="R91">
        <v>25.177499999999998</v>
      </c>
      <c r="S91">
        <v>14.500500000000001</v>
      </c>
      <c r="T91">
        <v>0</v>
      </c>
      <c r="U91">
        <v>405</v>
      </c>
      <c r="V91">
        <v>11.954000000000001</v>
      </c>
      <c r="W91">
        <v>30.35</v>
      </c>
      <c r="X91">
        <v>98.34375</v>
      </c>
      <c r="Y91">
        <v>0</v>
      </c>
      <c r="Z91">
        <v>0</v>
      </c>
      <c r="AA91">
        <v>0</v>
      </c>
      <c r="AB91">
        <v>13.0634</v>
      </c>
      <c r="AC91">
        <v>0</v>
      </c>
      <c r="AD91">
        <v>18.229800000000001</v>
      </c>
      <c r="AE91">
        <v>32.957704</v>
      </c>
      <c r="AF91">
        <v>8.8740000000000006</v>
      </c>
      <c r="AG91">
        <v>40.263599999999997</v>
      </c>
      <c r="AH91">
        <v>38.826999999999998</v>
      </c>
      <c r="AI91">
        <v>0</v>
      </c>
      <c r="AJ91">
        <v>0</v>
      </c>
      <c r="AK91">
        <v>26.014500000000002</v>
      </c>
      <c r="AL91">
        <v>40.088999999999999</v>
      </c>
      <c r="AM91">
        <v>15.804048</v>
      </c>
      <c r="AN91">
        <v>0.78432999999999997</v>
      </c>
      <c r="AO91">
        <v>9.4079999999999995</v>
      </c>
      <c r="AP91">
        <v>8.3264999999999993</v>
      </c>
      <c r="AQ91">
        <v>31.122</v>
      </c>
      <c r="AR91">
        <v>19.872</v>
      </c>
      <c r="AS91">
        <v>10.7616</v>
      </c>
      <c r="AT91">
        <v>20.001799999999999</v>
      </c>
      <c r="AU91">
        <v>0</v>
      </c>
      <c r="AV91">
        <v>0</v>
      </c>
      <c r="AW91">
        <v>54.3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119.53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2949.3102839999997</v>
      </c>
    </row>
    <row r="92" spans="1:117">
      <c r="A92" t="s">
        <v>134</v>
      </c>
      <c r="B92">
        <v>0</v>
      </c>
      <c r="C92">
        <v>0</v>
      </c>
      <c r="D92">
        <v>33.6</v>
      </c>
      <c r="E92">
        <v>0</v>
      </c>
      <c r="F92">
        <v>0</v>
      </c>
      <c r="G92">
        <v>10.317</v>
      </c>
      <c r="H92">
        <v>0</v>
      </c>
      <c r="I92">
        <v>0</v>
      </c>
      <c r="J92">
        <v>77.816000000000003</v>
      </c>
      <c r="K92">
        <v>683.12912700000004</v>
      </c>
      <c r="L92">
        <v>653.15250000000003</v>
      </c>
      <c r="M92">
        <v>92</v>
      </c>
      <c r="N92">
        <v>58.59</v>
      </c>
      <c r="O92">
        <v>123.66562500000001</v>
      </c>
      <c r="P92">
        <v>103.5</v>
      </c>
      <c r="Q92">
        <v>19.984999999999999</v>
      </c>
      <c r="R92">
        <v>25.177499999999998</v>
      </c>
      <c r="S92">
        <v>14.500500000000001</v>
      </c>
      <c r="T92">
        <v>0</v>
      </c>
      <c r="U92">
        <v>405</v>
      </c>
      <c r="V92">
        <v>11.954000000000001</v>
      </c>
      <c r="W92">
        <v>30.35</v>
      </c>
      <c r="X92">
        <v>98.34375</v>
      </c>
      <c r="Y92">
        <v>0</v>
      </c>
      <c r="Z92">
        <v>0</v>
      </c>
      <c r="AA92">
        <v>0</v>
      </c>
      <c r="AB92">
        <v>13.0634</v>
      </c>
      <c r="AC92">
        <v>0</v>
      </c>
      <c r="AD92">
        <v>18.229800000000001</v>
      </c>
      <c r="AE92">
        <v>32.957704</v>
      </c>
      <c r="AF92">
        <v>8.8740000000000006</v>
      </c>
      <c r="AG92">
        <v>40.263599999999997</v>
      </c>
      <c r="AH92">
        <v>38.826999999999998</v>
      </c>
      <c r="AI92">
        <v>0</v>
      </c>
      <c r="AJ92">
        <v>0</v>
      </c>
      <c r="AK92">
        <v>26.014500000000002</v>
      </c>
      <c r="AL92">
        <v>40.088999999999999</v>
      </c>
      <c r="AM92">
        <v>15.804048</v>
      </c>
      <c r="AN92">
        <v>0.78432999999999997</v>
      </c>
      <c r="AO92">
        <v>9.4079999999999995</v>
      </c>
      <c r="AP92">
        <v>8.3264999999999993</v>
      </c>
      <c r="AQ92">
        <v>31.122</v>
      </c>
      <c r="AR92">
        <v>19.872</v>
      </c>
      <c r="AS92">
        <v>10.7616</v>
      </c>
      <c r="AT92">
        <v>20.001799999999999</v>
      </c>
      <c r="AU92">
        <v>0</v>
      </c>
      <c r="AV92">
        <v>0</v>
      </c>
      <c r="AW92">
        <v>54.3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119.53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2949.3102839999997</v>
      </c>
    </row>
    <row r="93" spans="1:117">
      <c r="A93" t="s">
        <v>135</v>
      </c>
      <c r="B93">
        <v>0</v>
      </c>
      <c r="C93">
        <v>0</v>
      </c>
      <c r="D93">
        <v>33.6</v>
      </c>
      <c r="E93">
        <v>0</v>
      </c>
      <c r="F93">
        <v>0</v>
      </c>
      <c r="G93">
        <v>10.317</v>
      </c>
      <c r="H93">
        <v>0</v>
      </c>
      <c r="I93">
        <v>0</v>
      </c>
      <c r="J93">
        <v>77.816000000000003</v>
      </c>
      <c r="K93">
        <v>683.12912700000004</v>
      </c>
      <c r="L93">
        <v>653.15250000000003</v>
      </c>
      <c r="M93">
        <v>92</v>
      </c>
      <c r="N93">
        <v>58.59</v>
      </c>
      <c r="O93">
        <v>123.66562500000001</v>
      </c>
      <c r="P93">
        <v>103.5</v>
      </c>
      <c r="Q93">
        <v>19.984999999999999</v>
      </c>
      <c r="R93">
        <v>25.177499999999998</v>
      </c>
      <c r="S93">
        <v>14.500500000000001</v>
      </c>
      <c r="T93">
        <v>0</v>
      </c>
      <c r="U93">
        <v>405</v>
      </c>
      <c r="V93">
        <v>11.954000000000001</v>
      </c>
      <c r="W93">
        <v>30.35</v>
      </c>
      <c r="X93">
        <v>98.34375</v>
      </c>
      <c r="Y93">
        <v>0</v>
      </c>
      <c r="Z93">
        <v>0</v>
      </c>
      <c r="AA93">
        <v>0</v>
      </c>
      <c r="AB93">
        <v>13.0634</v>
      </c>
      <c r="AC93">
        <v>0</v>
      </c>
      <c r="AD93">
        <v>18.229800000000001</v>
      </c>
      <c r="AE93">
        <v>32.957704</v>
      </c>
      <c r="AF93">
        <v>8.8740000000000006</v>
      </c>
      <c r="AG93">
        <v>40.263599999999997</v>
      </c>
      <c r="AH93">
        <v>38.826999999999998</v>
      </c>
      <c r="AI93">
        <v>0</v>
      </c>
      <c r="AJ93">
        <v>0</v>
      </c>
      <c r="AK93">
        <v>26.014500000000002</v>
      </c>
      <c r="AL93">
        <v>40.088999999999999</v>
      </c>
      <c r="AM93">
        <v>15.804048</v>
      </c>
      <c r="AN93">
        <v>0.78432999999999997</v>
      </c>
      <c r="AO93">
        <v>9.4079999999999995</v>
      </c>
      <c r="AP93">
        <v>8.3264999999999993</v>
      </c>
      <c r="AQ93">
        <v>31.122</v>
      </c>
      <c r="AR93">
        <v>19.872</v>
      </c>
      <c r="AS93">
        <v>10.7616</v>
      </c>
      <c r="AT93">
        <v>20.001799999999999</v>
      </c>
      <c r="AU93">
        <v>0</v>
      </c>
      <c r="AV93">
        <v>0</v>
      </c>
      <c r="AW93">
        <v>54.3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119.53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2949.3102839999997</v>
      </c>
    </row>
    <row r="94" spans="1:117">
      <c r="A94" t="s">
        <v>136</v>
      </c>
      <c r="B94">
        <v>0</v>
      </c>
      <c r="C94">
        <v>0</v>
      </c>
      <c r="D94">
        <v>33.6</v>
      </c>
      <c r="E94">
        <v>0</v>
      </c>
      <c r="F94">
        <v>0</v>
      </c>
      <c r="G94">
        <v>10.317</v>
      </c>
      <c r="H94">
        <v>0</v>
      </c>
      <c r="I94">
        <v>0</v>
      </c>
      <c r="J94">
        <v>77.816000000000003</v>
      </c>
      <c r="K94">
        <v>683.12912700000004</v>
      </c>
      <c r="L94">
        <v>653.15250000000003</v>
      </c>
      <c r="M94">
        <v>92</v>
      </c>
      <c r="N94">
        <v>58.59</v>
      </c>
      <c r="O94">
        <v>123.66562500000001</v>
      </c>
      <c r="P94">
        <v>103.5</v>
      </c>
      <c r="Q94">
        <v>19.984999999999999</v>
      </c>
      <c r="R94">
        <v>25.177499999999998</v>
      </c>
      <c r="S94">
        <v>14.500500000000001</v>
      </c>
      <c r="T94">
        <v>0</v>
      </c>
      <c r="U94">
        <v>405</v>
      </c>
      <c r="V94">
        <v>11.954000000000001</v>
      </c>
      <c r="W94">
        <v>30.35</v>
      </c>
      <c r="X94">
        <v>98.34375</v>
      </c>
      <c r="Y94">
        <v>0</v>
      </c>
      <c r="Z94">
        <v>0</v>
      </c>
      <c r="AA94">
        <v>0</v>
      </c>
      <c r="AB94">
        <v>13.0634</v>
      </c>
      <c r="AC94">
        <v>0</v>
      </c>
      <c r="AD94">
        <v>18.229800000000001</v>
      </c>
      <c r="AE94">
        <v>32.957704</v>
      </c>
      <c r="AF94">
        <v>8.8740000000000006</v>
      </c>
      <c r="AG94">
        <v>40.263599999999997</v>
      </c>
      <c r="AH94">
        <v>38.826999999999998</v>
      </c>
      <c r="AI94">
        <v>0</v>
      </c>
      <c r="AJ94">
        <v>0</v>
      </c>
      <c r="AK94">
        <v>26.014500000000002</v>
      </c>
      <c r="AL94">
        <v>40.088999999999999</v>
      </c>
      <c r="AM94">
        <v>15.804048</v>
      </c>
      <c r="AN94">
        <v>0.78432999999999997</v>
      </c>
      <c r="AO94">
        <v>9.4079999999999995</v>
      </c>
      <c r="AP94">
        <v>8.3264999999999993</v>
      </c>
      <c r="AQ94">
        <v>15.561</v>
      </c>
      <c r="AR94">
        <v>19.872</v>
      </c>
      <c r="AS94">
        <v>10.7616</v>
      </c>
      <c r="AT94">
        <v>20.001799999999999</v>
      </c>
      <c r="AU94">
        <v>0</v>
      </c>
      <c r="AV94">
        <v>0</v>
      </c>
      <c r="AW94">
        <v>54.3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119.53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2933.749284</v>
      </c>
    </row>
    <row r="95" spans="1:117">
      <c r="A95" t="s">
        <v>137</v>
      </c>
      <c r="B95">
        <v>0</v>
      </c>
      <c r="C95">
        <v>0</v>
      </c>
      <c r="D95">
        <v>33.6</v>
      </c>
      <c r="E95">
        <v>0</v>
      </c>
      <c r="F95">
        <v>0</v>
      </c>
      <c r="G95">
        <v>10.317</v>
      </c>
      <c r="H95">
        <v>0</v>
      </c>
      <c r="I95">
        <v>0</v>
      </c>
      <c r="J95">
        <v>77.816000000000003</v>
      </c>
      <c r="K95">
        <v>683.12912700000004</v>
      </c>
      <c r="L95">
        <v>653.15250000000003</v>
      </c>
      <c r="M95">
        <v>92</v>
      </c>
      <c r="N95">
        <v>58.59</v>
      </c>
      <c r="O95">
        <v>123.66562500000001</v>
      </c>
      <c r="P95">
        <v>103.5</v>
      </c>
      <c r="Q95">
        <v>19.984999999999999</v>
      </c>
      <c r="R95">
        <v>25.177499999999998</v>
      </c>
      <c r="S95">
        <v>14.500500000000001</v>
      </c>
      <c r="T95">
        <v>0</v>
      </c>
      <c r="U95">
        <v>405</v>
      </c>
      <c r="V95">
        <v>11.954000000000001</v>
      </c>
      <c r="W95">
        <v>30.35</v>
      </c>
      <c r="X95">
        <v>98.34375</v>
      </c>
      <c r="Y95">
        <v>0</v>
      </c>
      <c r="Z95">
        <v>0</v>
      </c>
      <c r="AA95">
        <v>0</v>
      </c>
      <c r="AB95">
        <v>13.0634</v>
      </c>
      <c r="AC95">
        <v>0</v>
      </c>
      <c r="AD95">
        <v>9.1149000000000004</v>
      </c>
      <c r="AE95">
        <v>32.957704</v>
      </c>
      <c r="AF95">
        <v>8.8740000000000006</v>
      </c>
      <c r="AG95">
        <v>40.263599999999997</v>
      </c>
      <c r="AH95">
        <v>38.826999999999998</v>
      </c>
      <c r="AI95">
        <v>0</v>
      </c>
      <c r="AJ95">
        <v>0</v>
      </c>
      <c r="AK95">
        <v>26.014500000000002</v>
      </c>
      <c r="AL95">
        <v>52.29</v>
      </c>
      <c r="AM95">
        <v>15.804048</v>
      </c>
      <c r="AN95">
        <v>0.78432999999999997</v>
      </c>
      <c r="AO95">
        <v>9.4079999999999995</v>
      </c>
      <c r="AP95">
        <v>8.3264999999999993</v>
      </c>
      <c r="AQ95">
        <v>15.561</v>
      </c>
      <c r="AR95">
        <v>19.872</v>
      </c>
      <c r="AS95">
        <v>10.7616</v>
      </c>
      <c r="AT95">
        <v>20.001799999999999</v>
      </c>
      <c r="AU95">
        <v>0</v>
      </c>
      <c r="AV95">
        <v>0</v>
      </c>
      <c r="AW95">
        <v>54.3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119.53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2936.8353840000004</v>
      </c>
    </row>
    <row r="96" spans="1:117">
      <c r="A96" t="s">
        <v>138</v>
      </c>
      <c r="B96">
        <v>0</v>
      </c>
      <c r="C96">
        <v>0</v>
      </c>
      <c r="D96">
        <v>33.6</v>
      </c>
      <c r="E96">
        <v>0</v>
      </c>
      <c r="F96">
        <v>0</v>
      </c>
      <c r="G96">
        <v>10.317</v>
      </c>
      <c r="H96">
        <v>0</v>
      </c>
      <c r="I96">
        <v>0</v>
      </c>
      <c r="J96">
        <v>77.816000000000003</v>
      </c>
      <c r="K96">
        <v>683.12912700000004</v>
      </c>
      <c r="L96">
        <v>653.15250000000003</v>
      </c>
      <c r="M96">
        <v>92</v>
      </c>
      <c r="N96">
        <v>58.59</v>
      </c>
      <c r="O96">
        <v>123.66562500000001</v>
      </c>
      <c r="P96">
        <v>103.5</v>
      </c>
      <c r="Q96">
        <v>19.984999999999999</v>
      </c>
      <c r="R96">
        <v>25.177499999999998</v>
      </c>
      <c r="S96">
        <v>14.500500000000001</v>
      </c>
      <c r="T96">
        <v>0</v>
      </c>
      <c r="U96">
        <v>405</v>
      </c>
      <c r="V96">
        <v>11.954000000000001</v>
      </c>
      <c r="W96">
        <v>30.35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9.1149000000000004</v>
      </c>
      <c r="AE96">
        <v>32.957704</v>
      </c>
      <c r="AF96">
        <v>8.8740000000000006</v>
      </c>
      <c r="AG96">
        <v>40.263599999999997</v>
      </c>
      <c r="AH96">
        <v>38.826999999999998</v>
      </c>
      <c r="AI96">
        <v>0</v>
      </c>
      <c r="AJ96">
        <v>0</v>
      </c>
      <c r="AK96">
        <v>26.014500000000002</v>
      </c>
      <c r="AL96">
        <v>52.29</v>
      </c>
      <c r="AM96">
        <v>15.804048</v>
      </c>
      <c r="AN96">
        <v>0.78432999999999997</v>
      </c>
      <c r="AO96">
        <v>9.4079999999999995</v>
      </c>
      <c r="AP96">
        <v>8.3264999999999993</v>
      </c>
      <c r="AQ96">
        <v>15.561</v>
      </c>
      <c r="AR96">
        <v>19.872</v>
      </c>
      <c r="AS96">
        <v>10.7616</v>
      </c>
      <c r="AT96">
        <v>20.001799999999999</v>
      </c>
      <c r="AU96">
        <v>0</v>
      </c>
      <c r="AV96">
        <v>0</v>
      </c>
      <c r="AW96">
        <v>54.3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119.53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2923.7719840000004</v>
      </c>
    </row>
    <row r="97" spans="1:117">
      <c r="A97" t="s">
        <v>139</v>
      </c>
      <c r="B97">
        <v>0</v>
      </c>
      <c r="C97">
        <v>0</v>
      </c>
      <c r="D97">
        <v>33.6</v>
      </c>
      <c r="E97">
        <v>0</v>
      </c>
      <c r="F97">
        <v>0</v>
      </c>
      <c r="G97">
        <v>15.204000000000001</v>
      </c>
      <c r="H97">
        <v>0</v>
      </c>
      <c r="I97">
        <v>0</v>
      </c>
      <c r="J97">
        <v>77.816000000000003</v>
      </c>
      <c r="K97">
        <v>683.12912700000004</v>
      </c>
      <c r="L97">
        <v>653.15250000000003</v>
      </c>
      <c r="M97">
        <v>92</v>
      </c>
      <c r="N97">
        <v>58.59</v>
      </c>
      <c r="O97">
        <v>123.66562500000001</v>
      </c>
      <c r="P97">
        <v>103.5</v>
      </c>
      <c r="Q97">
        <v>19.984999999999999</v>
      </c>
      <c r="R97">
        <v>25.177499999999998</v>
      </c>
      <c r="S97">
        <v>14.500500000000001</v>
      </c>
      <c r="T97">
        <v>0</v>
      </c>
      <c r="U97">
        <v>405</v>
      </c>
      <c r="V97">
        <v>11.954000000000001</v>
      </c>
      <c r="W97">
        <v>30.35</v>
      </c>
      <c r="X97">
        <v>98.34375</v>
      </c>
      <c r="Y97">
        <v>0</v>
      </c>
      <c r="Z97">
        <v>6.5208000000000004</v>
      </c>
      <c r="AA97">
        <v>0</v>
      </c>
      <c r="AB97">
        <v>0</v>
      </c>
      <c r="AC97">
        <v>0</v>
      </c>
      <c r="AD97">
        <v>9.1149000000000004</v>
      </c>
      <c r="AE97">
        <v>32.957704</v>
      </c>
      <c r="AF97">
        <v>8.8740000000000006</v>
      </c>
      <c r="AG97">
        <v>40.263599999999997</v>
      </c>
      <c r="AH97">
        <v>38.826999999999998</v>
      </c>
      <c r="AI97">
        <v>0</v>
      </c>
      <c r="AJ97">
        <v>0</v>
      </c>
      <c r="AK97">
        <v>26.014500000000002</v>
      </c>
      <c r="AL97">
        <v>52.29</v>
      </c>
      <c r="AM97">
        <v>15.804048</v>
      </c>
      <c r="AN97">
        <v>0.78432999999999997</v>
      </c>
      <c r="AO97">
        <v>9.4079999999999995</v>
      </c>
      <c r="AP97">
        <v>8.3264999999999993</v>
      </c>
      <c r="AQ97">
        <v>15.561</v>
      </c>
      <c r="AR97">
        <v>19.872</v>
      </c>
      <c r="AS97">
        <v>13.452</v>
      </c>
      <c r="AT97">
        <v>20.001799999999999</v>
      </c>
      <c r="AU97">
        <v>0</v>
      </c>
      <c r="AV97">
        <v>0</v>
      </c>
      <c r="AW97">
        <v>49.412999999999997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119.53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2932.9831840000006</v>
      </c>
    </row>
    <row r="98" spans="1:117">
      <c r="A98" t="s">
        <v>140</v>
      </c>
      <c r="B98">
        <v>0</v>
      </c>
      <c r="C98">
        <v>0</v>
      </c>
      <c r="D98">
        <v>33.6</v>
      </c>
      <c r="E98">
        <v>0</v>
      </c>
      <c r="F98">
        <v>0</v>
      </c>
      <c r="G98">
        <v>15.204000000000001</v>
      </c>
      <c r="H98">
        <v>0</v>
      </c>
      <c r="I98">
        <v>0</v>
      </c>
      <c r="J98">
        <v>77.816000000000003</v>
      </c>
      <c r="K98">
        <v>683.12912700000004</v>
      </c>
      <c r="L98">
        <v>653.15250000000003</v>
      </c>
      <c r="M98">
        <v>92</v>
      </c>
      <c r="N98">
        <v>58.59</v>
      </c>
      <c r="O98">
        <v>123.66562500000001</v>
      </c>
      <c r="P98">
        <v>103.5</v>
      </c>
      <c r="Q98">
        <v>19.984999999999999</v>
      </c>
      <c r="R98">
        <v>25.177499999999998</v>
      </c>
      <c r="S98">
        <v>14.500500000000001</v>
      </c>
      <c r="T98">
        <v>0</v>
      </c>
      <c r="U98">
        <v>405</v>
      </c>
      <c r="V98">
        <v>11.954000000000001</v>
      </c>
      <c r="W98">
        <v>30.35</v>
      </c>
      <c r="X98">
        <v>98.34375</v>
      </c>
      <c r="Y98">
        <v>0</v>
      </c>
      <c r="Z98">
        <v>6.5208000000000004</v>
      </c>
      <c r="AA98">
        <v>0</v>
      </c>
      <c r="AB98">
        <v>0</v>
      </c>
      <c r="AC98">
        <v>0</v>
      </c>
      <c r="AD98">
        <v>9.1149000000000004</v>
      </c>
      <c r="AE98">
        <v>32.957704</v>
      </c>
      <c r="AF98">
        <v>8.8740000000000006</v>
      </c>
      <c r="AG98">
        <v>40.263599999999997</v>
      </c>
      <c r="AH98">
        <v>38.826999999999998</v>
      </c>
      <c r="AI98">
        <v>0</v>
      </c>
      <c r="AJ98">
        <v>0</v>
      </c>
      <c r="AK98">
        <v>26.014500000000002</v>
      </c>
      <c r="AL98">
        <v>54.613999999999997</v>
      </c>
      <c r="AM98">
        <v>15.804048</v>
      </c>
      <c r="AN98">
        <v>0.78432999999999997</v>
      </c>
      <c r="AO98">
        <v>9.4079999999999995</v>
      </c>
      <c r="AP98">
        <v>8.3264999999999993</v>
      </c>
      <c r="AQ98">
        <v>15.561</v>
      </c>
      <c r="AR98">
        <v>19.872</v>
      </c>
      <c r="AS98">
        <v>13.452</v>
      </c>
      <c r="AT98">
        <v>20.001799999999999</v>
      </c>
      <c r="AU98">
        <v>0</v>
      </c>
      <c r="AV98">
        <v>0</v>
      </c>
      <c r="AW98">
        <v>49.412999999999997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119.53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2935.3071840000007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0.8599499999999991</v>
      </c>
      <c r="E99">
        <f t="shared" si="2"/>
        <v>0</v>
      </c>
      <c r="F99">
        <f t="shared" si="2"/>
        <v>0</v>
      </c>
      <c r="G99">
        <f t="shared" si="2"/>
        <v>0.25751775000000021</v>
      </c>
      <c r="H99">
        <f t="shared" si="2"/>
        <v>0</v>
      </c>
      <c r="I99">
        <f t="shared" si="2"/>
        <v>0</v>
      </c>
      <c r="J99">
        <f t="shared" si="2"/>
        <v>1.890326</v>
      </c>
      <c r="K99">
        <f t="shared" si="2"/>
        <v>16.395099047999999</v>
      </c>
      <c r="L99">
        <f t="shared" si="2"/>
        <v>15.675659999999962</v>
      </c>
      <c r="M99">
        <f t="shared" si="2"/>
        <v>2.2080000000000002</v>
      </c>
      <c r="N99">
        <f t="shared" si="2"/>
        <v>1.4061600000000019</v>
      </c>
      <c r="O99">
        <f t="shared" si="2"/>
        <v>2.9679749999999947</v>
      </c>
      <c r="P99">
        <f t="shared" si="2"/>
        <v>2.484</v>
      </c>
      <c r="Q99">
        <f t="shared" si="2"/>
        <v>0.36972249999999934</v>
      </c>
      <c r="R99">
        <f t="shared" si="2"/>
        <v>0.60425999999999935</v>
      </c>
      <c r="S99">
        <f t="shared" si="2"/>
        <v>0.34801200000000043</v>
      </c>
      <c r="T99">
        <f t="shared" si="2"/>
        <v>0</v>
      </c>
      <c r="U99">
        <f t="shared" si="2"/>
        <v>8.4962812499999991</v>
      </c>
      <c r="V99">
        <f t="shared" si="2"/>
        <v>0.36349194999999934</v>
      </c>
      <c r="W99">
        <f t="shared" si="2"/>
        <v>0.92203299999999921</v>
      </c>
      <c r="X99">
        <f t="shared" si="2"/>
        <v>2.3602500000000002</v>
      </c>
      <c r="Y99">
        <f t="shared" si="2"/>
        <v>0</v>
      </c>
      <c r="Z99">
        <f t="shared" si="2"/>
        <v>0.10136720000000009</v>
      </c>
      <c r="AA99">
        <f t="shared" si="2"/>
        <v>0.22119999999999998</v>
      </c>
      <c r="AB99">
        <f t="shared" si="2"/>
        <v>0.32552526499999984</v>
      </c>
      <c r="AC99">
        <f t="shared" si="2"/>
        <v>0.10654410400000001</v>
      </c>
      <c r="AD99">
        <f t="shared" si="2"/>
        <v>0.26273633199999979</v>
      </c>
      <c r="AE99">
        <f t="shared" si="2"/>
        <v>0.87749886899999952</v>
      </c>
      <c r="AF99">
        <f t="shared" si="2"/>
        <v>0.25931800000000027</v>
      </c>
      <c r="AG99">
        <f t="shared" si="2"/>
        <v>0.96632640000000247</v>
      </c>
      <c r="AH99">
        <f t="shared" si="2"/>
        <v>1.2121600000000017</v>
      </c>
      <c r="AI99">
        <f t="shared" si="2"/>
        <v>0.12113613400000003</v>
      </c>
      <c r="AJ99">
        <f t="shared" si="2"/>
        <v>0</v>
      </c>
      <c r="AK99">
        <f t="shared" si="2"/>
        <v>0.62434800000000101</v>
      </c>
      <c r="AL99">
        <f t="shared" si="2"/>
        <v>0.8030872499999997</v>
      </c>
      <c r="AM99">
        <f t="shared" si="2"/>
        <v>0.11045304650000005</v>
      </c>
      <c r="AN99">
        <f t="shared" si="2"/>
        <v>1.3228394999999983E-2</v>
      </c>
      <c r="AO99">
        <f t="shared" si="2"/>
        <v>0.20535900000000015</v>
      </c>
      <c r="AP99">
        <f t="shared" si="2"/>
        <v>0.20592075000000018</v>
      </c>
      <c r="AQ99">
        <f t="shared" si="2"/>
        <v>0.53416124999999992</v>
      </c>
      <c r="AR99">
        <f t="shared" si="2"/>
        <v>0.37756800000000001</v>
      </c>
      <c r="AS99">
        <f t="shared" si="2"/>
        <v>0.27837568750000002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1.3007565000000021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3.3116100000000057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70.307461880999981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683.12912700000004</v>
      </c>
      <c r="L3">
        <v>653.15009999999995</v>
      </c>
      <c r="M3">
        <v>92</v>
      </c>
      <c r="N3">
        <v>58.59</v>
      </c>
      <c r="O3">
        <v>123.66562500000001</v>
      </c>
      <c r="P3">
        <v>103.5</v>
      </c>
      <c r="Q3">
        <v>11.99</v>
      </c>
      <c r="R3">
        <v>25.177499999999998</v>
      </c>
      <c r="S3">
        <v>14.500500000000001</v>
      </c>
      <c r="T3">
        <v>0</v>
      </c>
      <c r="U3">
        <v>342</v>
      </c>
      <c r="V3">
        <v>20.73</v>
      </c>
      <c r="W3">
        <v>43.7</v>
      </c>
      <c r="X3">
        <v>98.34</v>
      </c>
      <c r="Y3">
        <v>0</v>
      </c>
      <c r="Z3">
        <v>0</v>
      </c>
      <c r="AA3">
        <v>0</v>
      </c>
      <c r="AB3">
        <v>13.0634</v>
      </c>
      <c r="AC3">
        <v>0</v>
      </c>
      <c r="AD3">
        <v>1.321</v>
      </c>
      <c r="AE3">
        <v>32.957704</v>
      </c>
      <c r="AF3">
        <v>8.8740000000000006</v>
      </c>
      <c r="AG3">
        <v>40.263599999999997</v>
      </c>
      <c r="AH3">
        <v>19.887</v>
      </c>
      <c r="AI3">
        <v>0</v>
      </c>
      <c r="AJ3">
        <v>0</v>
      </c>
      <c r="AK3">
        <v>26.014500000000002</v>
      </c>
      <c r="AL3">
        <v>40.67</v>
      </c>
      <c r="AM3">
        <v>0</v>
      </c>
      <c r="AN3">
        <v>0.78432999999999997</v>
      </c>
      <c r="AO3">
        <v>8.82</v>
      </c>
      <c r="AP3">
        <v>8.9670000000000005</v>
      </c>
      <c r="AQ3">
        <v>0</v>
      </c>
      <c r="AR3">
        <v>48.576000000000001</v>
      </c>
      <c r="AS3">
        <v>24.75168</v>
      </c>
      <c r="AT3">
        <v>20.000005000000002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80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2645.4230710000006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683.12912700000004</v>
      </c>
      <c r="L4">
        <v>653.15009999999995</v>
      </c>
      <c r="M4">
        <v>92</v>
      </c>
      <c r="N4">
        <v>58.59</v>
      </c>
      <c r="O4">
        <v>123.66562500000001</v>
      </c>
      <c r="P4">
        <v>103.5</v>
      </c>
      <c r="Q4">
        <v>11.99</v>
      </c>
      <c r="R4">
        <v>25.177499999999998</v>
      </c>
      <c r="S4">
        <v>14.5</v>
      </c>
      <c r="T4">
        <v>0</v>
      </c>
      <c r="U4">
        <v>342</v>
      </c>
      <c r="V4">
        <v>20.73</v>
      </c>
      <c r="W4">
        <v>43.7</v>
      </c>
      <c r="X4">
        <v>98.34</v>
      </c>
      <c r="Y4">
        <v>0</v>
      </c>
      <c r="Z4">
        <v>0</v>
      </c>
      <c r="AA4">
        <v>0</v>
      </c>
      <c r="AB4">
        <v>13.0634</v>
      </c>
      <c r="AC4">
        <v>0</v>
      </c>
      <c r="AD4">
        <v>1.321</v>
      </c>
      <c r="AE4">
        <v>32.957704</v>
      </c>
      <c r="AF4">
        <v>8.8740000000000006</v>
      </c>
      <c r="AG4">
        <v>40.263599999999997</v>
      </c>
      <c r="AH4">
        <v>19.887</v>
      </c>
      <c r="AI4">
        <v>0</v>
      </c>
      <c r="AJ4">
        <v>0</v>
      </c>
      <c r="AK4">
        <v>26.014500000000002</v>
      </c>
      <c r="AL4">
        <v>66.814999999999998</v>
      </c>
      <c r="AM4">
        <v>0</v>
      </c>
      <c r="AN4">
        <v>0.78432999999999997</v>
      </c>
      <c r="AO4">
        <v>8.82</v>
      </c>
      <c r="AP4">
        <v>8.9670000000000005</v>
      </c>
      <c r="AQ4">
        <v>0</v>
      </c>
      <c r="AR4">
        <v>48.576000000000001</v>
      </c>
      <c r="AS4">
        <v>24.75168</v>
      </c>
      <c r="AT4">
        <v>18.325569999999999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80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2669.8931360000006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683.12912700000004</v>
      </c>
      <c r="L5">
        <v>653.15009999999995</v>
      </c>
      <c r="M5">
        <v>92</v>
      </c>
      <c r="N5">
        <v>58.59</v>
      </c>
      <c r="O5">
        <v>123.66562500000001</v>
      </c>
      <c r="P5">
        <v>103.5</v>
      </c>
      <c r="Q5">
        <v>11.99</v>
      </c>
      <c r="R5">
        <v>25.177499999999998</v>
      </c>
      <c r="S5">
        <v>14.5</v>
      </c>
      <c r="T5">
        <v>0</v>
      </c>
      <c r="U5">
        <v>342</v>
      </c>
      <c r="V5">
        <v>20.73</v>
      </c>
      <c r="W5">
        <v>43.7</v>
      </c>
      <c r="X5">
        <v>98.34</v>
      </c>
      <c r="Y5">
        <v>0</v>
      </c>
      <c r="Z5">
        <v>0</v>
      </c>
      <c r="AA5">
        <v>0</v>
      </c>
      <c r="AB5">
        <v>13.0634</v>
      </c>
      <c r="AC5">
        <v>0</v>
      </c>
      <c r="AD5">
        <v>1.321</v>
      </c>
      <c r="AE5">
        <v>32.957704</v>
      </c>
      <c r="AF5">
        <v>8.8740000000000006</v>
      </c>
      <c r="AG5">
        <v>40.263599999999997</v>
      </c>
      <c r="AH5">
        <v>19.887</v>
      </c>
      <c r="AI5">
        <v>0</v>
      </c>
      <c r="AJ5">
        <v>0</v>
      </c>
      <c r="AK5">
        <v>26.014500000000002</v>
      </c>
      <c r="AL5">
        <v>66.814999999999998</v>
      </c>
      <c r="AM5">
        <v>0</v>
      </c>
      <c r="AN5">
        <v>0.78432999999999997</v>
      </c>
      <c r="AO5">
        <v>8.82</v>
      </c>
      <c r="AP5">
        <v>12.169499999999999</v>
      </c>
      <c r="AQ5">
        <v>0</v>
      </c>
      <c r="AR5">
        <v>8.8320000000000007</v>
      </c>
      <c r="AS5">
        <v>24.75168</v>
      </c>
      <c r="AT5">
        <v>16.708651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80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2631.7347170000003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683.12912700000004</v>
      </c>
      <c r="L6">
        <v>653.15009999999995</v>
      </c>
      <c r="M6">
        <v>92</v>
      </c>
      <c r="N6">
        <v>58.59</v>
      </c>
      <c r="O6">
        <v>123.66562500000001</v>
      </c>
      <c r="P6">
        <v>103.5</v>
      </c>
      <c r="Q6">
        <v>11.99</v>
      </c>
      <c r="R6">
        <v>25.177499999999998</v>
      </c>
      <c r="S6">
        <v>14.5</v>
      </c>
      <c r="T6">
        <v>0</v>
      </c>
      <c r="U6">
        <v>342</v>
      </c>
      <c r="V6">
        <v>20.73</v>
      </c>
      <c r="W6">
        <v>43.7</v>
      </c>
      <c r="X6">
        <v>98.34</v>
      </c>
      <c r="Y6">
        <v>0</v>
      </c>
      <c r="Z6">
        <v>0</v>
      </c>
      <c r="AA6">
        <v>0</v>
      </c>
      <c r="AB6">
        <v>13.0634</v>
      </c>
      <c r="AC6">
        <v>0</v>
      </c>
      <c r="AD6">
        <v>1.321</v>
      </c>
      <c r="AE6">
        <v>32.957704</v>
      </c>
      <c r="AF6">
        <v>8.8740000000000006</v>
      </c>
      <c r="AG6">
        <v>40.263599999999997</v>
      </c>
      <c r="AH6">
        <v>19.887</v>
      </c>
      <c r="AI6">
        <v>0</v>
      </c>
      <c r="AJ6">
        <v>0</v>
      </c>
      <c r="AK6">
        <v>26.014500000000002</v>
      </c>
      <c r="AL6">
        <v>66.814999999999998</v>
      </c>
      <c r="AM6">
        <v>0</v>
      </c>
      <c r="AN6">
        <v>0.78432999999999997</v>
      </c>
      <c r="AO6">
        <v>8.82</v>
      </c>
      <c r="AP6">
        <v>12.169499999999999</v>
      </c>
      <c r="AQ6">
        <v>0</v>
      </c>
      <c r="AR6">
        <v>8.8320000000000007</v>
      </c>
      <c r="AS6">
        <v>24.75168</v>
      </c>
      <c r="AT6">
        <v>15.489229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80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2630.5152950000002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683.12912700000004</v>
      </c>
      <c r="L7">
        <v>653.15009999999995</v>
      </c>
      <c r="M7">
        <v>92</v>
      </c>
      <c r="N7">
        <v>58.59</v>
      </c>
      <c r="O7">
        <v>123.66562500000001</v>
      </c>
      <c r="P7">
        <v>103.5</v>
      </c>
      <c r="Q7">
        <v>11.99</v>
      </c>
      <c r="R7">
        <v>25.177499999999998</v>
      </c>
      <c r="S7">
        <v>14.5</v>
      </c>
      <c r="T7">
        <v>0</v>
      </c>
      <c r="U7">
        <v>342</v>
      </c>
      <c r="V7">
        <v>20.73</v>
      </c>
      <c r="W7">
        <v>43.7</v>
      </c>
      <c r="X7">
        <v>98.34</v>
      </c>
      <c r="Y7">
        <v>0</v>
      </c>
      <c r="Z7">
        <v>0</v>
      </c>
      <c r="AA7">
        <v>0</v>
      </c>
      <c r="AB7">
        <v>13.0634</v>
      </c>
      <c r="AC7">
        <v>0</v>
      </c>
      <c r="AD7">
        <v>1.321</v>
      </c>
      <c r="AE7">
        <v>32.957704</v>
      </c>
      <c r="AF7">
        <v>8.8740000000000006</v>
      </c>
      <c r="AG7">
        <v>40.263599999999997</v>
      </c>
      <c r="AH7">
        <v>19.887</v>
      </c>
      <c r="AI7">
        <v>0</v>
      </c>
      <c r="AJ7">
        <v>0</v>
      </c>
      <c r="AK7">
        <v>26.014500000000002</v>
      </c>
      <c r="AL7">
        <v>66.814999999999998</v>
      </c>
      <c r="AM7">
        <v>0</v>
      </c>
      <c r="AN7">
        <v>0.78432999999999997</v>
      </c>
      <c r="AO7">
        <v>8.82</v>
      </c>
      <c r="AP7">
        <v>12.169499999999999</v>
      </c>
      <c r="AQ7">
        <v>0</v>
      </c>
      <c r="AR7">
        <v>8.8320000000000007</v>
      </c>
      <c r="AS7">
        <v>10.7616</v>
      </c>
      <c r="AT7">
        <v>18.066800000000001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80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2619.1027860000004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683.12912700000004</v>
      </c>
      <c r="L8">
        <v>653.15009999999995</v>
      </c>
      <c r="M8">
        <v>92</v>
      </c>
      <c r="N8">
        <v>58.59</v>
      </c>
      <c r="O8">
        <v>123.66562500000001</v>
      </c>
      <c r="P8">
        <v>103.5</v>
      </c>
      <c r="Q8">
        <v>11.99</v>
      </c>
      <c r="R8">
        <v>25.177499999999998</v>
      </c>
      <c r="S8">
        <v>14.5</v>
      </c>
      <c r="T8">
        <v>0</v>
      </c>
      <c r="U8">
        <v>342</v>
      </c>
      <c r="V8">
        <v>20.73</v>
      </c>
      <c r="W8">
        <v>43.7</v>
      </c>
      <c r="X8">
        <v>98.34</v>
      </c>
      <c r="Y8">
        <v>0</v>
      </c>
      <c r="Z8">
        <v>0</v>
      </c>
      <c r="AA8">
        <v>0</v>
      </c>
      <c r="AB8">
        <v>13.0634</v>
      </c>
      <c r="AC8">
        <v>0</v>
      </c>
      <c r="AD8">
        <v>1.321</v>
      </c>
      <c r="AE8">
        <v>32.957704</v>
      </c>
      <c r="AF8">
        <v>8.8740000000000006</v>
      </c>
      <c r="AG8">
        <v>40.263599999999997</v>
      </c>
      <c r="AH8">
        <v>19.887</v>
      </c>
      <c r="AI8">
        <v>0</v>
      </c>
      <c r="AJ8">
        <v>0</v>
      </c>
      <c r="AK8">
        <v>26.014500000000002</v>
      </c>
      <c r="AL8">
        <v>40.67</v>
      </c>
      <c r="AM8">
        <v>0</v>
      </c>
      <c r="AN8">
        <v>0.78432999999999997</v>
      </c>
      <c r="AO8">
        <v>8.82</v>
      </c>
      <c r="AP8">
        <v>8.3264999999999993</v>
      </c>
      <c r="AQ8">
        <v>0</v>
      </c>
      <c r="AR8">
        <v>8.8320000000000007</v>
      </c>
      <c r="AS8">
        <v>9.4163999999999994</v>
      </c>
      <c r="AT8">
        <v>17.861058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80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2587.5638440000007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683.12912700000004</v>
      </c>
      <c r="L9">
        <v>653.15009999999995</v>
      </c>
      <c r="M9">
        <v>92</v>
      </c>
      <c r="N9">
        <v>58.59</v>
      </c>
      <c r="O9">
        <v>123.66562500000001</v>
      </c>
      <c r="P9">
        <v>103.5</v>
      </c>
      <c r="Q9">
        <v>11.99</v>
      </c>
      <c r="R9">
        <v>25.177499999999998</v>
      </c>
      <c r="S9">
        <v>14.5</v>
      </c>
      <c r="T9">
        <v>0</v>
      </c>
      <c r="U9">
        <v>342</v>
      </c>
      <c r="V9">
        <v>20.73</v>
      </c>
      <c r="W9">
        <v>43.7</v>
      </c>
      <c r="X9">
        <v>98.34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1.321</v>
      </c>
      <c r="AE9">
        <v>32.957704</v>
      </c>
      <c r="AF9">
        <v>8.8740000000000006</v>
      </c>
      <c r="AG9">
        <v>40.263599999999997</v>
      </c>
      <c r="AH9">
        <v>19.887</v>
      </c>
      <c r="AI9">
        <v>0</v>
      </c>
      <c r="AJ9">
        <v>0</v>
      </c>
      <c r="AK9">
        <v>26.014500000000002</v>
      </c>
      <c r="AL9">
        <v>26.725999999999999</v>
      </c>
      <c r="AM9">
        <v>0</v>
      </c>
      <c r="AN9">
        <v>0.78432999999999997</v>
      </c>
      <c r="AO9">
        <v>8.82</v>
      </c>
      <c r="AP9">
        <v>8.3264999999999993</v>
      </c>
      <c r="AQ9">
        <v>0</v>
      </c>
      <c r="AR9">
        <v>8.8320000000000007</v>
      </c>
      <c r="AS9">
        <v>9.4163999999999994</v>
      </c>
      <c r="AT9">
        <v>14.669496000000001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80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2563.8856820000001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683.12912700000004</v>
      </c>
      <c r="L10">
        <v>653.15009999999995</v>
      </c>
      <c r="M10">
        <v>92</v>
      </c>
      <c r="N10">
        <v>58.59</v>
      </c>
      <c r="O10">
        <v>123.66562500000001</v>
      </c>
      <c r="P10">
        <v>103.5</v>
      </c>
      <c r="Q10">
        <v>11.99</v>
      </c>
      <c r="R10">
        <v>25.177499999999998</v>
      </c>
      <c r="S10">
        <v>14.5</v>
      </c>
      <c r="T10">
        <v>0</v>
      </c>
      <c r="U10">
        <v>342</v>
      </c>
      <c r="V10">
        <v>20.73</v>
      </c>
      <c r="W10">
        <v>43.7</v>
      </c>
      <c r="X10">
        <v>98.34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1.321</v>
      </c>
      <c r="AE10">
        <v>32.957704</v>
      </c>
      <c r="AF10">
        <v>8.8740000000000006</v>
      </c>
      <c r="AG10">
        <v>40.263599999999997</v>
      </c>
      <c r="AH10">
        <v>19.887</v>
      </c>
      <c r="AI10">
        <v>0</v>
      </c>
      <c r="AJ10">
        <v>0</v>
      </c>
      <c r="AK10">
        <v>26.014500000000002</v>
      </c>
      <c r="AL10">
        <v>26.725999999999999</v>
      </c>
      <c r="AM10">
        <v>0</v>
      </c>
      <c r="AN10">
        <v>0.78432999999999997</v>
      </c>
      <c r="AO10">
        <v>8.82</v>
      </c>
      <c r="AP10">
        <v>12.169499999999999</v>
      </c>
      <c r="AQ10">
        <v>0</v>
      </c>
      <c r="AR10">
        <v>8.8320000000000007</v>
      </c>
      <c r="AS10">
        <v>9.4163999999999994</v>
      </c>
      <c r="AT10">
        <v>15.165948999999999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80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2568.2251350000001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683.12912700000004</v>
      </c>
      <c r="L11">
        <v>653.15009999999995</v>
      </c>
      <c r="M11">
        <v>92</v>
      </c>
      <c r="N11">
        <v>58.59</v>
      </c>
      <c r="O11">
        <v>123.66562500000001</v>
      </c>
      <c r="P11">
        <v>103.5</v>
      </c>
      <c r="Q11">
        <v>11.99</v>
      </c>
      <c r="R11">
        <v>25.177499999999998</v>
      </c>
      <c r="S11">
        <v>14.5</v>
      </c>
      <c r="T11">
        <v>0</v>
      </c>
      <c r="U11">
        <v>342</v>
      </c>
      <c r="V11">
        <v>20.73</v>
      </c>
      <c r="W11">
        <v>43.7</v>
      </c>
      <c r="X11">
        <v>98.34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1.321</v>
      </c>
      <c r="AE11">
        <v>32.957704</v>
      </c>
      <c r="AF11">
        <v>8.8740000000000006</v>
      </c>
      <c r="AG11">
        <v>40.263599999999997</v>
      </c>
      <c r="AH11">
        <v>19.887</v>
      </c>
      <c r="AI11">
        <v>0</v>
      </c>
      <c r="AJ11">
        <v>0</v>
      </c>
      <c r="AK11">
        <v>26.014500000000002</v>
      </c>
      <c r="AL11">
        <v>26.725999999999999</v>
      </c>
      <c r="AM11">
        <v>0</v>
      </c>
      <c r="AN11">
        <v>0.78432999999999997</v>
      </c>
      <c r="AO11">
        <v>8.82</v>
      </c>
      <c r="AP11">
        <v>12.169499999999999</v>
      </c>
      <c r="AQ11">
        <v>0</v>
      </c>
      <c r="AR11">
        <v>8.8320000000000007</v>
      </c>
      <c r="AS11">
        <v>9.4163999999999994</v>
      </c>
      <c r="AT11">
        <v>13.504875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80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2566.564061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683.12912700000004</v>
      </c>
      <c r="L12">
        <v>653.15009999999995</v>
      </c>
      <c r="M12">
        <v>92</v>
      </c>
      <c r="N12">
        <v>58.59</v>
      </c>
      <c r="O12">
        <v>123.66562500000001</v>
      </c>
      <c r="P12">
        <v>103.5</v>
      </c>
      <c r="Q12">
        <v>11.99</v>
      </c>
      <c r="R12">
        <v>25.177499999999998</v>
      </c>
      <c r="S12">
        <v>14.5</v>
      </c>
      <c r="T12">
        <v>0</v>
      </c>
      <c r="U12">
        <v>342</v>
      </c>
      <c r="V12">
        <v>20.73</v>
      </c>
      <c r="W12">
        <v>43.7</v>
      </c>
      <c r="X12">
        <v>98.34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1.321</v>
      </c>
      <c r="AE12">
        <v>32.957704</v>
      </c>
      <c r="AF12">
        <v>8.8740000000000006</v>
      </c>
      <c r="AG12">
        <v>40.263599999999997</v>
      </c>
      <c r="AH12">
        <v>19.887</v>
      </c>
      <c r="AI12">
        <v>0</v>
      </c>
      <c r="AJ12">
        <v>0</v>
      </c>
      <c r="AK12">
        <v>26.014500000000002</v>
      </c>
      <c r="AL12">
        <v>26.725999999999999</v>
      </c>
      <c r="AM12">
        <v>0</v>
      </c>
      <c r="AN12">
        <v>0.78432999999999997</v>
      </c>
      <c r="AO12">
        <v>8.82</v>
      </c>
      <c r="AP12">
        <v>12.169499999999999</v>
      </c>
      <c r="AQ12">
        <v>0</v>
      </c>
      <c r="AR12">
        <v>8.8320000000000007</v>
      </c>
      <c r="AS12">
        <v>9.4163999999999994</v>
      </c>
      <c r="AT12">
        <v>15.31334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80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2568.3725260000001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683.12912700000004</v>
      </c>
      <c r="L13">
        <v>653.15009999999995</v>
      </c>
      <c r="M13">
        <v>92</v>
      </c>
      <c r="N13">
        <v>58.59</v>
      </c>
      <c r="O13">
        <v>123.66562500000001</v>
      </c>
      <c r="P13">
        <v>103.5</v>
      </c>
      <c r="Q13">
        <v>11.99</v>
      </c>
      <c r="R13">
        <v>25.177499999999998</v>
      </c>
      <c r="S13">
        <v>14.5</v>
      </c>
      <c r="T13">
        <v>0</v>
      </c>
      <c r="U13">
        <v>342</v>
      </c>
      <c r="V13">
        <v>20.73</v>
      </c>
      <c r="W13">
        <v>43.7</v>
      </c>
      <c r="X13">
        <v>98.34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1.321</v>
      </c>
      <c r="AE13">
        <v>32.957704</v>
      </c>
      <c r="AF13">
        <v>8.8740000000000006</v>
      </c>
      <c r="AG13">
        <v>40.263599999999997</v>
      </c>
      <c r="AH13">
        <v>19.887</v>
      </c>
      <c r="AI13">
        <v>0</v>
      </c>
      <c r="AJ13">
        <v>0</v>
      </c>
      <c r="AK13">
        <v>26.014500000000002</v>
      </c>
      <c r="AL13">
        <v>26.725999999999999</v>
      </c>
      <c r="AM13">
        <v>0</v>
      </c>
      <c r="AN13">
        <v>0.78432999999999997</v>
      </c>
      <c r="AO13">
        <v>8.82</v>
      </c>
      <c r="AP13">
        <v>8.3264999999999993</v>
      </c>
      <c r="AQ13">
        <v>0</v>
      </c>
      <c r="AR13">
        <v>8.8320000000000007</v>
      </c>
      <c r="AS13">
        <v>9.4163999999999994</v>
      </c>
      <c r="AT13">
        <v>16.204055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80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2565.4202410000003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683.12912700000004</v>
      </c>
      <c r="L14">
        <v>653.15009999999995</v>
      </c>
      <c r="M14">
        <v>92</v>
      </c>
      <c r="N14">
        <v>58.59</v>
      </c>
      <c r="O14">
        <v>123.66562500000001</v>
      </c>
      <c r="P14">
        <v>103.5</v>
      </c>
      <c r="Q14">
        <v>11.99</v>
      </c>
      <c r="R14">
        <v>25.177499999999998</v>
      </c>
      <c r="S14">
        <v>14.5</v>
      </c>
      <c r="T14">
        <v>0</v>
      </c>
      <c r="U14">
        <v>342</v>
      </c>
      <c r="V14">
        <v>20.73</v>
      </c>
      <c r="W14">
        <v>43.7</v>
      </c>
      <c r="X14">
        <v>98.34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1.321</v>
      </c>
      <c r="AE14">
        <v>32.957704</v>
      </c>
      <c r="AF14">
        <v>8.8740000000000006</v>
      </c>
      <c r="AG14">
        <v>40.263599999999997</v>
      </c>
      <c r="AH14">
        <v>19.887</v>
      </c>
      <c r="AI14">
        <v>0</v>
      </c>
      <c r="AJ14">
        <v>0</v>
      </c>
      <c r="AK14">
        <v>26.014500000000002</v>
      </c>
      <c r="AL14">
        <v>26.725999999999999</v>
      </c>
      <c r="AM14">
        <v>0</v>
      </c>
      <c r="AN14">
        <v>0.78432999999999997</v>
      </c>
      <c r="AO14">
        <v>8.82</v>
      </c>
      <c r="AP14">
        <v>8.3264999999999993</v>
      </c>
      <c r="AQ14">
        <v>0</v>
      </c>
      <c r="AR14">
        <v>8.8320000000000007</v>
      </c>
      <c r="AS14">
        <v>9.4163999999999994</v>
      </c>
      <c r="AT14">
        <v>19.635911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80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2568.852097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683.12912700000004</v>
      </c>
      <c r="L15">
        <v>653.15009999999995</v>
      </c>
      <c r="M15">
        <v>92</v>
      </c>
      <c r="N15">
        <v>58.59</v>
      </c>
      <c r="O15">
        <v>123.66562500000001</v>
      </c>
      <c r="P15">
        <v>103.5</v>
      </c>
      <c r="Q15">
        <v>11.99</v>
      </c>
      <c r="R15">
        <v>25.177499999999998</v>
      </c>
      <c r="S15">
        <v>14.5</v>
      </c>
      <c r="T15">
        <v>0</v>
      </c>
      <c r="U15">
        <v>342</v>
      </c>
      <c r="V15">
        <v>20.73</v>
      </c>
      <c r="W15">
        <v>43.7</v>
      </c>
      <c r="X15">
        <v>98.34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1.321</v>
      </c>
      <c r="AE15">
        <v>32.957704</v>
      </c>
      <c r="AF15">
        <v>8.8740000000000006</v>
      </c>
      <c r="AG15">
        <v>40.263599999999997</v>
      </c>
      <c r="AH15">
        <v>19.887</v>
      </c>
      <c r="AI15">
        <v>0</v>
      </c>
      <c r="AJ15">
        <v>0</v>
      </c>
      <c r="AK15">
        <v>26.014500000000002</v>
      </c>
      <c r="AL15">
        <v>26.725999999999999</v>
      </c>
      <c r="AM15">
        <v>0</v>
      </c>
      <c r="AN15">
        <v>0.78432999999999997</v>
      </c>
      <c r="AO15">
        <v>8.82</v>
      </c>
      <c r="AP15">
        <v>8.3264999999999993</v>
      </c>
      <c r="AQ15">
        <v>0</v>
      </c>
      <c r="AR15">
        <v>8.8320000000000007</v>
      </c>
      <c r="AS15">
        <v>9.4163999999999994</v>
      </c>
      <c r="AT15">
        <v>20.000005000000002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80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2569.216191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683.12912700000004</v>
      </c>
      <c r="L16">
        <v>653.15009999999995</v>
      </c>
      <c r="M16">
        <v>92</v>
      </c>
      <c r="N16">
        <v>58.59</v>
      </c>
      <c r="O16">
        <v>123.66562500000001</v>
      </c>
      <c r="P16">
        <v>103.5</v>
      </c>
      <c r="Q16">
        <v>11.99</v>
      </c>
      <c r="R16">
        <v>25.177499999999998</v>
      </c>
      <c r="S16">
        <v>14.5</v>
      </c>
      <c r="T16">
        <v>0</v>
      </c>
      <c r="U16">
        <v>342</v>
      </c>
      <c r="V16">
        <v>20.73</v>
      </c>
      <c r="W16">
        <v>43.7</v>
      </c>
      <c r="X16">
        <v>98.34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1.321</v>
      </c>
      <c r="AE16">
        <v>32.957704</v>
      </c>
      <c r="AF16">
        <v>8.8740000000000006</v>
      </c>
      <c r="AG16">
        <v>40.263599999999997</v>
      </c>
      <c r="AH16">
        <v>19.887</v>
      </c>
      <c r="AI16">
        <v>0</v>
      </c>
      <c r="AJ16">
        <v>0</v>
      </c>
      <c r="AK16">
        <v>26.014500000000002</v>
      </c>
      <c r="AL16">
        <v>26.725999999999999</v>
      </c>
      <c r="AM16">
        <v>0</v>
      </c>
      <c r="AN16">
        <v>0.78432999999999997</v>
      </c>
      <c r="AO16">
        <v>8.82</v>
      </c>
      <c r="AP16">
        <v>8.3264999999999993</v>
      </c>
      <c r="AQ16">
        <v>0</v>
      </c>
      <c r="AR16">
        <v>8.8320000000000007</v>
      </c>
      <c r="AS16">
        <v>9.4163999999999994</v>
      </c>
      <c r="AT16">
        <v>20.000005000000002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80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2569.216191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683.12912700000004</v>
      </c>
      <c r="L17">
        <v>653.15009999999995</v>
      </c>
      <c r="M17">
        <v>92</v>
      </c>
      <c r="N17">
        <v>58.59</v>
      </c>
      <c r="O17">
        <v>123.66562500000001</v>
      </c>
      <c r="P17">
        <v>103.5</v>
      </c>
      <c r="Q17">
        <v>11.99</v>
      </c>
      <c r="R17">
        <v>25.177499999999998</v>
      </c>
      <c r="S17">
        <v>14.5</v>
      </c>
      <c r="T17">
        <v>0</v>
      </c>
      <c r="U17">
        <v>342</v>
      </c>
      <c r="V17">
        <v>20.73</v>
      </c>
      <c r="W17">
        <v>43.7</v>
      </c>
      <c r="X17">
        <v>98.34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1.321</v>
      </c>
      <c r="AE17">
        <v>32.957704</v>
      </c>
      <c r="AF17">
        <v>8.8740000000000006</v>
      </c>
      <c r="AG17">
        <v>40.263599999999997</v>
      </c>
      <c r="AH17">
        <v>19.887</v>
      </c>
      <c r="AI17">
        <v>0</v>
      </c>
      <c r="AJ17">
        <v>0</v>
      </c>
      <c r="AK17">
        <v>26.014500000000002</v>
      </c>
      <c r="AL17">
        <v>26.725999999999999</v>
      </c>
      <c r="AM17">
        <v>0</v>
      </c>
      <c r="AN17">
        <v>0.78432999999999997</v>
      </c>
      <c r="AO17">
        <v>8.82</v>
      </c>
      <c r="AP17">
        <v>8.3264999999999993</v>
      </c>
      <c r="AQ17">
        <v>0</v>
      </c>
      <c r="AR17">
        <v>8.8320000000000007</v>
      </c>
      <c r="AS17">
        <v>9.4163999999999994</v>
      </c>
      <c r="AT17">
        <v>19.506056000000001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80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2568.7222420000003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683.12912700000004</v>
      </c>
      <c r="L18">
        <v>653.15009999999995</v>
      </c>
      <c r="M18">
        <v>92</v>
      </c>
      <c r="N18">
        <v>58.59</v>
      </c>
      <c r="O18">
        <v>123.66562500000001</v>
      </c>
      <c r="P18">
        <v>103.5</v>
      </c>
      <c r="Q18">
        <v>11.99</v>
      </c>
      <c r="R18">
        <v>25.177499999999998</v>
      </c>
      <c r="S18">
        <v>14.5</v>
      </c>
      <c r="T18">
        <v>0</v>
      </c>
      <c r="U18">
        <v>342</v>
      </c>
      <c r="V18">
        <v>20.73</v>
      </c>
      <c r="W18">
        <v>43.7</v>
      </c>
      <c r="X18">
        <v>98.34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1.321</v>
      </c>
      <c r="AE18">
        <v>32.957704</v>
      </c>
      <c r="AF18">
        <v>8.8740000000000006</v>
      </c>
      <c r="AG18">
        <v>40.263599999999997</v>
      </c>
      <c r="AH18">
        <v>19.887</v>
      </c>
      <c r="AI18">
        <v>0</v>
      </c>
      <c r="AJ18">
        <v>0</v>
      </c>
      <c r="AK18">
        <v>26.014500000000002</v>
      </c>
      <c r="AL18">
        <v>26.725999999999999</v>
      </c>
      <c r="AM18">
        <v>0</v>
      </c>
      <c r="AN18">
        <v>0.78432999999999997</v>
      </c>
      <c r="AO18">
        <v>8.82</v>
      </c>
      <c r="AP18">
        <v>8.3264999999999993</v>
      </c>
      <c r="AQ18">
        <v>0</v>
      </c>
      <c r="AR18">
        <v>8.8320000000000007</v>
      </c>
      <c r="AS18">
        <v>9.4163999999999994</v>
      </c>
      <c r="AT18">
        <v>17.609282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80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2566.825468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683.12912700000004</v>
      </c>
      <c r="L19">
        <v>653.15009999999995</v>
      </c>
      <c r="M19">
        <v>92</v>
      </c>
      <c r="N19">
        <v>58.59</v>
      </c>
      <c r="O19">
        <v>123.66562500000001</v>
      </c>
      <c r="P19">
        <v>103.5</v>
      </c>
      <c r="Q19">
        <v>11.99</v>
      </c>
      <c r="R19">
        <v>25.177499999999998</v>
      </c>
      <c r="S19">
        <v>14.5</v>
      </c>
      <c r="T19">
        <v>0</v>
      </c>
      <c r="U19">
        <v>342</v>
      </c>
      <c r="V19">
        <v>20.73</v>
      </c>
      <c r="W19">
        <v>43.7</v>
      </c>
      <c r="X19">
        <v>98.34</v>
      </c>
      <c r="Y19">
        <v>0</v>
      </c>
      <c r="Z19">
        <v>0</v>
      </c>
      <c r="AA19">
        <v>0</v>
      </c>
      <c r="AB19">
        <v>13.0634</v>
      </c>
      <c r="AC19">
        <v>0</v>
      </c>
      <c r="AD19">
        <v>1.321</v>
      </c>
      <c r="AE19">
        <v>32.957704</v>
      </c>
      <c r="AF19">
        <v>8.8740000000000006</v>
      </c>
      <c r="AG19">
        <v>40.263599999999997</v>
      </c>
      <c r="AH19">
        <v>19.887</v>
      </c>
      <c r="AI19">
        <v>0</v>
      </c>
      <c r="AJ19">
        <v>0</v>
      </c>
      <c r="AK19">
        <v>26.014500000000002</v>
      </c>
      <c r="AL19">
        <v>26.725999999999999</v>
      </c>
      <c r="AM19">
        <v>0</v>
      </c>
      <c r="AN19">
        <v>0.78432999999999997</v>
      </c>
      <c r="AO19">
        <v>8.82</v>
      </c>
      <c r="AP19">
        <v>8.3264999999999993</v>
      </c>
      <c r="AQ19">
        <v>0</v>
      </c>
      <c r="AR19">
        <v>8.8320000000000007</v>
      </c>
      <c r="AS19">
        <v>9.4163999999999994</v>
      </c>
      <c r="AT19">
        <v>16.615017999999999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80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2572.3738040000007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683.12912700000004</v>
      </c>
      <c r="L20">
        <v>653.15009999999995</v>
      </c>
      <c r="M20">
        <v>92</v>
      </c>
      <c r="N20">
        <v>58.59</v>
      </c>
      <c r="O20">
        <v>123.66562500000001</v>
      </c>
      <c r="P20">
        <v>103.5</v>
      </c>
      <c r="Q20">
        <v>11.99</v>
      </c>
      <c r="R20">
        <v>25.177499999999998</v>
      </c>
      <c r="S20">
        <v>14.5</v>
      </c>
      <c r="T20">
        <v>0</v>
      </c>
      <c r="U20">
        <v>342</v>
      </c>
      <c r="V20">
        <v>20.73</v>
      </c>
      <c r="W20">
        <v>43.7</v>
      </c>
      <c r="X20">
        <v>98.34</v>
      </c>
      <c r="Y20">
        <v>0</v>
      </c>
      <c r="Z20">
        <v>0</v>
      </c>
      <c r="AA20">
        <v>0</v>
      </c>
      <c r="AB20">
        <v>13.0634</v>
      </c>
      <c r="AC20">
        <v>0</v>
      </c>
      <c r="AD20">
        <v>1.321</v>
      </c>
      <c r="AE20">
        <v>32.957704</v>
      </c>
      <c r="AF20">
        <v>8.8740000000000006</v>
      </c>
      <c r="AG20">
        <v>40.263599999999997</v>
      </c>
      <c r="AH20">
        <v>19.887</v>
      </c>
      <c r="AI20">
        <v>0</v>
      </c>
      <c r="AJ20">
        <v>0</v>
      </c>
      <c r="AK20">
        <v>26.014500000000002</v>
      </c>
      <c r="AL20">
        <v>26.725999999999999</v>
      </c>
      <c r="AM20">
        <v>0</v>
      </c>
      <c r="AN20">
        <v>0.78432999999999997</v>
      </c>
      <c r="AO20">
        <v>8.82</v>
      </c>
      <c r="AP20">
        <v>8.3264999999999993</v>
      </c>
      <c r="AQ20">
        <v>0</v>
      </c>
      <c r="AR20">
        <v>8.8320000000000007</v>
      </c>
      <c r="AS20">
        <v>9.4163999999999994</v>
      </c>
      <c r="AT20">
        <v>19.362632000000001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80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2575.1214180000006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683.12912700000004</v>
      </c>
      <c r="L21">
        <v>653.15009999999995</v>
      </c>
      <c r="M21">
        <v>92</v>
      </c>
      <c r="N21">
        <v>58.59</v>
      </c>
      <c r="O21">
        <v>123.66562500000001</v>
      </c>
      <c r="P21">
        <v>103.5</v>
      </c>
      <c r="Q21">
        <v>11.99</v>
      </c>
      <c r="R21">
        <v>25.177499999999998</v>
      </c>
      <c r="S21">
        <v>14.5</v>
      </c>
      <c r="T21">
        <v>0</v>
      </c>
      <c r="U21">
        <v>342</v>
      </c>
      <c r="V21">
        <v>20.73</v>
      </c>
      <c r="W21">
        <v>43.7</v>
      </c>
      <c r="X21">
        <v>98.34</v>
      </c>
      <c r="Y21">
        <v>0</v>
      </c>
      <c r="Z21">
        <v>0</v>
      </c>
      <c r="AA21">
        <v>0</v>
      </c>
      <c r="AB21">
        <v>13.0634</v>
      </c>
      <c r="AC21">
        <v>0</v>
      </c>
      <c r="AD21">
        <v>1.321</v>
      </c>
      <c r="AE21">
        <v>32.957704</v>
      </c>
      <c r="AF21">
        <v>8.8740000000000006</v>
      </c>
      <c r="AG21">
        <v>40.263599999999997</v>
      </c>
      <c r="AH21">
        <v>19.887</v>
      </c>
      <c r="AI21">
        <v>0</v>
      </c>
      <c r="AJ21">
        <v>0</v>
      </c>
      <c r="AK21">
        <v>26.014500000000002</v>
      </c>
      <c r="AL21">
        <v>26.725999999999999</v>
      </c>
      <c r="AM21">
        <v>0</v>
      </c>
      <c r="AN21">
        <v>0.78432999999999997</v>
      </c>
      <c r="AO21">
        <v>8.82</v>
      </c>
      <c r="AP21">
        <v>7.6859999999999999</v>
      </c>
      <c r="AQ21">
        <v>0</v>
      </c>
      <c r="AR21">
        <v>8.8320000000000007</v>
      </c>
      <c r="AS21">
        <v>9.4163999999999994</v>
      </c>
      <c r="AT21">
        <v>20.000005000000002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80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2575.1182910000007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683.12912700000004</v>
      </c>
      <c r="L22">
        <v>653.15009999999995</v>
      </c>
      <c r="M22">
        <v>92</v>
      </c>
      <c r="N22">
        <v>58.59</v>
      </c>
      <c r="O22">
        <v>123.66562500000001</v>
      </c>
      <c r="P22">
        <v>103.5</v>
      </c>
      <c r="Q22">
        <v>11.99</v>
      </c>
      <c r="R22">
        <v>25.177499999999998</v>
      </c>
      <c r="S22">
        <v>14.5</v>
      </c>
      <c r="T22">
        <v>0</v>
      </c>
      <c r="U22">
        <v>342</v>
      </c>
      <c r="V22">
        <v>20.73</v>
      </c>
      <c r="W22">
        <v>43.7</v>
      </c>
      <c r="X22">
        <v>98.34</v>
      </c>
      <c r="Y22">
        <v>0</v>
      </c>
      <c r="Z22">
        <v>0</v>
      </c>
      <c r="AA22">
        <v>0</v>
      </c>
      <c r="AB22">
        <v>13.0634</v>
      </c>
      <c r="AC22">
        <v>0</v>
      </c>
      <c r="AD22">
        <v>1.321</v>
      </c>
      <c r="AE22">
        <v>32.957704</v>
      </c>
      <c r="AF22">
        <v>8.8740000000000006</v>
      </c>
      <c r="AG22">
        <v>40.263599999999997</v>
      </c>
      <c r="AH22">
        <v>19.887</v>
      </c>
      <c r="AI22">
        <v>0</v>
      </c>
      <c r="AJ22">
        <v>0</v>
      </c>
      <c r="AK22">
        <v>26.014500000000002</v>
      </c>
      <c r="AL22">
        <v>26.725999999999999</v>
      </c>
      <c r="AM22">
        <v>0</v>
      </c>
      <c r="AN22">
        <v>0.78432999999999997</v>
      </c>
      <c r="AO22">
        <v>8.82</v>
      </c>
      <c r="AP22">
        <v>7.6859999999999999</v>
      </c>
      <c r="AQ22">
        <v>0</v>
      </c>
      <c r="AR22">
        <v>8.8320000000000007</v>
      </c>
      <c r="AS22">
        <v>9.4163999999999994</v>
      </c>
      <c r="AT22">
        <v>20.000005000000002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80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2575.1182910000007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683.12912700000004</v>
      </c>
      <c r="L23">
        <v>653.15009999999995</v>
      </c>
      <c r="M23">
        <v>92</v>
      </c>
      <c r="N23">
        <v>58.59</v>
      </c>
      <c r="O23">
        <v>123.66562500000001</v>
      </c>
      <c r="P23">
        <v>103.5</v>
      </c>
      <c r="Q23">
        <v>11.99</v>
      </c>
      <c r="R23">
        <v>25.177499999999998</v>
      </c>
      <c r="S23">
        <v>14.5</v>
      </c>
      <c r="T23">
        <v>0</v>
      </c>
      <c r="U23">
        <v>342</v>
      </c>
      <c r="V23">
        <v>20.73</v>
      </c>
      <c r="W23">
        <v>43.7</v>
      </c>
      <c r="X23">
        <v>98.34</v>
      </c>
      <c r="Y23">
        <v>0</v>
      </c>
      <c r="Z23">
        <v>0</v>
      </c>
      <c r="AA23">
        <v>0</v>
      </c>
      <c r="AB23">
        <v>13.0634</v>
      </c>
      <c r="AC23">
        <v>0</v>
      </c>
      <c r="AD23">
        <v>1.321</v>
      </c>
      <c r="AE23">
        <v>32.957704</v>
      </c>
      <c r="AF23">
        <v>8.8740000000000006</v>
      </c>
      <c r="AG23">
        <v>40.263599999999997</v>
      </c>
      <c r="AH23">
        <v>19.887</v>
      </c>
      <c r="AI23">
        <v>0</v>
      </c>
      <c r="AJ23">
        <v>0</v>
      </c>
      <c r="AK23">
        <v>26.014500000000002</v>
      </c>
      <c r="AL23">
        <v>26.725999999999999</v>
      </c>
      <c r="AM23">
        <v>0</v>
      </c>
      <c r="AN23">
        <v>0.78432999999999997</v>
      </c>
      <c r="AO23">
        <v>8.82</v>
      </c>
      <c r="AP23">
        <v>7.6859999999999999</v>
      </c>
      <c r="AQ23">
        <v>0</v>
      </c>
      <c r="AR23">
        <v>8.8320000000000007</v>
      </c>
      <c r="AS23">
        <v>9.4163999999999994</v>
      </c>
      <c r="AT23">
        <v>20.000005000000002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80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2575.1182910000007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683.12912700000004</v>
      </c>
      <c r="L24">
        <v>653.15009999999995</v>
      </c>
      <c r="M24">
        <v>92</v>
      </c>
      <c r="N24">
        <v>58.59</v>
      </c>
      <c r="O24">
        <v>123.66562500000001</v>
      </c>
      <c r="P24">
        <v>103.5</v>
      </c>
      <c r="Q24">
        <v>11.99</v>
      </c>
      <c r="R24">
        <v>25.177499999999998</v>
      </c>
      <c r="S24">
        <v>14.5</v>
      </c>
      <c r="T24">
        <v>0</v>
      </c>
      <c r="U24">
        <v>342</v>
      </c>
      <c r="V24">
        <v>20.73</v>
      </c>
      <c r="W24">
        <v>43.7</v>
      </c>
      <c r="X24">
        <v>98.34</v>
      </c>
      <c r="Y24">
        <v>0</v>
      </c>
      <c r="Z24">
        <v>0</v>
      </c>
      <c r="AA24">
        <v>0</v>
      </c>
      <c r="AB24">
        <v>13.0634</v>
      </c>
      <c r="AC24">
        <v>0</v>
      </c>
      <c r="AD24">
        <v>1.321</v>
      </c>
      <c r="AE24">
        <v>32.957704</v>
      </c>
      <c r="AF24">
        <v>8.8740000000000006</v>
      </c>
      <c r="AG24">
        <v>40.263599999999997</v>
      </c>
      <c r="AH24">
        <v>37.880000000000003</v>
      </c>
      <c r="AI24">
        <v>0</v>
      </c>
      <c r="AJ24">
        <v>0</v>
      </c>
      <c r="AK24">
        <v>26.014500000000002</v>
      </c>
      <c r="AL24">
        <v>26.725999999999999</v>
      </c>
      <c r="AM24">
        <v>0</v>
      </c>
      <c r="AN24">
        <v>0.78432999999999997</v>
      </c>
      <c r="AO24">
        <v>8.82</v>
      </c>
      <c r="AP24">
        <v>7.6859999999999999</v>
      </c>
      <c r="AQ24">
        <v>15.561</v>
      </c>
      <c r="AR24">
        <v>8.8320000000000007</v>
      </c>
      <c r="AS24">
        <v>9.4163999999999994</v>
      </c>
      <c r="AT24">
        <v>20.000005000000002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80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2608.6722910000008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683.12912700000004</v>
      </c>
      <c r="L25">
        <v>653.15009999999995</v>
      </c>
      <c r="M25">
        <v>92</v>
      </c>
      <c r="N25">
        <v>58.59</v>
      </c>
      <c r="O25">
        <v>123.66562500000001</v>
      </c>
      <c r="P25">
        <v>103.5</v>
      </c>
      <c r="Q25">
        <v>11.99</v>
      </c>
      <c r="R25">
        <v>25.177499999999998</v>
      </c>
      <c r="S25">
        <v>14.5</v>
      </c>
      <c r="T25">
        <v>0</v>
      </c>
      <c r="U25">
        <v>342</v>
      </c>
      <c r="V25">
        <v>20.73</v>
      </c>
      <c r="W25">
        <v>43.7</v>
      </c>
      <c r="X25">
        <v>98.34</v>
      </c>
      <c r="Y25">
        <v>0</v>
      </c>
      <c r="Z25">
        <v>0</v>
      </c>
      <c r="AA25">
        <v>8.69</v>
      </c>
      <c r="AB25">
        <v>13.0634</v>
      </c>
      <c r="AC25">
        <v>0</v>
      </c>
      <c r="AD25">
        <v>9.1149000000000004</v>
      </c>
      <c r="AE25">
        <v>32.957704</v>
      </c>
      <c r="AF25">
        <v>8.8740000000000006</v>
      </c>
      <c r="AG25">
        <v>40.263599999999997</v>
      </c>
      <c r="AH25">
        <v>56.82</v>
      </c>
      <c r="AI25">
        <v>3.1825000000000001</v>
      </c>
      <c r="AJ25">
        <v>0</v>
      </c>
      <c r="AK25">
        <v>26.014500000000002</v>
      </c>
      <c r="AL25">
        <v>26.725999999999999</v>
      </c>
      <c r="AM25">
        <v>0</v>
      </c>
      <c r="AN25">
        <v>0.78432999999999997</v>
      </c>
      <c r="AO25">
        <v>8.82</v>
      </c>
      <c r="AP25">
        <v>6.4050000000000002</v>
      </c>
      <c r="AQ25">
        <v>31.122</v>
      </c>
      <c r="AR25">
        <v>8.8320000000000007</v>
      </c>
      <c r="AS25">
        <v>9.4163999999999994</v>
      </c>
      <c r="AT25">
        <v>20.000005000000002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80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2661.5586910000006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683.12912700000004</v>
      </c>
      <c r="L26">
        <v>653.15009999999995</v>
      </c>
      <c r="M26">
        <v>92</v>
      </c>
      <c r="N26">
        <v>58.59</v>
      </c>
      <c r="O26">
        <v>123.66562500000001</v>
      </c>
      <c r="P26">
        <v>103.5</v>
      </c>
      <c r="Q26">
        <v>11.99</v>
      </c>
      <c r="R26">
        <v>25.177499999999998</v>
      </c>
      <c r="S26">
        <v>14.5</v>
      </c>
      <c r="T26">
        <v>0</v>
      </c>
      <c r="U26">
        <v>342</v>
      </c>
      <c r="V26">
        <v>20.73</v>
      </c>
      <c r="W26">
        <v>43.7</v>
      </c>
      <c r="X26">
        <v>98.34</v>
      </c>
      <c r="Y26">
        <v>0</v>
      </c>
      <c r="Z26">
        <v>0</v>
      </c>
      <c r="AA26">
        <v>8.69</v>
      </c>
      <c r="AB26">
        <v>13.0634</v>
      </c>
      <c r="AC26">
        <v>9.6778399999999998</v>
      </c>
      <c r="AD26">
        <v>18.229800000000001</v>
      </c>
      <c r="AE26">
        <v>32.957704</v>
      </c>
      <c r="AF26">
        <v>8.8740000000000006</v>
      </c>
      <c r="AG26">
        <v>40.263599999999997</v>
      </c>
      <c r="AH26">
        <v>75.760000000000005</v>
      </c>
      <c r="AI26">
        <v>6.3650000000000002</v>
      </c>
      <c r="AJ26">
        <v>0</v>
      </c>
      <c r="AK26">
        <v>26.014500000000002</v>
      </c>
      <c r="AL26">
        <v>26.725999999999999</v>
      </c>
      <c r="AM26">
        <v>0</v>
      </c>
      <c r="AN26">
        <v>0.78432999999999997</v>
      </c>
      <c r="AO26">
        <v>8.82</v>
      </c>
      <c r="AP26">
        <v>6.4050000000000002</v>
      </c>
      <c r="AQ26">
        <v>46.683</v>
      </c>
      <c r="AR26">
        <v>8.8320000000000007</v>
      </c>
      <c r="AS26">
        <v>9.4163999999999994</v>
      </c>
      <c r="AT26">
        <v>20.000005000000002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80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2718.0349310000006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683.12912700000004</v>
      </c>
      <c r="L27">
        <v>646.7251</v>
      </c>
      <c r="M27">
        <v>92</v>
      </c>
      <c r="N27">
        <v>58.59</v>
      </c>
      <c r="O27">
        <v>123.66562500000001</v>
      </c>
      <c r="P27">
        <v>103.5</v>
      </c>
      <c r="Q27">
        <v>8.7240000000000002</v>
      </c>
      <c r="R27">
        <v>25.177499999999998</v>
      </c>
      <c r="S27">
        <v>10.131600000000001</v>
      </c>
      <c r="T27">
        <v>0</v>
      </c>
      <c r="U27">
        <v>342</v>
      </c>
      <c r="V27">
        <v>20.73</v>
      </c>
      <c r="W27">
        <v>43.7</v>
      </c>
      <c r="X27">
        <v>98.34</v>
      </c>
      <c r="Y27">
        <v>0</v>
      </c>
      <c r="Z27">
        <v>3.3</v>
      </c>
      <c r="AA27">
        <v>28.045000000000002</v>
      </c>
      <c r="AB27">
        <v>26.260100000000001</v>
      </c>
      <c r="AC27">
        <v>19.35568</v>
      </c>
      <c r="AD27">
        <v>27.3447</v>
      </c>
      <c r="AE27">
        <v>49.436556000000003</v>
      </c>
      <c r="AF27">
        <v>8.8740000000000006</v>
      </c>
      <c r="AG27">
        <v>40.263599999999997</v>
      </c>
      <c r="AH27">
        <v>104.17</v>
      </c>
      <c r="AI27">
        <v>32.700823999999997</v>
      </c>
      <c r="AJ27">
        <v>0</v>
      </c>
      <c r="AK27">
        <v>26.014500000000002</v>
      </c>
      <c r="AL27">
        <v>26.725999999999999</v>
      </c>
      <c r="AM27">
        <v>5.2786799999999996</v>
      </c>
      <c r="AN27">
        <v>0.78432999999999997</v>
      </c>
      <c r="AO27">
        <v>8.82</v>
      </c>
      <c r="AP27">
        <v>12.169499999999999</v>
      </c>
      <c r="AQ27">
        <v>62.244</v>
      </c>
      <c r="AR27">
        <v>8.8320000000000007</v>
      </c>
      <c r="AS27">
        <v>9.4163999999999994</v>
      </c>
      <c r="AT27">
        <v>20.000005000000002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80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2856.4488270000006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683.12912700000004</v>
      </c>
      <c r="L28">
        <v>646.7251</v>
      </c>
      <c r="M28">
        <v>92</v>
      </c>
      <c r="N28">
        <v>58.59</v>
      </c>
      <c r="O28">
        <v>123.66562500000001</v>
      </c>
      <c r="P28">
        <v>103.5</v>
      </c>
      <c r="Q28">
        <v>8.7240000000000002</v>
      </c>
      <c r="R28">
        <v>25.177499999999998</v>
      </c>
      <c r="S28">
        <v>10.131600000000001</v>
      </c>
      <c r="T28">
        <v>0</v>
      </c>
      <c r="U28">
        <v>342</v>
      </c>
      <c r="V28">
        <v>20.73</v>
      </c>
      <c r="W28">
        <v>43.7</v>
      </c>
      <c r="X28">
        <v>98.34</v>
      </c>
      <c r="Y28">
        <v>0</v>
      </c>
      <c r="Z28">
        <v>19.5624</v>
      </c>
      <c r="AA28">
        <v>42.106999999999999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19.72</v>
      </c>
      <c r="AG28">
        <v>40.263599999999997</v>
      </c>
      <c r="AH28">
        <v>140.34540000000001</v>
      </c>
      <c r="AI28">
        <v>49.051236000000003</v>
      </c>
      <c r="AJ28">
        <v>0</v>
      </c>
      <c r="AK28">
        <v>26.014500000000002</v>
      </c>
      <c r="AL28">
        <v>40.67</v>
      </c>
      <c r="AM28">
        <v>15.804048</v>
      </c>
      <c r="AN28">
        <v>0.78432999999999997</v>
      </c>
      <c r="AO28">
        <v>8.82</v>
      </c>
      <c r="AP28">
        <v>12.169499999999999</v>
      </c>
      <c r="AQ28">
        <v>62.244</v>
      </c>
      <c r="AR28">
        <v>8.8320000000000007</v>
      </c>
      <c r="AS28">
        <v>9.4163999999999994</v>
      </c>
      <c r="AT28">
        <v>20.000005000000002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80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3006.7709989999998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683.12912700000004</v>
      </c>
      <c r="L29">
        <v>646.7251</v>
      </c>
      <c r="M29">
        <v>92</v>
      </c>
      <c r="N29">
        <v>58.59</v>
      </c>
      <c r="O29">
        <v>123.66562500000001</v>
      </c>
      <c r="P29">
        <v>103.5</v>
      </c>
      <c r="Q29">
        <v>8.7240000000000002</v>
      </c>
      <c r="R29">
        <v>25.177499999999998</v>
      </c>
      <c r="S29">
        <v>10.131600000000001</v>
      </c>
      <c r="T29">
        <v>0</v>
      </c>
      <c r="U29">
        <v>342</v>
      </c>
      <c r="V29">
        <v>20.73</v>
      </c>
      <c r="W29">
        <v>43.7</v>
      </c>
      <c r="X29">
        <v>98.34</v>
      </c>
      <c r="Y29">
        <v>0</v>
      </c>
      <c r="Z29">
        <v>19.5624</v>
      </c>
      <c r="AA29">
        <v>42.106999999999999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19.72</v>
      </c>
      <c r="AG29">
        <v>40.263599999999997</v>
      </c>
      <c r="AH29">
        <v>140.34540000000001</v>
      </c>
      <c r="AI29">
        <v>49.051236000000003</v>
      </c>
      <c r="AJ29">
        <v>0</v>
      </c>
      <c r="AK29">
        <v>26.014500000000002</v>
      </c>
      <c r="AL29">
        <v>66.814999999999998</v>
      </c>
      <c r="AM29">
        <v>15.804048</v>
      </c>
      <c r="AN29">
        <v>0.78432999999999997</v>
      </c>
      <c r="AO29">
        <v>8.82</v>
      </c>
      <c r="AP29">
        <v>7.6859999999999999</v>
      </c>
      <c r="AQ29">
        <v>62.244</v>
      </c>
      <c r="AR29">
        <v>37.536000000000001</v>
      </c>
      <c r="AS29">
        <v>9.4163999999999994</v>
      </c>
      <c r="AT29">
        <v>20.000005000000002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80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3057.1364990000002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683.12912700000004</v>
      </c>
      <c r="L30">
        <v>646.7251</v>
      </c>
      <c r="M30">
        <v>92</v>
      </c>
      <c r="N30">
        <v>58.59</v>
      </c>
      <c r="O30">
        <v>123.66562500000001</v>
      </c>
      <c r="P30">
        <v>103.5</v>
      </c>
      <c r="Q30">
        <v>8.7240000000000002</v>
      </c>
      <c r="R30">
        <v>25.177499999999998</v>
      </c>
      <c r="S30">
        <v>10.131600000000001</v>
      </c>
      <c r="T30">
        <v>0</v>
      </c>
      <c r="U30">
        <v>342</v>
      </c>
      <c r="V30">
        <v>20.73</v>
      </c>
      <c r="W30">
        <v>43.7</v>
      </c>
      <c r="X30">
        <v>98.34</v>
      </c>
      <c r="Y30">
        <v>0</v>
      </c>
      <c r="Z30">
        <v>19.5624</v>
      </c>
      <c r="AA30">
        <v>42.106999999999999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19.72</v>
      </c>
      <c r="AG30">
        <v>40.263599999999997</v>
      </c>
      <c r="AH30">
        <v>140.34540000000001</v>
      </c>
      <c r="AI30">
        <v>49.051236000000003</v>
      </c>
      <c r="AJ30">
        <v>0</v>
      </c>
      <c r="AK30">
        <v>26.014500000000002</v>
      </c>
      <c r="AL30">
        <v>66.814999999999998</v>
      </c>
      <c r="AM30">
        <v>15.804048</v>
      </c>
      <c r="AN30">
        <v>0.78432999999999997</v>
      </c>
      <c r="AO30">
        <v>8.82</v>
      </c>
      <c r="AP30">
        <v>7.6859999999999999</v>
      </c>
      <c r="AQ30">
        <v>62.244</v>
      </c>
      <c r="AR30">
        <v>37.536000000000001</v>
      </c>
      <c r="AS30">
        <v>9.4163999999999994</v>
      </c>
      <c r="AT30">
        <v>20.000005000000002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80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3057.1364990000002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683.12912700000004</v>
      </c>
      <c r="L31">
        <v>646.7251</v>
      </c>
      <c r="M31">
        <v>92</v>
      </c>
      <c r="N31">
        <v>58.59</v>
      </c>
      <c r="O31">
        <v>123.66562500000001</v>
      </c>
      <c r="P31">
        <v>103.5</v>
      </c>
      <c r="Q31">
        <v>8.7240000000000002</v>
      </c>
      <c r="R31">
        <v>25.177499999999998</v>
      </c>
      <c r="S31">
        <v>10.131600000000001</v>
      </c>
      <c r="T31">
        <v>0</v>
      </c>
      <c r="U31">
        <v>342</v>
      </c>
      <c r="V31">
        <v>20.73</v>
      </c>
      <c r="W31">
        <v>43.7</v>
      </c>
      <c r="X31">
        <v>98.34</v>
      </c>
      <c r="Y31">
        <v>0</v>
      </c>
      <c r="Z31">
        <v>19.5624</v>
      </c>
      <c r="AA31">
        <v>42.106999999999999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19.72</v>
      </c>
      <c r="AG31">
        <v>40.263599999999997</v>
      </c>
      <c r="AH31">
        <v>140.34540000000001</v>
      </c>
      <c r="AI31">
        <v>49.051236000000003</v>
      </c>
      <c r="AJ31">
        <v>0</v>
      </c>
      <c r="AK31">
        <v>26.014500000000002</v>
      </c>
      <c r="AL31">
        <v>66.814999999999998</v>
      </c>
      <c r="AM31">
        <v>15.804048</v>
      </c>
      <c r="AN31">
        <v>0.78432999999999997</v>
      </c>
      <c r="AO31">
        <v>8.82</v>
      </c>
      <c r="AP31">
        <v>8.3264999999999993</v>
      </c>
      <c r="AQ31">
        <v>62.244</v>
      </c>
      <c r="AR31">
        <v>11.04</v>
      </c>
      <c r="AS31">
        <v>9.4163999999999994</v>
      </c>
      <c r="AT31">
        <v>20.000005000000002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80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3031.2809990000001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683.12912700000004</v>
      </c>
      <c r="L32">
        <v>646.7251</v>
      </c>
      <c r="M32">
        <v>92</v>
      </c>
      <c r="N32">
        <v>58.59</v>
      </c>
      <c r="O32">
        <v>123.66562500000001</v>
      </c>
      <c r="P32">
        <v>103.5</v>
      </c>
      <c r="Q32">
        <v>8.7240000000000002</v>
      </c>
      <c r="R32">
        <v>25.177499999999998</v>
      </c>
      <c r="S32">
        <v>10.131600000000001</v>
      </c>
      <c r="T32">
        <v>0</v>
      </c>
      <c r="U32">
        <v>342</v>
      </c>
      <c r="V32">
        <v>20.73</v>
      </c>
      <c r="W32">
        <v>43.7</v>
      </c>
      <c r="X32">
        <v>98.34</v>
      </c>
      <c r="Y32">
        <v>0</v>
      </c>
      <c r="Z32">
        <v>6.5208000000000004</v>
      </c>
      <c r="AA32">
        <v>20.54</v>
      </c>
      <c r="AB32">
        <v>39.510120000000001</v>
      </c>
      <c r="AC32">
        <v>9.6778399999999998</v>
      </c>
      <c r="AD32">
        <v>27.3447</v>
      </c>
      <c r="AE32">
        <v>49.436556000000003</v>
      </c>
      <c r="AF32">
        <v>8.8740000000000006</v>
      </c>
      <c r="AG32">
        <v>40.263599999999997</v>
      </c>
      <c r="AH32">
        <v>104.17</v>
      </c>
      <c r="AI32">
        <v>32.700823999999997</v>
      </c>
      <c r="AJ32">
        <v>0</v>
      </c>
      <c r="AK32">
        <v>26.014500000000002</v>
      </c>
      <c r="AL32">
        <v>66.814999999999998</v>
      </c>
      <c r="AM32">
        <v>5.2786799999999996</v>
      </c>
      <c r="AN32">
        <v>0.78432999999999997</v>
      </c>
      <c r="AO32">
        <v>8.82</v>
      </c>
      <c r="AP32">
        <v>8.3264999999999993</v>
      </c>
      <c r="AQ32">
        <v>46.683</v>
      </c>
      <c r="AR32">
        <v>11.04</v>
      </c>
      <c r="AS32">
        <v>9.4163999999999994</v>
      </c>
      <c r="AT32">
        <v>20.000005000000002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80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2878.6298069999998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683.12912700000004</v>
      </c>
      <c r="L33">
        <v>646.7251</v>
      </c>
      <c r="M33">
        <v>92</v>
      </c>
      <c r="N33">
        <v>58.59</v>
      </c>
      <c r="O33">
        <v>123.66562500000001</v>
      </c>
      <c r="P33">
        <v>103.5</v>
      </c>
      <c r="Q33">
        <v>8.7240000000000002</v>
      </c>
      <c r="R33">
        <v>25.177499999999998</v>
      </c>
      <c r="S33">
        <v>10.131600000000001</v>
      </c>
      <c r="T33">
        <v>0</v>
      </c>
      <c r="U33">
        <v>342</v>
      </c>
      <c r="V33">
        <v>20.73</v>
      </c>
      <c r="W33">
        <v>43.7</v>
      </c>
      <c r="X33">
        <v>98.34</v>
      </c>
      <c r="Y33">
        <v>0</v>
      </c>
      <c r="Z33">
        <v>6.5208000000000004</v>
      </c>
      <c r="AA33">
        <v>8.69</v>
      </c>
      <c r="AB33">
        <v>26.260100000000001</v>
      </c>
      <c r="AC33">
        <v>0</v>
      </c>
      <c r="AD33">
        <v>18.229800000000001</v>
      </c>
      <c r="AE33">
        <v>49.436556000000003</v>
      </c>
      <c r="AF33">
        <v>8.8740000000000006</v>
      </c>
      <c r="AG33">
        <v>40.263599999999997</v>
      </c>
      <c r="AH33">
        <v>85.23</v>
      </c>
      <c r="AI33">
        <v>3.819</v>
      </c>
      <c r="AJ33">
        <v>0</v>
      </c>
      <c r="AK33">
        <v>26.014500000000002</v>
      </c>
      <c r="AL33">
        <v>40.67</v>
      </c>
      <c r="AM33">
        <v>0</v>
      </c>
      <c r="AN33">
        <v>0.78432999999999997</v>
      </c>
      <c r="AO33">
        <v>8.82</v>
      </c>
      <c r="AP33">
        <v>8.3264999999999993</v>
      </c>
      <c r="AQ33">
        <v>31.122</v>
      </c>
      <c r="AR33">
        <v>11.04</v>
      </c>
      <c r="AS33">
        <v>9.4163999999999994</v>
      </c>
      <c r="AT33">
        <v>20.000005000000002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80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2739.9305429999999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683.12912700000004</v>
      </c>
      <c r="L34">
        <v>646.7251</v>
      </c>
      <c r="M34">
        <v>92</v>
      </c>
      <c r="N34">
        <v>58.59</v>
      </c>
      <c r="O34">
        <v>123.66562500000001</v>
      </c>
      <c r="P34">
        <v>103.5</v>
      </c>
      <c r="Q34">
        <v>8.7240000000000002</v>
      </c>
      <c r="R34">
        <v>25.177499999999998</v>
      </c>
      <c r="S34">
        <v>10.131600000000001</v>
      </c>
      <c r="T34">
        <v>0</v>
      </c>
      <c r="U34">
        <v>342</v>
      </c>
      <c r="V34">
        <v>20.73</v>
      </c>
      <c r="W34">
        <v>43.7</v>
      </c>
      <c r="X34">
        <v>98.34</v>
      </c>
      <c r="Y34">
        <v>0</v>
      </c>
      <c r="Z34">
        <v>6.5208000000000004</v>
      </c>
      <c r="AA34">
        <v>0</v>
      </c>
      <c r="AB34">
        <v>11.997</v>
      </c>
      <c r="AC34">
        <v>0</v>
      </c>
      <c r="AD34">
        <v>9.1149000000000004</v>
      </c>
      <c r="AE34">
        <v>49.436556000000003</v>
      </c>
      <c r="AF34">
        <v>8.8740000000000006</v>
      </c>
      <c r="AG34">
        <v>40.263599999999997</v>
      </c>
      <c r="AH34">
        <v>56.82</v>
      </c>
      <c r="AI34">
        <v>0</v>
      </c>
      <c r="AJ34">
        <v>0</v>
      </c>
      <c r="AK34">
        <v>26.014500000000002</v>
      </c>
      <c r="AL34">
        <v>25.564</v>
      </c>
      <c r="AM34">
        <v>0</v>
      </c>
      <c r="AN34">
        <v>0.78432999999999997</v>
      </c>
      <c r="AO34">
        <v>8.82</v>
      </c>
      <c r="AP34">
        <v>8.3264999999999993</v>
      </c>
      <c r="AQ34">
        <v>16.568999999999999</v>
      </c>
      <c r="AR34">
        <v>11.04</v>
      </c>
      <c r="AS34">
        <v>9.4163999999999994</v>
      </c>
      <c r="AT34">
        <v>20.000005000000002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80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2645.9745429999998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683.12912700000004</v>
      </c>
      <c r="L35">
        <v>646.7251</v>
      </c>
      <c r="M35">
        <v>92</v>
      </c>
      <c r="N35">
        <v>58.59</v>
      </c>
      <c r="O35">
        <v>123.66562500000001</v>
      </c>
      <c r="P35">
        <v>103.5</v>
      </c>
      <c r="Q35">
        <v>8.7240000000000002</v>
      </c>
      <c r="R35">
        <v>18.120899999999999</v>
      </c>
      <c r="S35">
        <v>10.131600000000001</v>
      </c>
      <c r="T35">
        <v>0</v>
      </c>
      <c r="U35">
        <v>342</v>
      </c>
      <c r="V35">
        <v>20.73</v>
      </c>
      <c r="W35">
        <v>43.7</v>
      </c>
      <c r="X35">
        <v>98.34</v>
      </c>
      <c r="Y35">
        <v>0</v>
      </c>
      <c r="Z35">
        <v>6.5208000000000004</v>
      </c>
      <c r="AA35">
        <v>0</v>
      </c>
      <c r="AB35">
        <v>11.997</v>
      </c>
      <c r="AC35">
        <v>0</v>
      </c>
      <c r="AD35">
        <v>9.1149000000000004</v>
      </c>
      <c r="AE35">
        <v>49.436556000000003</v>
      </c>
      <c r="AF35">
        <v>8.8740000000000006</v>
      </c>
      <c r="AG35">
        <v>40.263599999999997</v>
      </c>
      <c r="AH35">
        <v>37.880000000000003</v>
      </c>
      <c r="AI35">
        <v>0</v>
      </c>
      <c r="AJ35">
        <v>0</v>
      </c>
      <c r="AK35">
        <v>26.014500000000002</v>
      </c>
      <c r="AL35">
        <v>13.363</v>
      </c>
      <c r="AM35">
        <v>0</v>
      </c>
      <c r="AN35">
        <v>0.78432999999999997</v>
      </c>
      <c r="AO35">
        <v>8.82</v>
      </c>
      <c r="AP35">
        <v>8.3264999999999993</v>
      </c>
      <c r="AQ35">
        <v>0</v>
      </c>
      <c r="AR35">
        <v>11.04</v>
      </c>
      <c r="AS35">
        <v>9.4163999999999994</v>
      </c>
      <c r="AT35">
        <v>20.000005000000002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80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2591.2079429999999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683.12912700000004</v>
      </c>
      <c r="L36">
        <v>646.7251</v>
      </c>
      <c r="M36">
        <v>92</v>
      </c>
      <c r="N36">
        <v>58.59</v>
      </c>
      <c r="O36">
        <v>123.66562500000001</v>
      </c>
      <c r="P36">
        <v>103.5</v>
      </c>
      <c r="Q36">
        <v>8.7240000000000002</v>
      </c>
      <c r="R36">
        <v>18.120899999999999</v>
      </c>
      <c r="S36">
        <v>10.131600000000001</v>
      </c>
      <c r="T36">
        <v>0</v>
      </c>
      <c r="U36">
        <v>342</v>
      </c>
      <c r="V36">
        <v>20.73</v>
      </c>
      <c r="W36">
        <v>43.7</v>
      </c>
      <c r="X36">
        <v>98.34</v>
      </c>
      <c r="Y36">
        <v>0</v>
      </c>
      <c r="Z36">
        <v>6.5208000000000004</v>
      </c>
      <c r="AA36">
        <v>0</v>
      </c>
      <c r="AB36">
        <v>11.997</v>
      </c>
      <c r="AC36">
        <v>0</v>
      </c>
      <c r="AD36">
        <v>9.1149000000000004</v>
      </c>
      <c r="AE36">
        <v>49.436556000000003</v>
      </c>
      <c r="AF36">
        <v>8.8740000000000006</v>
      </c>
      <c r="AG36">
        <v>40.263599999999997</v>
      </c>
      <c r="AH36">
        <v>21.780999999999999</v>
      </c>
      <c r="AI36">
        <v>0</v>
      </c>
      <c r="AJ36">
        <v>0</v>
      </c>
      <c r="AK36">
        <v>26.014500000000002</v>
      </c>
      <c r="AL36">
        <v>13.363</v>
      </c>
      <c r="AM36">
        <v>0</v>
      </c>
      <c r="AN36">
        <v>0.78432999999999997</v>
      </c>
      <c r="AO36">
        <v>8.82</v>
      </c>
      <c r="AP36">
        <v>8.3264999999999993</v>
      </c>
      <c r="AQ36">
        <v>0</v>
      </c>
      <c r="AR36">
        <v>11.04</v>
      </c>
      <c r="AS36">
        <v>10.7616</v>
      </c>
      <c r="AT36">
        <v>20.000005000000002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80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2576.4541429999995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663.51499999999999</v>
      </c>
      <c r="L37">
        <v>646.7251</v>
      </c>
      <c r="M37">
        <v>92</v>
      </c>
      <c r="N37">
        <v>58.59</v>
      </c>
      <c r="O37">
        <v>123.66562500000001</v>
      </c>
      <c r="P37">
        <v>103.5</v>
      </c>
      <c r="Q37">
        <v>8.7240000000000002</v>
      </c>
      <c r="R37">
        <v>18.120899999999999</v>
      </c>
      <c r="S37">
        <v>10.131600000000001</v>
      </c>
      <c r="T37">
        <v>0</v>
      </c>
      <c r="U37">
        <v>342</v>
      </c>
      <c r="V37">
        <v>15.866168999999999</v>
      </c>
      <c r="W37">
        <v>43.7</v>
      </c>
      <c r="X37">
        <v>98.34</v>
      </c>
      <c r="Y37">
        <v>0</v>
      </c>
      <c r="Z37">
        <v>6.5208000000000004</v>
      </c>
      <c r="AA37">
        <v>0</v>
      </c>
      <c r="AB37">
        <v>11.997</v>
      </c>
      <c r="AC37">
        <v>0</v>
      </c>
      <c r="AD37">
        <v>9.1149000000000004</v>
      </c>
      <c r="AE37">
        <v>49.436556000000003</v>
      </c>
      <c r="AF37">
        <v>8.8740000000000006</v>
      </c>
      <c r="AG37">
        <v>40.263599999999997</v>
      </c>
      <c r="AH37">
        <v>21.780999999999999</v>
      </c>
      <c r="AI37">
        <v>0</v>
      </c>
      <c r="AJ37">
        <v>0</v>
      </c>
      <c r="AK37">
        <v>26.014500000000002</v>
      </c>
      <c r="AL37">
        <v>13.363</v>
      </c>
      <c r="AM37">
        <v>0</v>
      </c>
      <c r="AN37">
        <v>0.78432999999999997</v>
      </c>
      <c r="AO37">
        <v>8.82</v>
      </c>
      <c r="AP37">
        <v>8.3264999999999993</v>
      </c>
      <c r="AQ37">
        <v>0</v>
      </c>
      <c r="AR37">
        <v>37.536000000000001</v>
      </c>
      <c r="AS37">
        <v>24.75168</v>
      </c>
      <c r="AT37">
        <v>20.000005000000002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80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2592.4622649999992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638.51499999999999</v>
      </c>
      <c r="L38">
        <v>646.7251</v>
      </c>
      <c r="M38">
        <v>92</v>
      </c>
      <c r="N38">
        <v>58.59</v>
      </c>
      <c r="O38">
        <v>123.66562500000001</v>
      </c>
      <c r="P38">
        <v>103.5</v>
      </c>
      <c r="Q38">
        <v>8.7240000000000002</v>
      </c>
      <c r="R38">
        <v>18.120899999999999</v>
      </c>
      <c r="S38">
        <v>10.131600000000001</v>
      </c>
      <c r="T38">
        <v>0</v>
      </c>
      <c r="U38">
        <v>342</v>
      </c>
      <c r="V38">
        <v>12.173664</v>
      </c>
      <c r="W38">
        <v>43.7</v>
      </c>
      <c r="X38">
        <v>98.34</v>
      </c>
      <c r="Y38">
        <v>0</v>
      </c>
      <c r="Z38">
        <v>6.5208000000000004</v>
      </c>
      <c r="AA38">
        <v>0</v>
      </c>
      <c r="AB38">
        <v>11.997</v>
      </c>
      <c r="AC38">
        <v>0</v>
      </c>
      <c r="AD38">
        <v>0</v>
      </c>
      <c r="AE38">
        <v>49.436556000000003</v>
      </c>
      <c r="AF38">
        <v>8.8740000000000006</v>
      </c>
      <c r="AG38">
        <v>40.263599999999997</v>
      </c>
      <c r="AH38">
        <v>21.780999999999999</v>
      </c>
      <c r="AI38">
        <v>0</v>
      </c>
      <c r="AJ38">
        <v>0</v>
      </c>
      <c r="AK38">
        <v>26.014500000000002</v>
      </c>
      <c r="AL38">
        <v>13.363</v>
      </c>
      <c r="AM38">
        <v>0</v>
      </c>
      <c r="AN38">
        <v>0.78432999999999997</v>
      </c>
      <c r="AO38">
        <v>8.82</v>
      </c>
      <c r="AP38">
        <v>8.3264999999999993</v>
      </c>
      <c r="AQ38">
        <v>0</v>
      </c>
      <c r="AR38">
        <v>37.536000000000001</v>
      </c>
      <c r="AS38">
        <v>24.75168</v>
      </c>
      <c r="AT38">
        <v>20.000005000000002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80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2554.6548599999996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613.51499999999999</v>
      </c>
      <c r="L39">
        <v>646.7251</v>
      </c>
      <c r="M39">
        <v>92</v>
      </c>
      <c r="N39">
        <v>58.59</v>
      </c>
      <c r="O39">
        <v>123.66562500000001</v>
      </c>
      <c r="P39">
        <v>103.5</v>
      </c>
      <c r="Q39">
        <v>8.7240000000000002</v>
      </c>
      <c r="R39">
        <v>18.120899999999999</v>
      </c>
      <c r="S39">
        <v>10.131600000000001</v>
      </c>
      <c r="T39">
        <v>0</v>
      </c>
      <c r="U39">
        <v>342</v>
      </c>
      <c r="V39">
        <v>11.954000000000001</v>
      </c>
      <c r="W39">
        <v>43.7</v>
      </c>
      <c r="X39">
        <v>98.34</v>
      </c>
      <c r="Y39">
        <v>0</v>
      </c>
      <c r="Z39">
        <v>6.5208000000000004</v>
      </c>
      <c r="AA39">
        <v>0</v>
      </c>
      <c r="AB39">
        <v>11.997</v>
      </c>
      <c r="AC39">
        <v>0</v>
      </c>
      <c r="AD39">
        <v>0</v>
      </c>
      <c r="AE39">
        <v>32.957704</v>
      </c>
      <c r="AF39">
        <v>8.8740000000000006</v>
      </c>
      <c r="AG39">
        <v>40.263599999999997</v>
      </c>
      <c r="AH39">
        <v>21.780999999999999</v>
      </c>
      <c r="AI39">
        <v>0</v>
      </c>
      <c r="AJ39">
        <v>0</v>
      </c>
      <c r="AK39">
        <v>26.014500000000002</v>
      </c>
      <c r="AL39">
        <v>13.363</v>
      </c>
      <c r="AM39">
        <v>0</v>
      </c>
      <c r="AN39">
        <v>0</v>
      </c>
      <c r="AO39">
        <v>8.82</v>
      </c>
      <c r="AP39">
        <v>8.3264999999999993</v>
      </c>
      <c r="AQ39">
        <v>0</v>
      </c>
      <c r="AR39">
        <v>11.04</v>
      </c>
      <c r="AS39">
        <v>24.75168</v>
      </c>
      <c r="AT39">
        <v>20.000005000000002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80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2485.6760139999992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588.51499999999999</v>
      </c>
      <c r="L40">
        <v>646.7251</v>
      </c>
      <c r="M40">
        <v>92</v>
      </c>
      <c r="N40">
        <v>58.59</v>
      </c>
      <c r="O40">
        <v>123.66562500000001</v>
      </c>
      <c r="P40">
        <v>103.5</v>
      </c>
      <c r="Q40">
        <v>8.7240000000000002</v>
      </c>
      <c r="R40">
        <v>18.120899999999999</v>
      </c>
      <c r="S40">
        <v>10.131600000000001</v>
      </c>
      <c r="T40">
        <v>0</v>
      </c>
      <c r="U40">
        <v>342</v>
      </c>
      <c r="V40">
        <v>11.954000000000001</v>
      </c>
      <c r="W40">
        <v>43.7</v>
      </c>
      <c r="X40">
        <v>98.34</v>
      </c>
      <c r="Y40">
        <v>0</v>
      </c>
      <c r="Z40">
        <v>6.5208000000000004</v>
      </c>
      <c r="AA40">
        <v>0</v>
      </c>
      <c r="AB40">
        <v>11.997</v>
      </c>
      <c r="AC40">
        <v>0</v>
      </c>
      <c r="AD40">
        <v>0</v>
      </c>
      <c r="AE40">
        <v>32.957704</v>
      </c>
      <c r="AF40">
        <v>8.8740000000000006</v>
      </c>
      <c r="AG40">
        <v>40.263599999999997</v>
      </c>
      <c r="AH40">
        <v>21.780999999999999</v>
      </c>
      <c r="AI40">
        <v>0</v>
      </c>
      <c r="AJ40">
        <v>0</v>
      </c>
      <c r="AK40">
        <v>26.014500000000002</v>
      </c>
      <c r="AL40">
        <v>13.363</v>
      </c>
      <c r="AM40">
        <v>0</v>
      </c>
      <c r="AN40">
        <v>0</v>
      </c>
      <c r="AO40">
        <v>8.82</v>
      </c>
      <c r="AP40">
        <v>8.3264999999999993</v>
      </c>
      <c r="AQ40">
        <v>0</v>
      </c>
      <c r="AR40">
        <v>11.04</v>
      </c>
      <c r="AS40">
        <v>24.75168</v>
      </c>
      <c r="AT40">
        <v>20.000005000000002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89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2469.6760139999992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588.51499999999999</v>
      </c>
      <c r="L41">
        <v>646.7251</v>
      </c>
      <c r="M41">
        <v>92</v>
      </c>
      <c r="N41">
        <v>58.59</v>
      </c>
      <c r="O41">
        <v>123.66562500000001</v>
      </c>
      <c r="P41">
        <v>103.5</v>
      </c>
      <c r="Q41">
        <v>8.7240000000000002</v>
      </c>
      <c r="R41">
        <v>18.120899999999999</v>
      </c>
      <c r="S41">
        <v>10.131600000000001</v>
      </c>
      <c r="T41">
        <v>0</v>
      </c>
      <c r="U41">
        <v>342</v>
      </c>
      <c r="V41">
        <v>11.954000000000001</v>
      </c>
      <c r="W41">
        <v>43.7</v>
      </c>
      <c r="X41">
        <v>98.34</v>
      </c>
      <c r="Y41">
        <v>0</v>
      </c>
      <c r="Z41">
        <v>6.5208000000000004</v>
      </c>
      <c r="AA41">
        <v>0</v>
      </c>
      <c r="AB41">
        <v>11.997</v>
      </c>
      <c r="AC41">
        <v>0</v>
      </c>
      <c r="AD41">
        <v>0</v>
      </c>
      <c r="AE41">
        <v>32.957704</v>
      </c>
      <c r="AF41">
        <v>8.8740000000000006</v>
      </c>
      <c r="AG41">
        <v>40.263599999999997</v>
      </c>
      <c r="AH41">
        <v>21.780999999999999</v>
      </c>
      <c r="AI41">
        <v>0</v>
      </c>
      <c r="AJ41">
        <v>0</v>
      </c>
      <c r="AK41">
        <v>26.014500000000002</v>
      </c>
      <c r="AL41">
        <v>13.363</v>
      </c>
      <c r="AM41">
        <v>0</v>
      </c>
      <c r="AN41">
        <v>0</v>
      </c>
      <c r="AO41">
        <v>8.82</v>
      </c>
      <c r="AP41">
        <v>8.3264999999999993</v>
      </c>
      <c r="AQ41">
        <v>0</v>
      </c>
      <c r="AR41">
        <v>11.04</v>
      </c>
      <c r="AS41">
        <v>10.7616</v>
      </c>
      <c r="AT41">
        <v>20.000005000000002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97.7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2464.385933999999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588.51499999999999</v>
      </c>
      <c r="L42">
        <v>646.7251</v>
      </c>
      <c r="M42">
        <v>92</v>
      </c>
      <c r="N42">
        <v>58.59</v>
      </c>
      <c r="O42">
        <v>123.66562500000001</v>
      </c>
      <c r="P42">
        <v>103.5</v>
      </c>
      <c r="Q42">
        <v>8.7240000000000002</v>
      </c>
      <c r="R42">
        <v>18.120899999999999</v>
      </c>
      <c r="S42">
        <v>10.131600000000001</v>
      </c>
      <c r="T42">
        <v>0</v>
      </c>
      <c r="U42">
        <v>342</v>
      </c>
      <c r="V42">
        <v>11.954000000000001</v>
      </c>
      <c r="W42">
        <v>43.7</v>
      </c>
      <c r="X42">
        <v>98.34</v>
      </c>
      <c r="Y42">
        <v>0</v>
      </c>
      <c r="Z42">
        <v>6.5208000000000004</v>
      </c>
      <c r="AA42">
        <v>0</v>
      </c>
      <c r="AB42">
        <v>11.997</v>
      </c>
      <c r="AC42">
        <v>0</v>
      </c>
      <c r="AD42">
        <v>0</v>
      </c>
      <c r="AE42">
        <v>32.957704</v>
      </c>
      <c r="AF42">
        <v>8.8740000000000006</v>
      </c>
      <c r="AG42">
        <v>40.263599999999997</v>
      </c>
      <c r="AH42">
        <v>21.780999999999999</v>
      </c>
      <c r="AI42">
        <v>0</v>
      </c>
      <c r="AJ42">
        <v>0</v>
      </c>
      <c r="AK42">
        <v>26.014500000000002</v>
      </c>
      <c r="AL42">
        <v>13.363</v>
      </c>
      <c r="AM42">
        <v>0</v>
      </c>
      <c r="AN42">
        <v>0</v>
      </c>
      <c r="AO42">
        <v>8.82</v>
      </c>
      <c r="AP42">
        <v>8.3264999999999993</v>
      </c>
      <c r="AQ42">
        <v>0</v>
      </c>
      <c r="AR42">
        <v>11.04</v>
      </c>
      <c r="AS42">
        <v>9.4163999999999994</v>
      </c>
      <c r="AT42">
        <v>20.000005000000002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113.96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2479.3007339999995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588.51499999999999</v>
      </c>
      <c r="L43">
        <v>646.7251</v>
      </c>
      <c r="M43">
        <v>92</v>
      </c>
      <c r="N43">
        <v>58.59</v>
      </c>
      <c r="O43">
        <v>123.66562500000001</v>
      </c>
      <c r="P43">
        <v>103.5</v>
      </c>
      <c r="Q43">
        <v>8.7240000000000002</v>
      </c>
      <c r="R43">
        <v>18.120899999999999</v>
      </c>
      <c r="S43">
        <v>10.131600000000001</v>
      </c>
      <c r="T43">
        <v>0</v>
      </c>
      <c r="U43">
        <v>342</v>
      </c>
      <c r="V43">
        <v>11.954000000000001</v>
      </c>
      <c r="W43">
        <v>43.7</v>
      </c>
      <c r="X43">
        <v>98.34</v>
      </c>
      <c r="Y43">
        <v>0</v>
      </c>
      <c r="Z43">
        <v>0</v>
      </c>
      <c r="AA43">
        <v>0</v>
      </c>
      <c r="AB43">
        <v>11.997</v>
      </c>
      <c r="AC43">
        <v>0</v>
      </c>
      <c r="AD43">
        <v>0</v>
      </c>
      <c r="AE43">
        <v>32.957704</v>
      </c>
      <c r="AF43">
        <v>8.8740000000000006</v>
      </c>
      <c r="AG43">
        <v>40.263599999999997</v>
      </c>
      <c r="AH43">
        <v>21.780999999999999</v>
      </c>
      <c r="AI43">
        <v>0</v>
      </c>
      <c r="AJ43">
        <v>0</v>
      </c>
      <c r="AK43">
        <v>26.014500000000002</v>
      </c>
      <c r="AL43">
        <v>13.363</v>
      </c>
      <c r="AM43">
        <v>0</v>
      </c>
      <c r="AN43">
        <v>0</v>
      </c>
      <c r="AO43">
        <v>7.35</v>
      </c>
      <c r="AP43">
        <v>8.3264999999999993</v>
      </c>
      <c r="AQ43">
        <v>0</v>
      </c>
      <c r="AR43">
        <v>37.536000000000001</v>
      </c>
      <c r="AS43">
        <v>4.7081999999999997</v>
      </c>
      <c r="AT43">
        <v>20.000005000000002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110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2489.137733999999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588.51499999999999</v>
      </c>
      <c r="L44">
        <v>646.7251</v>
      </c>
      <c r="M44">
        <v>92</v>
      </c>
      <c r="N44">
        <v>58.59</v>
      </c>
      <c r="O44">
        <v>123.66562500000001</v>
      </c>
      <c r="P44">
        <v>103.5</v>
      </c>
      <c r="Q44">
        <v>8.7240000000000002</v>
      </c>
      <c r="R44">
        <v>18.120899999999999</v>
      </c>
      <c r="S44">
        <v>10.131600000000001</v>
      </c>
      <c r="T44">
        <v>0</v>
      </c>
      <c r="U44">
        <v>342</v>
      </c>
      <c r="V44">
        <v>11.954000000000001</v>
      </c>
      <c r="W44">
        <v>43.7</v>
      </c>
      <c r="X44">
        <v>98.34</v>
      </c>
      <c r="Y44">
        <v>0</v>
      </c>
      <c r="Z44">
        <v>0</v>
      </c>
      <c r="AA44">
        <v>0</v>
      </c>
      <c r="AB44">
        <v>11.997</v>
      </c>
      <c r="AC44">
        <v>0</v>
      </c>
      <c r="AD44">
        <v>0</v>
      </c>
      <c r="AE44">
        <v>32.957704</v>
      </c>
      <c r="AF44">
        <v>8.8740000000000006</v>
      </c>
      <c r="AG44">
        <v>40.263599999999997</v>
      </c>
      <c r="AH44">
        <v>21.780999999999999</v>
      </c>
      <c r="AI44">
        <v>0</v>
      </c>
      <c r="AJ44">
        <v>0</v>
      </c>
      <c r="AK44">
        <v>26.014500000000002</v>
      </c>
      <c r="AL44">
        <v>13.363</v>
      </c>
      <c r="AM44">
        <v>0</v>
      </c>
      <c r="AN44">
        <v>0</v>
      </c>
      <c r="AO44">
        <v>7.35</v>
      </c>
      <c r="AP44">
        <v>8.3264999999999993</v>
      </c>
      <c r="AQ44">
        <v>0</v>
      </c>
      <c r="AR44">
        <v>37.536000000000001</v>
      </c>
      <c r="AS44">
        <v>4.7081999999999997</v>
      </c>
      <c r="AT44">
        <v>20.000005000000002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114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2493.137733999999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588.51499999999999</v>
      </c>
      <c r="L45">
        <v>646.7251</v>
      </c>
      <c r="M45">
        <v>92</v>
      </c>
      <c r="N45">
        <v>58.59</v>
      </c>
      <c r="O45">
        <v>123.66562500000001</v>
      </c>
      <c r="P45">
        <v>103.5</v>
      </c>
      <c r="Q45">
        <v>8.7240000000000002</v>
      </c>
      <c r="R45">
        <v>18.120899999999999</v>
      </c>
      <c r="S45">
        <v>10.131600000000001</v>
      </c>
      <c r="T45">
        <v>0</v>
      </c>
      <c r="U45">
        <v>342</v>
      </c>
      <c r="V45">
        <v>11.954000000000001</v>
      </c>
      <c r="W45">
        <v>43.7</v>
      </c>
      <c r="X45">
        <v>98.34</v>
      </c>
      <c r="Y45">
        <v>0</v>
      </c>
      <c r="Z45">
        <v>0</v>
      </c>
      <c r="AA45">
        <v>0</v>
      </c>
      <c r="AB45">
        <v>11.997</v>
      </c>
      <c r="AC45">
        <v>0</v>
      </c>
      <c r="AD45">
        <v>0</v>
      </c>
      <c r="AE45">
        <v>32.957704</v>
      </c>
      <c r="AF45">
        <v>8.8740000000000006</v>
      </c>
      <c r="AG45">
        <v>40.263599999999997</v>
      </c>
      <c r="AH45">
        <v>21.780999999999999</v>
      </c>
      <c r="AI45">
        <v>0</v>
      </c>
      <c r="AJ45">
        <v>0</v>
      </c>
      <c r="AK45">
        <v>26.014500000000002</v>
      </c>
      <c r="AL45">
        <v>13.363</v>
      </c>
      <c r="AM45">
        <v>0</v>
      </c>
      <c r="AN45">
        <v>0</v>
      </c>
      <c r="AO45">
        <v>7.35</v>
      </c>
      <c r="AP45">
        <v>8.3264999999999993</v>
      </c>
      <c r="AQ45">
        <v>0</v>
      </c>
      <c r="AR45">
        <v>8.8320000000000007</v>
      </c>
      <c r="AS45">
        <v>4.7081999999999997</v>
      </c>
      <c r="AT45">
        <v>20.000005000000002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117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2467.4337339999988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588.51499999999999</v>
      </c>
      <c r="L46">
        <v>646.7251</v>
      </c>
      <c r="M46">
        <v>92</v>
      </c>
      <c r="N46">
        <v>58.59</v>
      </c>
      <c r="O46">
        <v>123.66562500000001</v>
      </c>
      <c r="P46">
        <v>103.5</v>
      </c>
      <c r="Q46">
        <v>8.7240000000000002</v>
      </c>
      <c r="R46">
        <v>18.120899999999999</v>
      </c>
      <c r="S46">
        <v>10.131600000000001</v>
      </c>
      <c r="T46">
        <v>0</v>
      </c>
      <c r="U46">
        <v>342</v>
      </c>
      <c r="V46">
        <v>11.954000000000001</v>
      </c>
      <c r="W46">
        <v>43.7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32.957704</v>
      </c>
      <c r="AF46">
        <v>8.8740000000000006</v>
      </c>
      <c r="AG46">
        <v>40.263599999999997</v>
      </c>
      <c r="AH46">
        <v>21.780999999999999</v>
      </c>
      <c r="AI46">
        <v>0</v>
      </c>
      <c r="AJ46">
        <v>0</v>
      </c>
      <c r="AK46">
        <v>26.014500000000002</v>
      </c>
      <c r="AL46">
        <v>13.363</v>
      </c>
      <c r="AM46">
        <v>0</v>
      </c>
      <c r="AN46">
        <v>0</v>
      </c>
      <c r="AO46">
        <v>7.35</v>
      </c>
      <c r="AP46">
        <v>8.3264999999999993</v>
      </c>
      <c r="AQ46">
        <v>0</v>
      </c>
      <c r="AR46">
        <v>8.8320000000000007</v>
      </c>
      <c r="AS46">
        <v>4.7081999999999997</v>
      </c>
      <c r="AT46">
        <v>20.000005000000002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120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2458.4367339999994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641.20841700000005</v>
      </c>
      <c r="L47">
        <v>646.7251</v>
      </c>
      <c r="M47">
        <v>92</v>
      </c>
      <c r="N47">
        <v>58.59</v>
      </c>
      <c r="O47">
        <v>123.66562500000001</v>
      </c>
      <c r="P47">
        <v>103.5</v>
      </c>
      <c r="Q47">
        <v>8.7240000000000002</v>
      </c>
      <c r="R47">
        <v>18.120899999999999</v>
      </c>
      <c r="S47">
        <v>10.131600000000001</v>
      </c>
      <c r="T47">
        <v>0</v>
      </c>
      <c r="U47">
        <v>342</v>
      </c>
      <c r="V47">
        <v>11.954000000000001</v>
      </c>
      <c r="W47">
        <v>43.7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32.957704</v>
      </c>
      <c r="AF47">
        <v>8.8740000000000006</v>
      </c>
      <c r="AG47">
        <v>40.263599999999997</v>
      </c>
      <c r="AH47">
        <v>21.780999999999999</v>
      </c>
      <c r="AI47">
        <v>0</v>
      </c>
      <c r="AJ47">
        <v>0</v>
      </c>
      <c r="AK47">
        <v>26.014500000000002</v>
      </c>
      <c r="AL47">
        <v>25.564</v>
      </c>
      <c r="AM47">
        <v>0</v>
      </c>
      <c r="AN47">
        <v>0</v>
      </c>
      <c r="AO47">
        <v>7.35</v>
      </c>
      <c r="AP47">
        <v>8.3264999999999993</v>
      </c>
      <c r="AQ47">
        <v>0</v>
      </c>
      <c r="AR47">
        <v>8.8320000000000007</v>
      </c>
      <c r="AS47">
        <v>4.7081999999999997</v>
      </c>
      <c r="AT47">
        <v>20.000005000000002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120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2523.331150999999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683.12912700000004</v>
      </c>
      <c r="L48">
        <v>646.7251</v>
      </c>
      <c r="M48">
        <v>92</v>
      </c>
      <c r="N48">
        <v>58.59</v>
      </c>
      <c r="O48">
        <v>123.66562500000001</v>
      </c>
      <c r="P48">
        <v>103.5</v>
      </c>
      <c r="Q48">
        <v>8.7240000000000002</v>
      </c>
      <c r="R48">
        <v>18.120899999999999</v>
      </c>
      <c r="S48">
        <v>10.131600000000001</v>
      </c>
      <c r="T48">
        <v>0</v>
      </c>
      <c r="U48">
        <v>342</v>
      </c>
      <c r="V48">
        <v>11.954000000000001</v>
      </c>
      <c r="W48">
        <v>43.7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32.957704</v>
      </c>
      <c r="AF48">
        <v>8.8740000000000006</v>
      </c>
      <c r="AG48">
        <v>40.263599999999997</v>
      </c>
      <c r="AH48">
        <v>21.780999999999999</v>
      </c>
      <c r="AI48">
        <v>0</v>
      </c>
      <c r="AJ48">
        <v>0</v>
      </c>
      <c r="AK48">
        <v>26.014500000000002</v>
      </c>
      <c r="AL48">
        <v>25.564</v>
      </c>
      <c r="AM48">
        <v>0</v>
      </c>
      <c r="AN48">
        <v>0</v>
      </c>
      <c r="AO48">
        <v>7.35</v>
      </c>
      <c r="AP48">
        <v>8.3264999999999993</v>
      </c>
      <c r="AQ48">
        <v>0</v>
      </c>
      <c r="AR48">
        <v>8.8320000000000007</v>
      </c>
      <c r="AS48">
        <v>4.7081999999999997</v>
      </c>
      <c r="AT48">
        <v>20.000005000000002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122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2567.2518609999993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683.12912700000004</v>
      </c>
      <c r="L49">
        <v>646.7251</v>
      </c>
      <c r="M49">
        <v>92</v>
      </c>
      <c r="N49">
        <v>58.59</v>
      </c>
      <c r="O49">
        <v>123.66562500000001</v>
      </c>
      <c r="P49">
        <v>103.5</v>
      </c>
      <c r="Q49">
        <v>8.7240000000000002</v>
      </c>
      <c r="R49">
        <v>18.120899999999999</v>
      </c>
      <c r="S49">
        <v>10.131600000000001</v>
      </c>
      <c r="T49">
        <v>0</v>
      </c>
      <c r="U49">
        <v>342</v>
      </c>
      <c r="V49">
        <v>11.954000000000001</v>
      </c>
      <c r="W49">
        <v>43.7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32.957704</v>
      </c>
      <c r="AF49">
        <v>8.8740000000000006</v>
      </c>
      <c r="AG49">
        <v>40.263599999999997</v>
      </c>
      <c r="AH49">
        <v>21.780999999999999</v>
      </c>
      <c r="AI49">
        <v>0</v>
      </c>
      <c r="AJ49">
        <v>0</v>
      </c>
      <c r="AK49">
        <v>26.014500000000002</v>
      </c>
      <c r="AL49">
        <v>25.564</v>
      </c>
      <c r="AM49">
        <v>0</v>
      </c>
      <c r="AN49">
        <v>0</v>
      </c>
      <c r="AO49">
        <v>7.35</v>
      </c>
      <c r="AP49">
        <v>8.3264999999999993</v>
      </c>
      <c r="AQ49">
        <v>0</v>
      </c>
      <c r="AR49">
        <v>8.8320000000000007</v>
      </c>
      <c r="AS49">
        <v>4.7081999999999997</v>
      </c>
      <c r="AT49">
        <v>20.000005000000002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121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2566.2518609999993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683.12912700000004</v>
      </c>
      <c r="L50">
        <v>646.7251</v>
      </c>
      <c r="M50">
        <v>92</v>
      </c>
      <c r="N50">
        <v>58.59</v>
      </c>
      <c r="O50">
        <v>123.66562500000001</v>
      </c>
      <c r="P50">
        <v>103.5</v>
      </c>
      <c r="Q50">
        <v>8.7240000000000002</v>
      </c>
      <c r="R50">
        <v>18.120899999999999</v>
      </c>
      <c r="S50">
        <v>10.131600000000001</v>
      </c>
      <c r="T50">
        <v>0</v>
      </c>
      <c r="U50">
        <v>342</v>
      </c>
      <c r="V50">
        <v>11.954000000000001</v>
      </c>
      <c r="W50">
        <v>43.7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32.957704</v>
      </c>
      <c r="AF50">
        <v>8.8740000000000006</v>
      </c>
      <c r="AG50">
        <v>40.263599999999997</v>
      </c>
      <c r="AH50">
        <v>21.780999999999999</v>
      </c>
      <c r="AI50">
        <v>0</v>
      </c>
      <c r="AJ50">
        <v>0</v>
      </c>
      <c r="AK50">
        <v>26.014500000000002</v>
      </c>
      <c r="AL50">
        <v>25.564</v>
      </c>
      <c r="AM50">
        <v>0</v>
      </c>
      <c r="AN50">
        <v>0</v>
      </c>
      <c r="AO50">
        <v>7.35</v>
      </c>
      <c r="AP50">
        <v>8.3264999999999993</v>
      </c>
      <c r="AQ50">
        <v>0</v>
      </c>
      <c r="AR50">
        <v>8.8320000000000007</v>
      </c>
      <c r="AS50">
        <v>4.7081999999999997</v>
      </c>
      <c r="AT50">
        <v>20.000005000000002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121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2566.2518609999993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643.51499999999999</v>
      </c>
      <c r="L51">
        <v>646.7251</v>
      </c>
      <c r="M51">
        <v>92</v>
      </c>
      <c r="N51">
        <v>58.59</v>
      </c>
      <c r="O51">
        <v>123.66562500000001</v>
      </c>
      <c r="P51">
        <v>103.5</v>
      </c>
      <c r="Q51">
        <v>8.7240000000000002</v>
      </c>
      <c r="R51">
        <v>18.120899999999999</v>
      </c>
      <c r="S51">
        <v>10.131600000000001</v>
      </c>
      <c r="T51">
        <v>0</v>
      </c>
      <c r="U51">
        <v>342</v>
      </c>
      <c r="V51">
        <v>11.954000000000001</v>
      </c>
      <c r="W51">
        <v>43.7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32.957704</v>
      </c>
      <c r="AF51">
        <v>8.8740000000000006</v>
      </c>
      <c r="AG51">
        <v>40.263599999999997</v>
      </c>
      <c r="AH51">
        <v>41.573300000000003</v>
      </c>
      <c r="AI51">
        <v>0</v>
      </c>
      <c r="AJ51">
        <v>0</v>
      </c>
      <c r="AK51">
        <v>26.014500000000002</v>
      </c>
      <c r="AL51">
        <v>25.564</v>
      </c>
      <c r="AM51">
        <v>0</v>
      </c>
      <c r="AN51">
        <v>0</v>
      </c>
      <c r="AO51">
        <v>7.35</v>
      </c>
      <c r="AP51">
        <v>8.3264999999999993</v>
      </c>
      <c r="AQ51">
        <v>0</v>
      </c>
      <c r="AR51">
        <v>11.04</v>
      </c>
      <c r="AS51">
        <v>4.7081999999999997</v>
      </c>
      <c r="AT51">
        <v>20.000005000000002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120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2547.6380339999996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593.51499999999999</v>
      </c>
      <c r="L52">
        <v>646.7251</v>
      </c>
      <c r="M52">
        <v>92</v>
      </c>
      <c r="N52">
        <v>58.59</v>
      </c>
      <c r="O52">
        <v>123.66562500000001</v>
      </c>
      <c r="P52">
        <v>103.5</v>
      </c>
      <c r="Q52">
        <v>8.7240000000000002</v>
      </c>
      <c r="R52">
        <v>18.120899999999999</v>
      </c>
      <c r="S52">
        <v>10.131600000000001</v>
      </c>
      <c r="T52">
        <v>0</v>
      </c>
      <c r="U52">
        <v>342</v>
      </c>
      <c r="V52">
        <v>11.954000000000001</v>
      </c>
      <c r="W52">
        <v>43.7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32.957704</v>
      </c>
      <c r="AF52">
        <v>8.8740000000000006</v>
      </c>
      <c r="AG52">
        <v>40.263599999999997</v>
      </c>
      <c r="AH52">
        <v>41.573300000000003</v>
      </c>
      <c r="AI52">
        <v>0</v>
      </c>
      <c r="AJ52">
        <v>0</v>
      </c>
      <c r="AK52">
        <v>26.014500000000002</v>
      </c>
      <c r="AL52">
        <v>25.564</v>
      </c>
      <c r="AM52">
        <v>0</v>
      </c>
      <c r="AN52">
        <v>0</v>
      </c>
      <c r="AO52">
        <v>7.35</v>
      </c>
      <c r="AP52">
        <v>8.3264999999999993</v>
      </c>
      <c r="AQ52">
        <v>0</v>
      </c>
      <c r="AR52">
        <v>37.536000000000001</v>
      </c>
      <c r="AS52">
        <v>4.7081999999999997</v>
      </c>
      <c r="AT52">
        <v>20.000005000000002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120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2524.1340339999997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593.51499999999999</v>
      </c>
      <c r="L53">
        <v>646.7251</v>
      </c>
      <c r="M53">
        <v>92</v>
      </c>
      <c r="N53">
        <v>58.59</v>
      </c>
      <c r="O53">
        <v>123.66562500000001</v>
      </c>
      <c r="P53">
        <v>103.5</v>
      </c>
      <c r="Q53">
        <v>8.7240000000000002</v>
      </c>
      <c r="R53">
        <v>18.120899999999999</v>
      </c>
      <c r="S53">
        <v>10.131600000000001</v>
      </c>
      <c r="T53">
        <v>0</v>
      </c>
      <c r="U53">
        <v>342</v>
      </c>
      <c r="V53">
        <v>11.954000000000001</v>
      </c>
      <c r="W53">
        <v>43.7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32.957704</v>
      </c>
      <c r="AF53">
        <v>8.8740000000000006</v>
      </c>
      <c r="AG53">
        <v>40.263599999999997</v>
      </c>
      <c r="AH53">
        <v>41.573300000000003</v>
      </c>
      <c r="AI53">
        <v>0</v>
      </c>
      <c r="AJ53">
        <v>0</v>
      </c>
      <c r="AK53">
        <v>26.014500000000002</v>
      </c>
      <c r="AL53">
        <v>25.564</v>
      </c>
      <c r="AM53">
        <v>0</v>
      </c>
      <c r="AN53">
        <v>0</v>
      </c>
      <c r="AO53">
        <v>7.35</v>
      </c>
      <c r="AP53">
        <v>8.3264999999999993</v>
      </c>
      <c r="AQ53">
        <v>0</v>
      </c>
      <c r="AR53">
        <v>37.536000000000001</v>
      </c>
      <c r="AS53">
        <v>4.7081999999999997</v>
      </c>
      <c r="AT53">
        <v>20.000005000000002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121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2525.1340339999997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593.51499999999999</v>
      </c>
      <c r="L54">
        <v>646.7251</v>
      </c>
      <c r="M54">
        <v>92</v>
      </c>
      <c r="N54">
        <v>58.59</v>
      </c>
      <c r="O54">
        <v>123.66562500000001</v>
      </c>
      <c r="P54">
        <v>103.5</v>
      </c>
      <c r="Q54">
        <v>8.7240000000000002</v>
      </c>
      <c r="R54">
        <v>18.120899999999999</v>
      </c>
      <c r="S54">
        <v>10.131600000000001</v>
      </c>
      <c r="T54">
        <v>0</v>
      </c>
      <c r="U54">
        <v>342</v>
      </c>
      <c r="V54">
        <v>11.954000000000001</v>
      </c>
      <c r="W54">
        <v>43.7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32.957704</v>
      </c>
      <c r="AF54">
        <v>8.8740000000000006</v>
      </c>
      <c r="AG54">
        <v>40.263599999999997</v>
      </c>
      <c r="AH54">
        <v>41.573300000000003</v>
      </c>
      <c r="AI54">
        <v>0</v>
      </c>
      <c r="AJ54">
        <v>0</v>
      </c>
      <c r="AK54">
        <v>26.014500000000002</v>
      </c>
      <c r="AL54">
        <v>25.564</v>
      </c>
      <c r="AM54">
        <v>0</v>
      </c>
      <c r="AN54">
        <v>0</v>
      </c>
      <c r="AO54">
        <v>7.35</v>
      </c>
      <c r="AP54">
        <v>8.3264999999999993</v>
      </c>
      <c r="AQ54">
        <v>0</v>
      </c>
      <c r="AR54">
        <v>8.8320000000000007</v>
      </c>
      <c r="AS54">
        <v>4.7081999999999997</v>
      </c>
      <c r="AT54">
        <v>20.000005000000002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122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2497.4300339999995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593.51499999999999</v>
      </c>
      <c r="L55">
        <v>558.23009999999999</v>
      </c>
      <c r="M55">
        <v>92</v>
      </c>
      <c r="N55">
        <v>58.59</v>
      </c>
      <c r="O55">
        <v>123.66562500000001</v>
      </c>
      <c r="P55">
        <v>103.5</v>
      </c>
      <c r="Q55">
        <v>8.0455000000000005</v>
      </c>
      <c r="R55">
        <v>18.120899999999999</v>
      </c>
      <c r="S55">
        <v>9.6829999999999998</v>
      </c>
      <c r="T55">
        <v>0</v>
      </c>
      <c r="U55">
        <v>342</v>
      </c>
      <c r="V55">
        <v>11.954000000000001</v>
      </c>
      <c r="W55">
        <v>43.7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32.957704</v>
      </c>
      <c r="AF55">
        <v>8.8740000000000006</v>
      </c>
      <c r="AG55">
        <v>40.263599999999997</v>
      </c>
      <c r="AH55">
        <v>38.826999999999998</v>
      </c>
      <c r="AI55">
        <v>0</v>
      </c>
      <c r="AJ55">
        <v>0</v>
      </c>
      <c r="AK55">
        <v>26.014500000000002</v>
      </c>
      <c r="AL55">
        <v>40.088999999999999</v>
      </c>
      <c r="AM55">
        <v>0</v>
      </c>
      <c r="AN55">
        <v>0</v>
      </c>
      <c r="AO55">
        <v>7.35</v>
      </c>
      <c r="AP55">
        <v>8.3264999999999993</v>
      </c>
      <c r="AQ55">
        <v>0</v>
      </c>
      <c r="AR55">
        <v>8.8320000000000007</v>
      </c>
      <c r="AS55">
        <v>4.7081999999999997</v>
      </c>
      <c r="AT55">
        <v>20.000005000000002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120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2417.5866340000002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593.51499999999999</v>
      </c>
      <c r="L56">
        <v>608.15955199999996</v>
      </c>
      <c r="M56">
        <v>92</v>
      </c>
      <c r="N56">
        <v>58.59</v>
      </c>
      <c r="O56">
        <v>123.66562500000001</v>
      </c>
      <c r="P56">
        <v>103.5</v>
      </c>
      <c r="Q56">
        <v>8.7240000000000002</v>
      </c>
      <c r="R56">
        <v>18.120899999999999</v>
      </c>
      <c r="S56">
        <v>10.131600000000001</v>
      </c>
      <c r="T56">
        <v>0</v>
      </c>
      <c r="U56">
        <v>342</v>
      </c>
      <c r="V56">
        <v>11.954000000000001</v>
      </c>
      <c r="W56">
        <v>43.7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32.957704</v>
      </c>
      <c r="AF56">
        <v>8.8740000000000006</v>
      </c>
      <c r="AG56">
        <v>40.263599999999997</v>
      </c>
      <c r="AH56">
        <v>38.826999999999998</v>
      </c>
      <c r="AI56">
        <v>0</v>
      </c>
      <c r="AJ56">
        <v>0</v>
      </c>
      <c r="AK56">
        <v>26.014500000000002</v>
      </c>
      <c r="AL56">
        <v>66.814999999999998</v>
      </c>
      <c r="AM56">
        <v>0</v>
      </c>
      <c r="AN56">
        <v>0</v>
      </c>
      <c r="AO56">
        <v>7.35</v>
      </c>
      <c r="AP56">
        <v>8.3264999999999993</v>
      </c>
      <c r="AQ56">
        <v>0</v>
      </c>
      <c r="AR56">
        <v>8.8320000000000007</v>
      </c>
      <c r="AS56">
        <v>4.7081999999999997</v>
      </c>
      <c r="AT56">
        <v>20.000005000000002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118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2493.3691859999994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593.51499999999999</v>
      </c>
      <c r="L57">
        <v>621.495</v>
      </c>
      <c r="M57">
        <v>92</v>
      </c>
      <c r="N57">
        <v>58.59</v>
      </c>
      <c r="O57">
        <v>123.66562500000001</v>
      </c>
      <c r="P57">
        <v>103.5</v>
      </c>
      <c r="Q57">
        <v>6.6784999999999997</v>
      </c>
      <c r="R57">
        <v>18.120899999999999</v>
      </c>
      <c r="S57">
        <v>8.4486000000000008</v>
      </c>
      <c r="T57">
        <v>0</v>
      </c>
      <c r="U57">
        <v>342</v>
      </c>
      <c r="V57">
        <v>11.954000000000001</v>
      </c>
      <c r="W57">
        <v>43.7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32.957704</v>
      </c>
      <c r="AF57">
        <v>8.8740000000000006</v>
      </c>
      <c r="AG57">
        <v>40.263599999999997</v>
      </c>
      <c r="AH57">
        <v>38.826999999999998</v>
      </c>
      <c r="AI57">
        <v>0</v>
      </c>
      <c r="AJ57">
        <v>0</v>
      </c>
      <c r="AK57">
        <v>26.014500000000002</v>
      </c>
      <c r="AL57">
        <v>66.814999999999998</v>
      </c>
      <c r="AM57">
        <v>0</v>
      </c>
      <c r="AN57">
        <v>0</v>
      </c>
      <c r="AO57">
        <v>7.35</v>
      </c>
      <c r="AP57">
        <v>8.3264999999999993</v>
      </c>
      <c r="AQ57">
        <v>0</v>
      </c>
      <c r="AR57">
        <v>8.8320000000000007</v>
      </c>
      <c r="AS57">
        <v>31.897382</v>
      </c>
      <c r="AT57">
        <v>20.000005000000002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118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2530.1653160000001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593.51499999999999</v>
      </c>
      <c r="L58">
        <v>621.495</v>
      </c>
      <c r="M58">
        <v>92</v>
      </c>
      <c r="N58">
        <v>58.59</v>
      </c>
      <c r="O58">
        <v>123.66562500000001</v>
      </c>
      <c r="P58">
        <v>103.5</v>
      </c>
      <c r="Q58">
        <v>6.6784999999999997</v>
      </c>
      <c r="R58">
        <v>18.120899999999999</v>
      </c>
      <c r="S58">
        <v>8.4486000000000008</v>
      </c>
      <c r="T58">
        <v>0</v>
      </c>
      <c r="U58">
        <v>342</v>
      </c>
      <c r="V58">
        <v>11.954000000000001</v>
      </c>
      <c r="W58">
        <v>43.7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32.957704</v>
      </c>
      <c r="AF58">
        <v>8.8740000000000006</v>
      </c>
      <c r="AG58">
        <v>40.263599999999997</v>
      </c>
      <c r="AH58">
        <v>38.826999999999998</v>
      </c>
      <c r="AI58">
        <v>0</v>
      </c>
      <c r="AJ58">
        <v>0</v>
      </c>
      <c r="AK58">
        <v>26.014500000000002</v>
      </c>
      <c r="AL58">
        <v>66.814999999999998</v>
      </c>
      <c r="AM58">
        <v>0</v>
      </c>
      <c r="AN58">
        <v>0</v>
      </c>
      <c r="AO58">
        <v>7.35</v>
      </c>
      <c r="AP58">
        <v>8.3264999999999993</v>
      </c>
      <c r="AQ58">
        <v>0</v>
      </c>
      <c r="AR58">
        <v>11.04</v>
      </c>
      <c r="AS58">
        <v>31.897382</v>
      </c>
      <c r="AT58">
        <v>20.000005000000002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116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2530.3733160000002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593.51499999999999</v>
      </c>
      <c r="L59">
        <v>621.495</v>
      </c>
      <c r="M59">
        <v>92</v>
      </c>
      <c r="N59">
        <v>58.59</v>
      </c>
      <c r="O59">
        <v>123.66562500000001</v>
      </c>
      <c r="P59">
        <v>103.5</v>
      </c>
      <c r="Q59">
        <v>6.6784999999999997</v>
      </c>
      <c r="R59">
        <v>18.120899999999999</v>
      </c>
      <c r="S59">
        <v>8.4486000000000008</v>
      </c>
      <c r="T59">
        <v>0</v>
      </c>
      <c r="U59">
        <v>342</v>
      </c>
      <c r="V59">
        <v>11.954000000000001</v>
      </c>
      <c r="W59">
        <v>43.7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9.1149000000000004</v>
      </c>
      <c r="AE59">
        <v>32.957704</v>
      </c>
      <c r="AF59">
        <v>8.8740000000000006</v>
      </c>
      <c r="AG59">
        <v>40.263599999999997</v>
      </c>
      <c r="AH59">
        <v>38.826999999999998</v>
      </c>
      <c r="AI59">
        <v>0</v>
      </c>
      <c r="AJ59">
        <v>0</v>
      </c>
      <c r="AK59">
        <v>26.014500000000002</v>
      </c>
      <c r="AL59">
        <v>66.814999999999998</v>
      </c>
      <c r="AM59">
        <v>0</v>
      </c>
      <c r="AN59">
        <v>0</v>
      </c>
      <c r="AO59">
        <v>7.35</v>
      </c>
      <c r="AP59">
        <v>8.3264999999999993</v>
      </c>
      <c r="AQ59">
        <v>0</v>
      </c>
      <c r="AR59">
        <v>19.872</v>
      </c>
      <c r="AS59">
        <v>31.897382</v>
      </c>
      <c r="AT59">
        <v>20.000005000000002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115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2547.3202159999996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643.51499999999999</v>
      </c>
      <c r="L60">
        <v>621.495</v>
      </c>
      <c r="M60">
        <v>92</v>
      </c>
      <c r="N60">
        <v>58.59</v>
      </c>
      <c r="O60">
        <v>123.66562500000001</v>
      </c>
      <c r="P60">
        <v>103.5</v>
      </c>
      <c r="Q60">
        <v>6.6784999999999997</v>
      </c>
      <c r="R60">
        <v>18.120899999999999</v>
      </c>
      <c r="S60">
        <v>8.4486000000000008</v>
      </c>
      <c r="T60">
        <v>0</v>
      </c>
      <c r="U60">
        <v>342</v>
      </c>
      <c r="V60">
        <v>11.954000000000001</v>
      </c>
      <c r="W60">
        <v>43.7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9.1149000000000004</v>
      </c>
      <c r="AE60">
        <v>32.957704</v>
      </c>
      <c r="AF60">
        <v>8.8740000000000006</v>
      </c>
      <c r="AG60">
        <v>40.263599999999997</v>
      </c>
      <c r="AH60">
        <v>38.826999999999998</v>
      </c>
      <c r="AI60">
        <v>0</v>
      </c>
      <c r="AJ60">
        <v>0</v>
      </c>
      <c r="AK60">
        <v>26.014500000000002</v>
      </c>
      <c r="AL60">
        <v>40.088999999999999</v>
      </c>
      <c r="AM60">
        <v>0</v>
      </c>
      <c r="AN60">
        <v>0</v>
      </c>
      <c r="AO60">
        <v>7.35</v>
      </c>
      <c r="AP60">
        <v>8.3264999999999993</v>
      </c>
      <c r="AQ60">
        <v>0</v>
      </c>
      <c r="AR60">
        <v>19.872</v>
      </c>
      <c r="AS60">
        <v>31.897382</v>
      </c>
      <c r="AT60">
        <v>20.000005000000002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116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2571.5942159999995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683.12912700000004</v>
      </c>
      <c r="L61">
        <v>621.495</v>
      </c>
      <c r="M61">
        <v>92</v>
      </c>
      <c r="N61">
        <v>58.59</v>
      </c>
      <c r="O61">
        <v>123.66562500000001</v>
      </c>
      <c r="P61">
        <v>103.5</v>
      </c>
      <c r="Q61">
        <v>6.6784999999999997</v>
      </c>
      <c r="R61">
        <v>18.120899999999999</v>
      </c>
      <c r="S61">
        <v>8.4486000000000008</v>
      </c>
      <c r="T61">
        <v>0</v>
      </c>
      <c r="U61">
        <v>342</v>
      </c>
      <c r="V61">
        <v>11.95</v>
      </c>
      <c r="W61">
        <v>30.35</v>
      </c>
      <c r="X61">
        <v>98.34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9.1149000000000004</v>
      </c>
      <c r="AE61">
        <v>32.957704</v>
      </c>
      <c r="AF61">
        <v>8.8740000000000006</v>
      </c>
      <c r="AG61">
        <v>40.263599999999997</v>
      </c>
      <c r="AH61">
        <v>38.826999999999998</v>
      </c>
      <c r="AI61">
        <v>0</v>
      </c>
      <c r="AJ61">
        <v>0</v>
      </c>
      <c r="AK61">
        <v>26.014500000000002</v>
      </c>
      <c r="AL61">
        <v>25.564</v>
      </c>
      <c r="AM61">
        <v>0</v>
      </c>
      <c r="AN61">
        <v>0</v>
      </c>
      <c r="AO61">
        <v>7.35</v>
      </c>
      <c r="AP61">
        <v>8.3264999999999993</v>
      </c>
      <c r="AQ61">
        <v>15.435</v>
      </c>
      <c r="AR61">
        <v>11.04</v>
      </c>
      <c r="AS61">
        <v>31.897382</v>
      </c>
      <c r="AT61">
        <v>20.000005000000002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117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2597.4531429999993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683.12912700000004</v>
      </c>
      <c r="L62">
        <v>621.495</v>
      </c>
      <c r="M62">
        <v>92</v>
      </c>
      <c r="N62">
        <v>58.59</v>
      </c>
      <c r="O62">
        <v>123.66562500000001</v>
      </c>
      <c r="P62">
        <v>103.5</v>
      </c>
      <c r="Q62">
        <v>6.6784999999999997</v>
      </c>
      <c r="R62">
        <v>18.120899999999999</v>
      </c>
      <c r="S62">
        <v>8.4486000000000008</v>
      </c>
      <c r="T62">
        <v>0</v>
      </c>
      <c r="U62">
        <v>342</v>
      </c>
      <c r="V62">
        <v>11.95</v>
      </c>
      <c r="W62">
        <v>30.35</v>
      </c>
      <c r="X62">
        <v>98.34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9.1149000000000004</v>
      </c>
      <c r="AE62">
        <v>32.957704</v>
      </c>
      <c r="AF62">
        <v>8.8740000000000006</v>
      </c>
      <c r="AG62">
        <v>40.263599999999997</v>
      </c>
      <c r="AH62">
        <v>38.826999999999998</v>
      </c>
      <c r="AI62">
        <v>0</v>
      </c>
      <c r="AJ62">
        <v>0</v>
      </c>
      <c r="AK62">
        <v>26.014500000000002</v>
      </c>
      <c r="AL62">
        <v>25.564</v>
      </c>
      <c r="AM62">
        <v>0</v>
      </c>
      <c r="AN62">
        <v>0</v>
      </c>
      <c r="AO62">
        <v>7.35</v>
      </c>
      <c r="AP62">
        <v>8.3264999999999993</v>
      </c>
      <c r="AQ62">
        <v>15.435</v>
      </c>
      <c r="AR62">
        <v>11.04</v>
      </c>
      <c r="AS62">
        <v>10.7616</v>
      </c>
      <c r="AT62">
        <v>20.000005000000002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118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2577.317360999999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683.12912700000004</v>
      </c>
      <c r="L63">
        <v>627.91999999999996</v>
      </c>
      <c r="M63">
        <v>92</v>
      </c>
      <c r="N63">
        <v>58.59</v>
      </c>
      <c r="O63">
        <v>123.66562500000001</v>
      </c>
      <c r="P63">
        <v>103.5</v>
      </c>
      <c r="Q63">
        <v>13.4581</v>
      </c>
      <c r="R63">
        <v>25.177499999999998</v>
      </c>
      <c r="S63">
        <v>12.817</v>
      </c>
      <c r="T63">
        <v>0</v>
      </c>
      <c r="U63">
        <v>342</v>
      </c>
      <c r="V63">
        <v>11.95</v>
      </c>
      <c r="W63">
        <v>30.35</v>
      </c>
      <c r="X63">
        <v>98.34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9.1149000000000004</v>
      </c>
      <c r="AE63">
        <v>32.957704</v>
      </c>
      <c r="AF63">
        <v>8.8740000000000006</v>
      </c>
      <c r="AG63">
        <v>40.263599999999997</v>
      </c>
      <c r="AH63">
        <v>38.826999999999998</v>
      </c>
      <c r="AI63">
        <v>0</v>
      </c>
      <c r="AJ63">
        <v>0</v>
      </c>
      <c r="AK63">
        <v>26.014500000000002</v>
      </c>
      <c r="AL63">
        <v>25.564</v>
      </c>
      <c r="AM63">
        <v>0</v>
      </c>
      <c r="AN63">
        <v>0</v>
      </c>
      <c r="AO63">
        <v>7.35</v>
      </c>
      <c r="AP63">
        <v>8.3264999999999993</v>
      </c>
      <c r="AQ63">
        <v>31.122</v>
      </c>
      <c r="AR63">
        <v>11.04</v>
      </c>
      <c r="AS63">
        <v>9.4163999999999994</v>
      </c>
      <c r="AT63">
        <v>20.000005000000002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118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2616.2887609999993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683.12912700000004</v>
      </c>
      <c r="L64">
        <v>627.91999999999996</v>
      </c>
      <c r="M64">
        <v>92</v>
      </c>
      <c r="N64">
        <v>58.59</v>
      </c>
      <c r="O64">
        <v>123.66562500000001</v>
      </c>
      <c r="P64">
        <v>103.5</v>
      </c>
      <c r="Q64">
        <v>13.4581</v>
      </c>
      <c r="R64">
        <v>25.177499999999998</v>
      </c>
      <c r="S64">
        <v>12.817</v>
      </c>
      <c r="T64">
        <v>0</v>
      </c>
      <c r="U64">
        <v>342</v>
      </c>
      <c r="V64">
        <v>11.95</v>
      </c>
      <c r="W64">
        <v>30.35</v>
      </c>
      <c r="X64">
        <v>98.34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9.1149000000000004</v>
      </c>
      <c r="AE64">
        <v>32.957704</v>
      </c>
      <c r="AF64">
        <v>8.8740000000000006</v>
      </c>
      <c r="AG64">
        <v>40.263599999999997</v>
      </c>
      <c r="AH64">
        <v>38.826999999999998</v>
      </c>
      <c r="AI64">
        <v>0</v>
      </c>
      <c r="AJ64">
        <v>0</v>
      </c>
      <c r="AK64">
        <v>26.014500000000002</v>
      </c>
      <c r="AL64">
        <v>25.564</v>
      </c>
      <c r="AM64">
        <v>0</v>
      </c>
      <c r="AN64">
        <v>0</v>
      </c>
      <c r="AO64">
        <v>7.35</v>
      </c>
      <c r="AP64">
        <v>8.3264999999999993</v>
      </c>
      <c r="AQ64">
        <v>31.122</v>
      </c>
      <c r="AR64">
        <v>11.04</v>
      </c>
      <c r="AS64">
        <v>9.4163999999999994</v>
      </c>
      <c r="AT64">
        <v>20.000005000000002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119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2617.2887609999993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683.12912700000004</v>
      </c>
      <c r="L65">
        <v>653.15009999999995</v>
      </c>
      <c r="M65">
        <v>92</v>
      </c>
      <c r="N65">
        <v>58.59</v>
      </c>
      <c r="O65">
        <v>123.66562500000001</v>
      </c>
      <c r="P65">
        <v>103.5</v>
      </c>
      <c r="Q65">
        <v>15.5036</v>
      </c>
      <c r="R65">
        <v>25.177499999999998</v>
      </c>
      <c r="S65">
        <v>14.5</v>
      </c>
      <c r="T65">
        <v>0</v>
      </c>
      <c r="U65">
        <v>342</v>
      </c>
      <c r="V65">
        <v>11.95</v>
      </c>
      <c r="W65">
        <v>30.35</v>
      </c>
      <c r="X65">
        <v>98.34</v>
      </c>
      <c r="Y65">
        <v>0</v>
      </c>
      <c r="Z65">
        <v>6.5208000000000004</v>
      </c>
      <c r="AA65">
        <v>0</v>
      </c>
      <c r="AB65">
        <v>11.997</v>
      </c>
      <c r="AC65">
        <v>0</v>
      </c>
      <c r="AD65">
        <v>9.1149000000000004</v>
      </c>
      <c r="AE65">
        <v>32.957704</v>
      </c>
      <c r="AF65">
        <v>8.8740000000000006</v>
      </c>
      <c r="AG65">
        <v>40.263599999999997</v>
      </c>
      <c r="AH65">
        <v>38.826999999999998</v>
      </c>
      <c r="AI65">
        <v>0</v>
      </c>
      <c r="AJ65">
        <v>0</v>
      </c>
      <c r="AK65">
        <v>26.014500000000002</v>
      </c>
      <c r="AL65">
        <v>40.088999999999999</v>
      </c>
      <c r="AM65">
        <v>0</v>
      </c>
      <c r="AN65">
        <v>0</v>
      </c>
      <c r="AO65">
        <v>7.35</v>
      </c>
      <c r="AP65">
        <v>8.3264999999999993</v>
      </c>
      <c r="AQ65">
        <v>31.122</v>
      </c>
      <c r="AR65">
        <v>11.04</v>
      </c>
      <c r="AS65">
        <v>9.4163999999999994</v>
      </c>
      <c r="AT65">
        <v>20.000005000000002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119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2672.7693609999997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683.12912700000004</v>
      </c>
      <c r="L66">
        <v>653.15009999999995</v>
      </c>
      <c r="M66">
        <v>92</v>
      </c>
      <c r="N66">
        <v>58.59</v>
      </c>
      <c r="O66">
        <v>123.66562500000001</v>
      </c>
      <c r="P66">
        <v>103.5</v>
      </c>
      <c r="Q66">
        <v>15.5036</v>
      </c>
      <c r="R66">
        <v>25.177499999999998</v>
      </c>
      <c r="S66">
        <v>14.5</v>
      </c>
      <c r="T66">
        <v>0</v>
      </c>
      <c r="U66">
        <v>342</v>
      </c>
      <c r="V66">
        <v>11.95</v>
      </c>
      <c r="W66">
        <v>30.35</v>
      </c>
      <c r="X66">
        <v>98.34</v>
      </c>
      <c r="Y66">
        <v>0</v>
      </c>
      <c r="Z66">
        <v>6.5208000000000004</v>
      </c>
      <c r="AA66">
        <v>0</v>
      </c>
      <c r="AB66">
        <v>11.997</v>
      </c>
      <c r="AC66">
        <v>0</v>
      </c>
      <c r="AD66">
        <v>9.1149000000000004</v>
      </c>
      <c r="AE66">
        <v>32.957704</v>
      </c>
      <c r="AF66">
        <v>8.8740000000000006</v>
      </c>
      <c r="AG66">
        <v>40.263599999999997</v>
      </c>
      <c r="AH66">
        <v>38.826999999999998</v>
      </c>
      <c r="AI66">
        <v>0</v>
      </c>
      <c r="AJ66">
        <v>0</v>
      </c>
      <c r="AK66">
        <v>26.014500000000002</v>
      </c>
      <c r="AL66">
        <v>40.088999999999999</v>
      </c>
      <c r="AM66">
        <v>0</v>
      </c>
      <c r="AN66">
        <v>0</v>
      </c>
      <c r="AO66">
        <v>7.35</v>
      </c>
      <c r="AP66">
        <v>8.3264999999999993</v>
      </c>
      <c r="AQ66">
        <v>31.122</v>
      </c>
      <c r="AR66">
        <v>11.04</v>
      </c>
      <c r="AS66">
        <v>9.4163999999999994</v>
      </c>
      <c r="AT66">
        <v>20.000005000000002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116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2669.7693609999997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683.12912700000004</v>
      </c>
      <c r="L67">
        <v>653.15009999999995</v>
      </c>
      <c r="M67">
        <v>92</v>
      </c>
      <c r="N67">
        <v>58.59</v>
      </c>
      <c r="O67">
        <v>123.66562500000001</v>
      </c>
      <c r="P67">
        <v>103.5</v>
      </c>
      <c r="Q67">
        <v>15.5036</v>
      </c>
      <c r="R67">
        <v>25.177499999999998</v>
      </c>
      <c r="S67">
        <v>14.5</v>
      </c>
      <c r="T67">
        <v>0</v>
      </c>
      <c r="U67">
        <v>342</v>
      </c>
      <c r="V67">
        <v>11.95</v>
      </c>
      <c r="W67">
        <v>30.35</v>
      </c>
      <c r="X67">
        <v>98.34</v>
      </c>
      <c r="Y67">
        <v>0</v>
      </c>
      <c r="Z67">
        <v>0</v>
      </c>
      <c r="AA67">
        <v>0</v>
      </c>
      <c r="AB67">
        <v>11.997</v>
      </c>
      <c r="AC67">
        <v>0</v>
      </c>
      <c r="AD67">
        <v>9.1149000000000004</v>
      </c>
      <c r="AE67">
        <v>32.957704</v>
      </c>
      <c r="AF67">
        <v>8.8740000000000006</v>
      </c>
      <c r="AG67">
        <v>40.263599999999997</v>
      </c>
      <c r="AH67">
        <v>38.826999999999998</v>
      </c>
      <c r="AI67">
        <v>0</v>
      </c>
      <c r="AJ67">
        <v>0</v>
      </c>
      <c r="AK67">
        <v>26.014500000000002</v>
      </c>
      <c r="AL67">
        <v>40.088999999999999</v>
      </c>
      <c r="AM67">
        <v>0</v>
      </c>
      <c r="AN67">
        <v>0.57389999999999997</v>
      </c>
      <c r="AO67">
        <v>7.35</v>
      </c>
      <c r="AP67">
        <v>8.3264999999999993</v>
      </c>
      <c r="AQ67">
        <v>31.122</v>
      </c>
      <c r="AR67">
        <v>11.04</v>
      </c>
      <c r="AS67">
        <v>9.4163999999999994</v>
      </c>
      <c r="AT67">
        <v>20.000005000000002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114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2661.8224609999993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683.12912700000004</v>
      </c>
      <c r="L68">
        <v>653.15009999999995</v>
      </c>
      <c r="M68">
        <v>92</v>
      </c>
      <c r="N68">
        <v>58.59</v>
      </c>
      <c r="O68">
        <v>123.66562500000001</v>
      </c>
      <c r="P68">
        <v>103.5</v>
      </c>
      <c r="Q68">
        <v>15.5036</v>
      </c>
      <c r="R68">
        <v>25.177499999999998</v>
      </c>
      <c r="S68">
        <v>14.5</v>
      </c>
      <c r="T68">
        <v>0</v>
      </c>
      <c r="U68">
        <v>342</v>
      </c>
      <c r="V68">
        <v>11.95</v>
      </c>
      <c r="W68">
        <v>30.35</v>
      </c>
      <c r="X68">
        <v>98.34</v>
      </c>
      <c r="Y68">
        <v>0</v>
      </c>
      <c r="Z68">
        <v>0</v>
      </c>
      <c r="AA68">
        <v>0</v>
      </c>
      <c r="AB68">
        <v>11.997</v>
      </c>
      <c r="AC68">
        <v>0</v>
      </c>
      <c r="AD68">
        <v>9.1149000000000004</v>
      </c>
      <c r="AE68">
        <v>32.957704</v>
      </c>
      <c r="AF68">
        <v>8.8740000000000006</v>
      </c>
      <c r="AG68">
        <v>40.263599999999997</v>
      </c>
      <c r="AH68">
        <v>38.826999999999998</v>
      </c>
      <c r="AI68">
        <v>0</v>
      </c>
      <c r="AJ68">
        <v>0</v>
      </c>
      <c r="AK68">
        <v>26.014500000000002</v>
      </c>
      <c r="AL68">
        <v>40.088999999999999</v>
      </c>
      <c r="AM68">
        <v>0</v>
      </c>
      <c r="AN68">
        <v>0.57389999999999997</v>
      </c>
      <c r="AO68">
        <v>7.35</v>
      </c>
      <c r="AP68">
        <v>8.3264999999999993</v>
      </c>
      <c r="AQ68">
        <v>31.122</v>
      </c>
      <c r="AR68">
        <v>11.04</v>
      </c>
      <c r="AS68">
        <v>9.4163999999999994</v>
      </c>
      <c r="AT68">
        <v>20.000005000000002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113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2660.8224609999993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683.12912700000004</v>
      </c>
      <c r="L69">
        <v>653.15009999999995</v>
      </c>
      <c r="M69">
        <v>92</v>
      </c>
      <c r="N69">
        <v>58.59</v>
      </c>
      <c r="O69">
        <v>123.66562500000001</v>
      </c>
      <c r="P69">
        <v>103.5</v>
      </c>
      <c r="Q69">
        <v>15.5036</v>
      </c>
      <c r="R69">
        <v>25.177499999999998</v>
      </c>
      <c r="S69">
        <v>14.5</v>
      </c>
      <c r="T69">
        <v>0</v>
      </c>
      <c r="U69">
        <v>342</v>
      </c>
      <c r="V69">
        <v>11.95</v>
      </c>
      <c r="W69">
        <v>30.35</v>
      </c>
      <c r="X69">
        <v>98.34</v>
      </c>
      <c r="Y69">
        <v>0</v>
      </c>
      <c r="Z69">
        <v>0</v>
      </c>
      <c r="AA69">
        <v>0</v>
      </c>
      <c r="AB69">
        <v>11.997</v>
      </c>
      <c r="AC69">
        <v>0</v>
      </c>
      <c r="AD69">
        <v>9.1149000000000004</v>
      </c>
      <c r="AE69">
        <v>32.957704</v>
      </c>
      <c r="AF69">
        <v>8.8740000000000006</v>
      </c>
      <c r="AG69">
        <v>40.263599999999997</v>
      </c>
      <c r="AH69">
        <v>38.826999999999998</v>
      </c>
      <c r="AI69">
        <v>0</v>
      </c>
      <c r="AJ69">
        <v>0</v>
      </c>
      <c r="AK69">
        <v>26.014500000000002</v>
      </c>
      <c r="AL69">
        <v>40.088999999999999</v>
      </c>
      <c r="AM69">
        <v>0</v>
      </c>
      <c r="AN69">
        <v>0.78432999999999997</v>
      </c>
      <c r="AO69">
        <v>7.35</v>
      </c>
      <c r="AP69">
        <v>8.3264999999999993</v>
      </c>
      <c r="AQ69">
        <v>46.683</v>
      </c>
      <c r="AR69">
        <v>8.8320000000000007</v>
      </c>
      <c r="AS69">
        <v>9.4163999999999994</v>
      </c>
      <c r="AT69">
        <v>20.000005000000002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110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2671.3858909999994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683.12912700000004</v>
      </c>
      <c r="L70">
        <v>653.15009999999995</v>
      </c>
      <c r="M70">
        <v>92</v>
      </c>
      <c r="N70">
        <v>58.59</v>
      </c>
      <c r="O70">
        <v>123.66562500000001</v>
      </c>
      <c r="P70">
        <v>103.5</v>
      </c>
      <c r="Q70">
        <v>15.5036</v>
      </c>
      <c r="R70">
        <v>25.177499999999998</v>
      </c>
      <c r="S70">
        <v>14.5</v>
      </c>
      <c r="T70">
        <v>0</v>
      </c>
      <c r="U70">
        <v>342</v>
      </c>
      <c r="V70">
        <v>11.95</v>
      </c>
      <c r="W70">
        <v>30.35</v>
      </c>
      <c r="X70">
        <v>98.34</v>
      </c>
      <c r="Y70">
        <v>0</v>
      </c>
      <c r="Z70">
        <v>0</v>
      </c>
      <c r="AA70">
        <v>10.491199999999999</v>
      </c>
      <c r="AB70">
        <v>11.997</v>
      </c>
      <c r="AC70">
        <v>0</v>
      </c>
      <c r="AD70">
        <v>9.1149000000000004</v>
      </c>
      <c r="AE70">
        <v>32.957704</v>
      </c>
      <c r="AF70">
        <v>8.8740000000000006</v>
      </c>
      <c r="AG70">
        <v>40.263599999999997</v>
      </c>
      <c r="AH70">
        <v>38.826999999999998</v>
      </c>
      <c r="AI70">
        <v>0</v>
      </c>
      <c r="AJ70">
        <v>0</v>
      </c>
      <c r="AK70">
        <v>26.014500000000002</v>
      </c>
      <c r="AL70">
        <v>40.088999999999999</v>
      </c>
      <c r="AM70">
        <v>0</v>
      </c>
      <c r="AN70">
        <v>0.78432999999999997</v>
      </c>
      <c r="AO70">
        <v>7.35</v>
      </c>
      <c r="AP70">
        <v>8.3264999999999993</v>
      </c>
      <c r="AQ70">
        <v>46.683</v>
      </c>
      <c r="AR70">
        <v>8.8320000000000007</v>
      </c>
      <c r="AS70">
        <v>9.4163999999999994</v>
      </c>
      <c r="AT70">
        <v>20.000005000000002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105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2676.8770909999998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683.12912700000004</v>
      </c>
      <c r="L71">
        <v>653.15009999999995</v>
      </c>
      <c r="M71">
        <v>92</v>
      </c>
      <c r="N71">
        <v>58.59</v>
      </c>
      <c r="O71">
        <v>123.66562500000001</v>
      </c>
      <c r="P71">
        <v>103.5</v>
      </c>
      <c r="Q71">
        <v>15.5036</v>
      </c>
      <c r="R71">
        <v>25.177499999999998</v>
      </c>
      <c r="S71">
        <v>14.5</v>
      </c>
      <c r="T71">
        <v>0</v>
      </c>
      <c r="U71">
        <v>350.125</v>
      </c>
      <c r="V71">
        <v>11.95</v>
      </c>
      <c r="W71">
        <v>30.35</v>
      </c>
      <c r="X71">
        <v>98.34</v>
      </c>
      <c r="Y71">
        <v>0</v>
      </c>
      <c r="Z71">
        <v>0</v>
      </c>
      <c r="AA71">
        <v>13.3194</v>
      </c>
      <c r="AB71">
        <v>11.997</v>
      </c>
      <c r="AC71">
        <v>0</v>
      </c>
      <c r="AD71">
        <v>18.229800000000001</v>
      </c>
      <c r="AE71">
        <v>32.957704</v>
      </c>
      <c r="AF71">
        <v>8.8740000000000006</v>
      </c>
      <c r="AG71">
        <v>40.263599999999997</v>
      </c>
      <c r="AH71">
        <v>38.826999999999998</v>
      </c>
      <c r="AI71">
        <v>0</v>
      </c>
      <c r="AJ71">
        <v>0</v>
      </c>
      <c r="AK71">
        <v>26.014500000000002</v>
      </c>
      <c r="AL71">
        <v>25.564</v>
      </c>
      <c r="AM71">
        <v>0</v>
      </c>
      <c r="AN71">
        <v>0.78432999999999997</v>
      </c>
      <c r="AO71">
        <v>7.35</v>
      </c>
      <c r="AP71">
        <v>8.3264999999999993</v>
      </c>
      <c r="AQ71">
        <v>62.244</v>
      </c>
      <c r="AR71">
        <v>8.8320000000000007</v>
      </c>
      <c r="AS71">
        <v>9.4163999999999994</v>
      </c>
      <c r="AT71">
        <v>20.000005000000002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2691.9811909999994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683.12912700000004</v>
      </c>
      <c r="L72">
        <v>653.15009999999995</v>
      </c>
      <c r="M72">
        <v>92</v>
      </c>
      <c r="N72">
        <v>58.59</v>
      </c>
      <c r="O72">
        <v>123.66562500000001</v>
      </c>
      <c r="P72">
        <v>103.5</v>
      </c>
      <c r="Q72">
        <v>15.5036</v>
      </c>
      <c r="R72">
        <v>25.177499999999998</v>
      </c>
      <c r="S72">
        <v>14.5</v>
      </c>
      <c r="T72">
        <v>0</v>
      </c>
      <c r="U72">
        <v>358.09375</v>
      </c>
      <c r="V72">
        <v>11.95</v>
      </c>
      <c r="W72">
        <v>30.35</v>
      </c>
      <c r="X72">
        <v>98.34</v>
      </c>
      <c r="Y72">
        <v>0</v>
      </c>
      <c r="Z72">
        <v>0</v>
      </c>
      <c r="AA72">
        <v>28.09872</v>
      </c>
      <c r="AB72">
        <v>11.997</v>
      </c>
      <c r="AC72">
        <v>0</v>
      </c>
      <c r="AD72">
        <v>18.229800000000001</v>
      </c>
      <c r="AE72">
        <v>32.957704</v>
      </c>
      <c r="AF72">
        <v>8.8740000000000006</v>
      </c>
      <c r="AG72">
        <v>40.263599999999997</v>
      </c>
      <c r="AH72">
        <v>38.826999999999998</v>
      </c>
      <c r="AI72">
        <v>3.1825000000000001</v>
      </c>
      <c r="AJ72">
        <v>0</v>
      </c>
      <c r="AK72">
        <v>26.014500000000002</v>
      </c>
      <c r="AL72">
        <v>25.564</v>
      </c>
      <c r="AM72">
        <v>0</v>
      </c>
      <c r="AN72">
        <v>0.78432999999999997</v>
      </c>
      <c r="AO72">
        <v>7.35</v>
      </c>
      <c r="AP72">
        <v>8.3264999999999993</v>
      </c>
      <c r="AQ72">
        <v>62.244</v>
      </c>
      <c r="AR72">
        <v>8.8320000000000007</v>
      </c>
      <c r="AS72">
        <v>9.4163999999999994</v>
      </c>
      <c r="AT72">
        <v>20.000005000000002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2708.9117609999998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683.12912700000004</v>
      </c>
      <c r="L73">
        <v>653.15009999999995</v>
      </c>
      <c r="M73">
        <v>92</v>
      </c>
      <c r="N73">
        <v>58.59</v>
      </c>
      <c r="O73">
        <v>123.66562500000001</v>
      </c>
      <c r="P73">
        <v>103.5</v>
      </c>
      <c r="Q73">
        <v>15.5036</v>
      </c>
      <c r="R73">
        <v>25.177499999999998</v>
      </c>
      <c r="S73">
        <v>14.5</v>
      </c>
      <c r="T73">
        <v>0</v>
      </c>
      <c r="U73">
        <v>363.71875</v>
      </c>
      <c r="V73">
        <v>11.95</v>
      </c>
      <c r="W73">
        <v>30.35</v>
      </c>
      <c r="X73">
        <v>98.34</v>
      </c>
      <c r="Y73">
        <v>0</v>
      </c>
      <c r="Z73">
        <v>0</v>
      </c>
      <c r="AA73">
        <v>28.09872</v>
      </c>
      <c r="AB73">
        <v>11.997</v>
      </c>
      <c r="AC73">
        <v>0</v>
      </c>
      <c r="AD73">
        <v>18.229800000000001</v>
      </c>
      <c r="AE73">
        <v>32.957704</v>
      </c>
      <c r="AF73">
        <v>8.8740000000000006</v>
      </c>
      <c r="AG73">
        <v>40.263599999999997</v>
      </c>
      <c r="AH73">
        <v>66.290000000000006</v>
      </c>
      <c r="AI73">
        <v>6.3650000000000002</v>
      </c>
      <c r="AJ73">
        <v>0</v>
      </c>
      <c r="AK73">
        <v>26.014500000000002</v>
      </c>
      <c r="AL73">
        <v>25.564</v>
      </c>
      <c r="AM73">
        <v>0</v>
      </c>
      <c r="AN73">
        <v>0.78432999999999997</v>
      </c>
      <c r="AO73">
        <v>8.82</v>
      </c>
      <c r="AP73">
        <v>8.3264999999999993</v>
      </c>
      <c r="AQ73">
        <v>62.244</v>
      </c>
      <c r="AR73">
        <v>15.456</v>
      </c>
      <c r="AS73">
        <v>9.4163999999999994</v>
      </c>
      <c r="AT73">
        <v>20.000005000000002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82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2745.276261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683.12912700000004</v>
      </c>
      <c r="L74">
        <v>653.15009999999995</v>
      </c>
      <c r="M74">
        <v>92</v>
      </c>
      <c r="N74">
        <v>58.59</v>
      </c>
      <c r="O74">
        <v>123.66562500000001</v>
      </c>
      <c r="P74">
        <v>103.5</v>
      </c>
      <c r="Q74">
        <v>15.5036</v>
      </c>
      <c r="R74">
        <v>25.177499999999998</v>
      </c>
      <c r="S74">
        <v>14.5</v>
      </c>
      <c r="T74">
        <v>0</v>
      </c>
      <c r="U74">
        <v>364.5</v>
      </c>
      <c r="V74">
        <v>11.95</v>
      </c>
      <c r="W74">
        <v>30.35</v>
      </c>
      <c r="X74">
        <v>98.34</v>
      </c>
      <c r="Y74">
        <v>0</v>
      </c>
      <c r="Z74">
        <v>1.1000000000000001</v>
      </c>
      <c r="AA74">
        <v>42.14808</v>
      </c>
      <c r="AB74">
        <v>11.997</v>
      </c>
      <c r="AC74">
        <v>9.6778399999999998</v>
      </c>
      <c r="AD74">
        <v>18.229800000000001</v>
      </c>
      <c r="AE74">
        <v>32.957704</v>
      </c>
      <c r="AF74">
        <v>8.8740000000000006</v>
      </c>
      <c r="AG74">
        <v>40.263599999999997</v>
      </c>
      <c r="AH74">
        <v>85.23</v>
      </c>
      <c r="AI74">
        <v>32.700823999999997</v>
      </c>
      <c r="AJ74">
        <v>0</v>
      </c>
      <c r="AK74">
        <v>26.014500000000002</v>
      </c>
      <c r="AL74">
        <v>25.564</v>
      </c>
      <c r="AM74">
        <v>0</v>
      </c>
      <c r="AN74">
        <v>0.78432999999999997</v>
      </c>
      <c r="AO74">
        <v>8.82</v>
      </c>
      <c r="AP74">
        <v>8.3264999999999993</v>
      </c>
      <c r="AQ74">
        <v>62.244</v>
      </c>
      <c r="AR74">
        <v>15.456</v>
      </c>
      <c r="AS74">
        <v>9.4163999999999994</v>
      </c>
      <c r="AT74">
        <v>20.000005000000002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2811.160535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683.12912700000004</v>
      </c>
      <c r="L75">
        <v>653.15009999999995</v>
      </c>
      <c r="M75">
        <v>92</v>
      </c>
      <c r="N75">
        <v>58.59</v>
      </c>
      <c r="O75">
        <v>123.66562500000001</v>
      </c>
      <c r="P75">
        <v>103.5</v>
      </c>
      <c r="Q75">
        <v>15.5036</v>
      </c>
      <c r="R75">
        <v>25.177499999999998</v>
      </c>
      <c r="S75">
        <v>14.5</v>
      </c>
      <c r="T75">
        <v>0</v>
      </c>
      <c r="U75">
        <v>369.34375</v>
      </c>
      <c r="V75">
        <v>11.95</v>
      </c>
      <c r="W75">
        <v>30.35</v>
      </c>
      <c r="X75">
        <v>98.34</v>
      </c>
      <c r="Y75">
        <v>0</v>
      </c>
      <c r="Z75">
        <v>3.3</v>
      </c>
      <c r="AA75">
        <v>42.14808</v>
      </c>
      <c r="AB75">
        <v>26.260100000000001</v>
      </c>
      <c r="AC75">
        <v>19.35568</v>
      </c>
      <c r="AD75">
        <v>27.3447</v>
      </c>
      <c r="AE75">
        <v>49.436556000000003</v>
      </c>
      <c r="AF75">
        <v>8.8740000000000006</v>
      </c>
      <c r="AG75">
        <v>40.263599999999997</v>
      </c>
      <c r="AH75">
        <v>113.64</v>
      </c>
      <c r="AI75">
        <v>32.700823999999997</v>
      </c>
      <c r="AJ75">
        <v>0</v>
      </c>
      <c r="AK75">
        <v>26.014500000000002</v>
      </c>
      <c r="AL75">
        <v>25.564</v>
      </c>
      <c r="AM75">
        <v>4.5455300000000003</v>
      </c>
      <c r="AN75">
        <v>0.78432999999999997</v>
      </c>
      <c r="AO75">
        <v>8.82</v>
      </c>
      <c r="AP75">
        <v>8.3264999999999993</v>
      </c>
      <c r="AQ75">
        <v>62.244</v>
      </c>
      <c r="AR75">
        <v>17.664000000000001</v>
      </c>
      <c r="AS75">
        <v>9.4163999999999994</v>
      </c>
      <c r="AT75">
        <v>20.000005000000002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80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2905.9025070000007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683.12912700000004</v>
      </c>
      <c r="L76">
        <v>653.15009999999995</v>
      </c>
      <c r="M76">
        <v>92</v>
      </c>
      <c r="N76">
        <v>58.59</v>
      </c>
      <c r="O76">
        <v>123.66562500000001</v>
      </c>
      <c r="P76">
        <v>103.5</v>
      </c>
      <c r="Q76">
        <v>15.5036</v>
      </c>
      <c r="R76">
        <v>25.177499999999998</v>
      </c>
      <c r="S76">
        <v>14.5</v>
      </c>
      <c r="T76">
        <v>0</v>
      </c>
      <c r="U76">
        <v>370.125</v>
      </c>
      <c r="V76">
        <v>11.95</v>
      </c>
      <c r="W76">
        <v>30.35</v>
      </c>
      <c r="X76">
        <v>98.34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36.544144000000003</v>
      </c>
      <c r="AE76">
        <v>49.436556000000003</v>
      </c>
      <c r="AF76">
        <v>26.622</v>
      </c>
      <c r="AG76">
        <v>40.263599999999997</v>
      </c>
      <c r="AH76">
        <v>140.34540000000001</v>
      </c>
      <c r="AI76">
        <v>32.700823999999997</v>
      </c>
      <c r="AJ76">
        <v>0</v>
      </c>
      <c r="AK76">
        <v>26.014500000000002</v>
      </c>
      <c r="AL76">
        <v>25.564</v>
      </c>
      <c r="AM76">
        <v>15.804048</v>
      </c>
      <c r="AN76">
        <v>0.78432999999999997</v>
      </c>
      <c r="AO76">
        <v>8.82</v>
      </c>
      <c r="AP76">
        <v>8.3264999999999993</v>
      </c>
      <c r="AQ76">
        <v>62.244</v>
      </c>
      <c r="AR76">
        <v>17.664000000000001</v>
      </c>
      <c r="AS76">
        <v>9.4163999999999994</v>
      </c>
      <c r="AT76">
        <v>20.000005000000002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80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3010.8146670000006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683.12912700000004</v>
      </c>
      <c r="L77">
        <v>653.15009999999995</v>
      </c>
      <c r="M77">
        <v>92</v>
      </c>
      <c r="N77">
        <v>58.59</v>
      </c>
      <c r="O77">
        <v>123.66562500000001</v>
      </c>
      <c r="P77">
        <v>103.5</v>
      </c>
      <c r="Q77">
        <v>15.5036</v>
      </c>
      <c r="R77">
        <v>25.177499999999998</v>
      </c>
      <c r="S77">
        <v>14.5</v>
      </c>
      <c r="T77">
        <v>0</v>
      </c>
      <c r="U77">
        <v>375.75</v>
      </c>
      <c r="V77">
        <v>11.95</v>
      </c>
      <c r="W77">
        <v>30.35</v>
      </c>
      <c r="X77">
        <v>98.34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36.544144000000003</v>
      </c>
      <c r="AE77">
        <v>49.436556000000003</v>
      </c>
      <c r="AF77">
        <v>26.622</v>
      </c>
      <c r="AG77">
        <v>40.263599999999997</v>
      </c>
      <c r="AH77">
        <v>140.34540000000001</v>
      </c>
      <c r="AI77">
        <v>32.700823999999997</v>
      </c>
      <c r="AJ77">
        <v>0</v>
      </c>
      <c r="AK77">
        <v>26.014500000000002</v>
      </c>
      <c r="AL77">
        <v>25.564</v>
      </c>
      <c r="AM77">
        <v>15.804048</v>
      </c>
      <c r="AN77">
        <v>0.78432999999999997</v>
      </c>
      <c r="AO77">
        <v>9.9960000000000004</v>
      </c>
      <c r="AP77">
        <v>8.3264999999999993</v>
      </c>
      <c r="AQ77">
        <v>62.244</v>
      </c>
      <c r="AR77">
        <v>17.664000000000001</v>
      </c>
      <c r="AS77">
        <v>9.4163999999999994</v>
      </c>
      <c r="AT77">
        <v>20.000005000000002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80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3017.6156670000005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683.12912700000004</v>
      </c>
      <c r="L78">
        <v>653.15009999999995</v>
      </c>
      <c r="M78">
        <v>92</v>
      </c>
      <c r="N78">
        <v>58.59</v>
      </c>
      <c r="O78">
        <v>123.66562500000001</v>
      </c>
      <c r="P78">
        <v>103.5</v>
      </c>
      <c r="Q78">
        <v>15.5036</v>
      </c>
      <c r="R78">
        <v>25.177499999999998</v>
      </c>
      <c r="S78">
        <v>14.5</v>
      </c>
      <c r="T78">
        <v>0</v>
      </c>
      <c r="U78">
        <v>376.875</v>
      </c>
      <c r="V78">
        <v>11.95</v>
      </c>
      <c r="W78">
        <v>30.35</v>
      </c>
      <c r="X78">
        <v>98.34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36.544144000000003</v>
      </c>
      <c r="AE78">
        <v>49.436556000000003</v>
      </c>
      <c r="AF78">
        <v>26.622</v>
      </c>
      <c r="AG78">
        <v>40.263599999999997</v>
      </c>
      <c r="AH78">
        <v>140.34540000000001</v>
      </c>
      <c r="AI78">
        <v>32.700823999999997</v>
      </c>
      <c r="AJ78">
        <v>0</v>
      </c>
      <c r="AK78">
        <v>26.014500000000002</v>
      </c>
      <c r="AL78">
        <v>25.564</v>
      </c>
      <c r="AM78">
        <v>15.804048</v>
      </c>
      <c r="AN78">
        <v>0.78432999999999997</v>
      </c>
      <c r="AO78">
        <v>9.9960000000000004</v>
      </c>
      <c r="AP78">
        <v>8.3264999999999993</v>
      </c>
      <c r="AQ78">
        <v>62.244</v>
      </c>
      <c r="AR78">
        <v>17.664000000000001</v>
      </c>
      <c r="AS78">
        <v>9.4163999999999994</v>
      </c>
      <c r="AT78">
        <v>20.000005000000002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80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3018.7406670000005</v>
      </c>
    </row>
    <row r="79" spans="1:117">
      <c r="A79" t="s">
        <v>121</v>
      </c>
      <c r="B79">
        <v>0</v>
      </c>
      <c r="C79">
        <v>0</v>
      </c>
      <c r="D79">
        <v>10.3085</v>
      </c>
      <c r="E79">
        <v>0</v>
      </c>
      <c r="F79">
        <v>0</v>
      </c>
      <c r="G79">
        <v>2.9973999999999998</v>
      </c>
      <c r="H79">
        <v>0</v>
      </c>
      <c r="I79">
        <v>0</v>
      </c>
      <c r="J79">
        <v>21</v>
      </c>
      <c r="K79">
        <v>683.12912700000004</v>
      </c>
      <c r="L79">
        <v>653.15009999999995</v>
      </c>
      <c r="M79">
        <v>92</v>
      </c>
      <c r="N79">
        <v>58.59</v>
      </c>
      <c r="O79">
        <v>123.66562500000001</v>
      </c>
      <c r="P79">
        <v>103.5</v>
      </c>
      <c r="Q79">
        <v>15.5036</v>
      </c>
      <c r="R79">
        <v>25.177499999999998</v>
      </c>
      <c r="S79">
        <v>14.5</v>
      </c>
      <c r="T79">
        <v>0</v>
      </c>
      <c r="U79">
        <v>376.875</v>
      </c>
      <c r="V79">
        <v>11.95</v>
      </c>
      <c r="W79">
        <v>30.35</v>
      </c>
      <c r="X79">
        <v>98.34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26.622</v>
      </c>
      <c r="AG79">
        <v>40.263599999999997</v>
      </c>
      <c r="AH79">
        <v>140.34540000000001</v>
      </c>
      <c r="AI79">
        <v>32.700823999999997</v>
      </c>
      <c r="AJ79">
        <v>0</v>
      </c>
      <c r="AK79">
        <v>26.014500000000002</v>
      </c>
      <c r="AL79">
        <v>25.564</v>
      </c>
      <c r="AM79">
        <v>15.804048</v>
      </c>
      <c r="AN79">
        <v>0.78432999999999997</v>
      </c>
      <c r="AO79">
        <v>9.9960000000000004</v>
      </c>
      <c r="AP79">
        <v>8.3264999999999993</v>
      </c>
      <c r="AQ79">
        <v>62.244</v>
      </c>
      <c r="AR79">
        <v>37.536000000000001</v>
      </c>
      <c r="AS79">
        <v>9.4163999999999994</v>
      </c>
      <c r="AT79">
        <v>20.000005000000002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80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3072.9185669999997</v>
      </c>
    </row>
    <row r="80" spans="1:117">
      <c r="A80" t="s">
        <v>122</v>
      </c>
      <c r="B80">
        <v>0</v>
      </c>
      <c r="C80">
        <v>0</v>
      </c>
      <c r="D80">
        <v>10.3085</v>
      </c>
      <c r="E80">
        <v>0</v>
      </c>
      <c r="F80">
        <v>0</v>
      </c>
      <c r="G80">
        <v>2.9973999999999998</v>
      </c>
      <c r="H80">
        <v>0</v>
      </c>
      <c r="I80">
        <v>0</v>
      </c>
      <c r="J80">
        <v>23.537700000000001</v>
      </c>
      <c r="K80">
        <v>683.12912700000004</v>
      </c>
      <c r="L80">
        <v>653.15009999999995</v>
      </c>
      <c r="M80">
        <v>92</v>
      </c>
      <c r="N80">
        <v>58.59</v>
      </c>
      <c r="O80">
        <v>123.66562500000001</v>
      </c>
      <c r="P80">
        <v>103.5</v>
      </c>
      <c r="Q80">
        <v>15.5036</v>
      </c>
      <c r="R80">
        <v>25.177499999999998</v>
      </c>
      <c r="S80">
        <v>14.5</v>
      </c>
      <c r="T80">
        <v>0</v>
      </c>
      <c r="U80">
        <v>376.875</v>
      </c>
      <c r="V80">
        <v>11.95</v>
      </c>
      <c r="W80">
        <v>30.35</v>
      </c>
      <c r="X80">
        <v>98.34</v>
      </c>
      <c r="Y80">
        <v>0</v>
      </c>
      <c r="Z80">
        <v>19.5624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26.622</v>
      </c>
      <c r="AG80">
        <v>40.263599999999997</v>
      </c>
      <c r="AH80">
        <v>140.34540000000001</v>
      </c>
      <c r="AI80">
        <v>3.819</v>
      </c>
      <c r="AJ80">
        <v>0</v>
      </c>
      <c r="AK80">
        <v>26.014500000000002</v>
      </c>
      <c r="AL80">
        <v>25.564</v>
      </c>
      <c r="AM80">
        <v>15.804048</v>
      </c>
      <c r="AN80">
        <v>0.78432999999999997</v>
      </c>
      <c r="AO80">
        <v>9.9960000000000004</v>
      </c>
      <c r="AP80">
        <v>8.3264999999999993</v>
      </c>
      <c r="AQ80">
        <v>62.244</v>
      </c>
      <c r="AR80">
        <v>37.536000000000001</v>
      </c>
      <c r="AS80">
        <v>9.4163999999999994</v>
      </c>
      <c r="AT80">
        <v>20.000005000000002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80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3046.5744430000004</v>
      </c>
    </row>
    <row r="81" spans="1:117">
      <c r="A81" t="s">
        <v>123</v>
      </c>
      <c r="B81">
        <v>0</v>
      </c>
      <c r="C81">
        <v>0</v>
      </c>
      <c r="D81">
        <v>10.3085</v>
      </c>
      <c r="E81">
        <v>0</v>
      </c>
      <c r="F81">
        <v>0</v>
      </c>
      <c r="G81">
        <v>2.9973999999999998</v>
      </c>
      <c r="H81">
        <v>0</v>
      </c>
      <c r="I81">
        <v>0</v>
      </c>
      <c r="J81">
        <v>23.537700000000001</v>
      </c>
      <c r="K81">
        <v>683.12912700000004</v>
      </c>
      <c r="L81">
        <v>653.15009999999995</v>
      </c>
      <c r="M81">
        <v>92</v>
      </c>
      <c r="N81">
        <v>58.59</v>
      </c>
      <c r="O81">
        <v>123.66562500000001</v>
      </c>
      <c r="P81">
        <v>103.5</v>
      </c>
      <c r="Q81">
        <v>15.5036</v>
      </c>
      <c r="R81">
        <v>25.177499999999998</v>
      </c>
      <c r="S81">
        <v>14.5</v>
      </c>
      <c r="T81">
        <v>0</v>
      </c>
      <c r="U81">
        <v>376.875</v>
      </c>
      <c r="V81">
        <v>11.95</v>
      </c>
      <c r="W81">
        <v>30.35</v>
      </c>
      <c r="X81">
        <v>98.34</v>
      </c>
      <c r="Y81">
        <v>0</v>
      </c>
      <c r="Z81">
        <v>19.5624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26.622</v>
      </c>
      <c r="AG81">
        <v>40.263599999999997</v>
      </c>
      <c r="AH81">
        <v>140.34540000000001</v>
      </c>
      <c r="AI81">
        <v>0</v>
      </c>
      <c r="AJ81">
        <v>0</v>
      </c>
      <c r="AK81">
        <v>26.014500000000002</v>
      </c>
      <c r="AL81">
        <v>25.564</v>
      </c>
      <c r="AM81">
        <v>15.804048</v>
      </c>
      <c r="AN81">
        <v>0.78432999999999997</v>
      </c>
      <c r="AO81">
        <v>9.9960000000000004</v>
      </c>
      <c r="AP81">
        <v>8.3264999999999993</v>
      </c>
      <c r="AQ81">
        <v>62.244</v>
      </c>
      <c r="AR81">
        <v>15.456</v>
      </c>
      <c r="AS81">
        <v>9.4163999999999994</v>
      </c>
      <c r="AT81">
        <v>20.000005000000002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80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3020.6754430000005</v>
      </c>
    </row>
    <row r="82" spans="1:117">
      <c r="A82" t="s">
        <v>124</v>
      </c>
      <c r="B82">
        <v>0</v>
      </c>
      <c r="C82">
        <v>0</v>
      </c>
      <c r="D82">
        <v>10.3085</v>
      </c>
      <c r="E82">
        <v>0</v>
      </c>
      <c r="F82">
        <v>0</v>
      </c>
      <c r="G82">
        <v>2.9973999999999998</v>
      </c>
      <c r="H82">
        <v>0</v>
      </c>
      <c r="I82">
        <v>0</v>
      </c>
      <c r="J82">
        <v>23.537700000000001</v>
      </c>
      <c r="K82">
        <v>683.12912700000004</v>
      </c>
      <c r="L82">
        <v>653.15009999999995</v>
      </c>
      <c r="M82">
        <v>92</v>
      </c>
      <c r="N82">
        <v>58.59</v>
      </c>
      <c r="O82">
        <v>123.66562500000001</v>
      </c>
      <c r="P82">
        <v>103.5</v>
      </c>
      <c r="Q82">
        <v>15.5036</v>
      </c>
      <c r="R82">
        <v>25.177499999999998</v>
      </c>
      <c r="S82">
        <v>14.5</v>
      </c>
      <c r="T82">
        <v>0</v>
      </c>
      <c r="U82">
        <v>376.875</v>
      </c>
      <c r="V82">
        <v>11.95</v>
      </c>
      <c r="W82">
        <v>30.35</v>
      </c>
      <c r="X82">
        <v>98.34</v>
      </c>
      <c r="Y82">
        <v>0</v>
      </c>
      <c r="Z82">
        <v>6.5208000000000004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26.622</v>
      </c>
      <c r="AG82">
        <v>40.263599999999997</v>
      </c>
      <c r="AH82">
        <v>140.34540000000001</v>
      </c>
      <c r="AI82">
        <v>0</v>
      </c>
      <c r="AJ82">
        <v>0</v>
      </c>
      <c r="AK82">
        <v>26.014500000000002</v>
      </c>
      <c r="AL82">
        <v>25.564</v>
      </c>
      <c r="AM82">
        <v>15.804048</v>
      </c>
      <c r="AN82">
        <v>0.78432999999999997</v>
      </c>
      <c r="AO82">
        <v>9.9960000000000004</v>
      </c>
      <c r="AP82">
        <v>8.3264999999999993</v>
      </c>
      <c r="AQ82">
        <v>62.244</v>
      </c>
      <c r="AR82">
        <v>15.456</v>
      </c>
      <c r="AS82">
        <v>9.4163999999999994</v>
      </c>
      <c r="AT82">
        <v>20.000005000000002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80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3007.6338430000001</v>
      </c>
    </row>
    <row r="83" spans="1:117">
      <c r="A83" t="s">
        <v>125</v>
      </c>
      <c r="B83">
        <v>0</v>
      </c>
      <c r="C83">
        <v>0</v>
      </c>
      <c r="D83">
        <v>10.3085</v>
      </c>
      <c r="E83">
        <v>0</v>
      </c>
      <c r="F83">
        <v>0</v>
      </c>
      <c r="G83">
        <v>2.9973999999999998</v>
      </c>
      <c r="H83">
        <v>0</v>
      </c>
      <c r="I83">
        <v>0</v>
      </c>
      <c r="J83">
        <v>23.537700000000001</v>
      </c>
      <c r="K83">
        <v>683.12912700000004</v>
      </c>
      <c r="L83">
        <v>653.15009999999995</v>
      </c>
      <c r="M83">
        <v>92</v>
      </c>
      <c r="N83">
        <v>58.59</v>
      </c>
      <c r="O83">
        <v>123.66562500000001</v>
      </c>
      <c r="P83">
        <v>103.5</v>
      </c>
      <c r="Q83">
        <v>15.5036</v>
      </c>
      <c r="R83">
        <v>25.177499999999998</v>
      </c>
      <c r="S83">
        <v>14.5</v>
      </c>
      <c r="T83">
        <v>0</v>
      </c>
      <c r="U83">
        <v>376.875</v>
      </c>
      <c r="V83">
        <v>11.95</v>
      </c>
      <c r="W83">
        <v>30.35</v>
      </c>
      <c r="X83">
        <v>98.34</v>
      </c>
      <c r="Y83">
        <v>0</v>
      </c>
      <c r="Z83">
        <v>6.5208000000000004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26.622</v>
      </c>
      <c r="AG83">
        <v>40.263599999999997</v>
      </c>
      <c r="AH83">
        <v>140.34540000000001</v>
      </c>
      <c r="AI83">
        <v>0</v>
      </c>
      <c r="AJ83">
        <v>0</v>
      </c>
      <c r="AK83">
        <v>26.014500000000002</v>
      </c>
      <c r="AL83">
        <v>25.564</v>
      </c>
      <c r="AM83">
        <v>15.804048</v>
      </c>
      <c r="AN83">
        <v>0.78432999999999997</v>
      </c>
      <c r="AO83">
        <v>9.9960000000000004</v>
      </c>
      <c r="AP83">
        <v>8.3264999999999993</v>
      </c>
      <c r="AQ83">
        <v>62.244</v>
      </c>
      <c r="AR83">
        <v>15.456</v>
      </c>
      <c r="AS83">
        <v>12.1068</v>
      </c>
      <c r="AT83">
        <v>20.000005000000002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3010.324243</v>
      </c>
    </row>
    <row r="84" spans="1:117">
      <c r="A84" t="s">
        <v>126</v>
      </c>
      <c r="B84">
        <v>0</v>
      </c>
      <c r="C84">
        <v>0</v>
      </c>
      <c r="D84">
        <v>10.3085</v>
      </c>
      <c r="E84">
        <v>0</v>
      </c>
      <c r="F84">
        <v>0</v>
      </c>
      <c r="G84">
        <v>3.1661999999999999</v>
      </c>
      <c r="H84">
        <v>0</v>
      </c>
      <c r="I84">
        <v>0</v>
      </c>
      <c r="J84">
        <v>23.8752</v>
      </c>
      <c r="K84">
        <v>683.12912700000004</v>
      </c>
      <c r="L84">
        <v>653.15009999999995</v>
      </c>
      <c r="M84">
        <v>92</v>
      </c>
      <c r="N84">
        <v>58.59</v>
      </c>
      <c r="O84">
        <v>123.66562500000001</v>
      </c>
      <c r="P84">
        <v>103.5</v>
      </c>
      <c r="Q84">
        <v>15.5036</v>
      </c>
      <c r="R84">
        <v>25.177499999999998</v>
      </c>
      <c r="S84">
        <v>14.5</v>
      </c>
      <c r="T84">
        <v>0</v>
      </c>
      <c r="U84">
        <v>376.875</v>
      </c>
      <c r="V84">
        <v>11.95</v>
      </c>
      <c r="W84">
        <v>30.35</v>
      </c>
      <c r="X84">
        <v>98.34</v>
      </c>
      <c r="Y84">
        <v>0</v>
      </c>
      <c r="Z84">
        <v>0</v>
      </c>
      <c r="AA84">
        <v>28.09872</v>
      </c>
      <c r="AB84">
        <v>39.510120000000001</v>
      </c>
      <c r="AC84">
        <v>9.6778399999999998</v>
      </c>
      <c r="AD84">
        <v>27.3447</v>
      </c>
      <c r="AE84">
        <v>32.957704</v>
      </c>
      <c r="AF84">
        <v>8.8740000000000006</v>
      </c>
      <c r="AG84">
        <v>40.263599999999997</v>
      </c>
      <c r="AH84">
        <v>113.64</v>
      </c>
      <c r="AI84">
        <v>0</v>
      </c>
      <c r="AJ84">
        <v>0</v>
      </c>
      <c r="AK84">
        <v>26.014500000000002</v>
      </c>
      <c r="AL84">
        <v>25.564</v>
      </c>
      <c r="AM84">
        <v>15.804048</v>
      </c>
      <c r="AN84">
        <v>0.78432999999999997</v>
      </c>
      <c r="AO84">
        <v>9.9960000000000004</v>
      </c>
      <c r="AP84">
        <v>8.3264999999999993</v>
      </c>
      <c r="AQ84">
        <v>62.244</v>
      </c>
      <c r="AR84">
        <v>15.456</v>
      </c>
      <c r="AS84">
        <v>12.1068</v>
      </c>
      <c r="AT84">
        <v>20.000005000000002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80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2900.7437189999996</v>
      </c>
    </row>
    <row r="85" spans="1:117">
      <c r="A85" t="s">
        <v>127</v>
      </c>
      <c r="B85">
        <v>0</v>
      </c>
      <c r="C85">
        <v>0</v>
      </c>
      <c r="D85">
        <v>10.3085</v>
      </c>
      <c r="E85">
        <v>0</v>
      </c>
      <c r="F85">
        <v>0</v>
      </c>
      <c r="G85">
        <v>3.1661999999999999</v>
      </c>
      <c r="H85">
        <v>0</v>
      </c>
      <c r="I85">
        <v>0</v>
      </c>
      <c r="J85">
        <v>23.8752</v>
      </c>
      <c r="K85">
        <v>683.12912700000004</v>
      </c>
      <c r="L85">
        <v>653.15009999999995</v>
      </c>
      <c r="M85">
        <v>92</v>
      </c>
      <c r="N85">
        <v>58.59</v>
      </c>
      <c r="O85">
        <v>123.66562500000001</v>
      </c>
      <c r="P85">
        <v>103.5</v>
      </c>
      <c r="Q85">
        <v>15.5036</v>
      </c>
      <c r="R85">
        <v>25.177499999999998</v>
      </c>
      <c r="S85">
        <v>14.5</v>
      </c>
      <c r="T85">
        <v>0</v>
      </c>
      <c r="U85">
        <v>376.875</v>
      </c>
      <c r="V85">
        <v>11.95</v>
      </c>
      <c r="W85">
        <v>30.35</v>
      </c>
      <c r="X85">
        <v>98.34</v>
      </c>
      <c r="Y85">
        <v>0</v>
      </c>
      <c r="Z85">
        <v>0</v>
      </c>
      <c r="AA85">
        <v>28.09872</v>
      </c>
      <c r="AB85">
        <v>26.34008</v>
      </c>
      <c r="AC85">
        <v>0</v>
      </c>
      <c r="AD85">
        <v>18.229800000000001</v>
      </c>
      <c r="AE85">
        <v>32.957704</v>
      </c>
      <c r="AF85">
        <v>8.8740000000000006</v>
      </c>
      <c r="AG85">
        <v>40.263599999999997</v>
      </c>
      <c r="AH85">
        <v>85.23</v>
      </c>
      <c r="AI85">
        <v>0</v>
      </c>
      <c r="AJ85">
        <v>0</v>
      </c>
      <c r="AK85">
        <v>26.014500000000002</v>
      </c>
      <c r="AL85">
        <v>25.564</v>
      </c>
      <c r="AM85">
        <v>15.804048</v>
      </c>
      <c r="AN85">
        <v>0.78432999999999997</v>
      </c>
      <c r="AO85">
        <v>9.9960000000000004</v>
      </c>
      <c r="AP85">
        <v>8.3264999999999993</v>
      </c>
      <c r="AQ85">
        <v>62.244</v>
      </c>
      <c r="AR85">
        <v>19.872</v>
      </c>
      <c r="AS85">
        <v>12.1068</v>
      </c>
      <c r="AT85">
        <v>20.000005000000002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80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2844.7869389999996</v>
      </c>
    </row>
    <row r="86" spans="1:117">
      <c r="A86" t="s">
        <v>128</v>
      </c>
      <c r="B86">
        <v>0</v>
      </c>
      <c r="C86">
        <v>0</v>
      </c>
      <c r="D86">
        <v>10.3085</v>
      </c>
      <c r="E86">
        <v>0</v>
      </c>
      <c r="F86">
        <v>0</v>
      </c>
      <c r="G86">
        <v>3.1661999999999999</v>
      </c>
      <c r="H86">
        <v>0</v>
      </c>
      <c r="I86">
        <v>0</v>
      </c>
      <c r="J86">
        <v>23.8752</v>
      </c>
      <c r="K86">
        <v>683.12912700000004</v>
      </c>
      <c r="L86">
        <v>653.15009999999995</v>
      </c>
      <c r="M86">
        <v>92</v>
      </c>
      <c r="N86">
        <v>58.59</v>
      </c>
      <c r="O86">
        <v>123.66562500000001</v>
      </c>
      <c r="P86">
        <v>103.5</v>
      </c>
      <c r="Q86">
        <v>15.5036</v>
      </c>
      <c r="R86">
        <v>25.177499999999998</v>
      </c>
      <c r="S86">
        <v>14.5</v>
      </c>
      <c r="T86">
        <v>0</v>
      </c>
      <c r="U86">
        <v>376.875</v>
      </c>
      <c r="V86">
        <v>11.95</v>
      </c>
      <c r="W86">
        <v>30.35</v>
      </c>
      <c r="X86">
        <v>98.34</v>
      </c>
      <c r="Y86">
        <v>0</v>
      </c>
      <c r="Z86">
        <v>0</v>
      </c>
      <c r="AA86">
        <v>28.09872</v>
      </c>
      <c r="AB86">
        <v>26.34008</v>
      </c>
      <c r="AC86">
        <v>0</v>
      </c>
      <c r="AD86">
        <v>9.1149000000000004</v>
      </c>
      <c r="AE86">
        <v>32.957704</v>
      </c>
      <c r="AF86">
        <v>8.8740000000000006</v>
      </c>
      <c r="AG86">
        <v>40.263599999999997</v>
      </c>
      <c r="AH86">
        <v>66.290000000000006</v>
      </c>
      <c r="AI86">
        <v>0</v>
      </c>
      <c r="AJ86">
        <v>0</v>
      </c>
      <c r="AK86">
        <v>26.014500000000002</v>
      </c>
      <c r="AL86">
        <v>25.564</v>
      </c>
      <c r="AM86">
        <v>15.804048</v>
      </c>
      <c r="AN86">
        <v>0.78432999999999997</v>
      </c>
      <c r="AO86">
        <v>9.9960000000000004</v>
      </c>
      <c r="AP86">
        <v>8.3264999999999993</v>
      </c>
      <c r="AQ86">
        <v>48.384</v>
      </c>
      <c r="AR86">
        <v>19.872</v>
      </c>
      <c r="AS86">
        <v>12.1068</v>
      </c>
      <c r="AT86">
        <v>20.000005000000002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80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2802.8720389999999</v>
      </c>
    </row>
    <row r="87" spans="1:117">
      <c r="A87" t="s">
        <v>129</v>
      </c>
      <c r="B87">
        <v>0</v>
      </c>
      <c r="C87">
        <v>0</v>
      </c>
      <c r="D87">
        <v>10.3085</v>
      </c>
      <c r="E87">
        <v>0</v>
      </c>
      <c r="F87">
        <v>0</v>
      </c>
      <c r="G87">
        <v>3.1661999999999999</v>
      </c>
      <c r="H87">
        <v>0</v>
      </c>
      <c r="I87">
        <v>0</v>
      </c>
      <c r="J87">
        <v>23.8752</v>
      </c>
      <c r="K87">
        <v>683.12912700000004</v>
      </c>
      <c r="L87">
        <v>653.15009999999995</v>
      </c>
      <c r="M87">
        <v>92</v>
      </c>
      <c r="N87">
        <v>58.59</v>
      </c>
      <c r="O87">
        <v>123.66562500000001</v>
      </c>
      <c r="P87">
        <v>103.5</v>
      </c>
      <c r="Q87">
        <v>15.5036</v>
      </c>
      <c r="R87">
        <v>25.177499999999998</v>
      </c>
      <c r="S87">
        <v>14.5</v>
      </c>
      <c r="T87">
        <v>0</v>
      </c>
      <c r="U87">
        <v>376.875</v>
      </c>
      <c r="V87">
        <v>11.95</v>
      </c>
      <c r="W87">
        <v>30.35</v>
      </c>
      <c r="X87">
        <v>98.34</v>
      </c>
      <c r="Y87">
        <v>0</v>
      </c>
      <c r="Z87">
        <v>0</v>
      </c>
      <c r="AA87">
        <v>13.983000000000001</v>
      </c>
      <c r="AB87">
        <v>26.34008</v>
      </c>
      <c r="AC87">
        <v>0</v>
      </c>
      <c r="AD87">
        <v>18.229800000000001</v>
      </c>
      <c r="AE87">
        <v>32.957704</v>
      </c>
      <c r="AF87">
        <v>8.8740000000000006</v>
      </c>
      <c r="AG87">
        <v>40.263599999999997</v>
      </c>
      <c r="AH87">
        <v>38.826999999999998</v>
      </c>
      <c r="AI87">
        <v>0</v>
      </c>
      <c r="AJ87">
        <v>0</v>
      </c>
      <c r="AK87">
        <v>26.014500000000002</v>
      </c>
      <c r="AL87">
        <v>25.564</v>
      </c>
      <c r="AM87">
        <v>15.804048</v>
      </c>
      <c r="AN87">
        <v>0.78432999999999997</v>
      </c>
      <c r="AO87">
        <v>9.4079999999999995</v>
      </c>
      <c r="AP87">
        <v>8.3264999999999993</v>
      </c>
      <c r="AQ87">
        <v>46.62</v>
      </c>
      <c r="AR87">
        <v>19.872</v>
      </c>
      <c r="AS87">
        <v>12.1068</v>
      </c>
      <c r="AT87">
        <v>20.000005000000002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80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2768.0562189999996</v>
      </c>
    </row>
    <row r="88" spans="1:117">
      <c r="A88" t="s">
        <v>130</v>
      </c>
      <c r="B88">
        <v>0</v>
      </c>
      <c r="C88">
        <v>0</v>
      </c>
      <c r="D88">
        <v>10.3085</v>
      </c>
      <c r="E88">
        <v>0</v>
      </c>
      <c r="F88">
        <v>0</v>
      </c>
      <c r="G88">
        <v>3.1661999999999999</v>
      </c>
      <c r="H88">
        <v>0</v>
      </c>
      <c r="I88">
        <v>0</v>
      </c>
      <c r="J88">
        <v>23.8752</v>
      </c>
      <c r="K88">
        <v>683.12912700000004</v>
      </c>
      <c r="L88">
        <v>653.15009999999995</v>
      </c>
      <c r="M88">
        <v>92</v>
      </c>
      <c r="N88">
        <v>58.59</v>
      </c>
      <c r="O88">
        <v>123.66562500000001</v>
      </c>
      <c r="P88">
        <v>103.5</v>
      </c>
      <c r="Q88">
        <v>15.5036</v>
      </c>
      <c r="R88">
        <v>25.177499999999998</v>
      </c>
      <c r="S88">
        <v>14.5</v>
      </c>
      <c r="T88">
        <v>0</v>
      </c>
      <c r="U88">
        <v>376.875</v>
      </c>
      <c r="V88">
        <v>11.95</v>
      </c>
      <c r="W88">
        <v>30.35</v>
      </c>
      <c r="X88">
        <v>98.34</v>
      </c>
      <c r="Y88">
        <v>0</v>
      </c>
      <c r="Z88">
        <v>0</v>
      </c>
      <c r="AA88">
        <v>13.983000000000001</v>
      </c>
      <c r="AB88">
        <v>26.34008</v>
      </c>
      <c r="AC88">
        <v>0</v>
      </c>
      <c r="AD88">
        <v>18.229800000000001</v>
      </c>
      <c r="AE88">
        <v>32.957704</v>
      </c>
      <c r="AF88">
        <v>8.8740000000000006</v>
      </c>
      <c r="AG88">
        <v>40.263599999999997</v>
      </c>
      <c r="AH88">
        <v>38.826999999999998</v>
      </c>
      <c r="AI88">
        <v>0</v>
      </c>
      <c r="AJ88">
        <v>0</v>
      </c>
      <c r="AK88">
        <v>26.014500000000002</v>
      </c>
      <c r="AL88">
        <v>40.088999999999999</v>
      </c>
      <c r="AM88">
        <v>15.804048</v>
      </c>
      <c r="AN88">
        <v>0.78432999999999997</v>
      </c>
      <c r="AO88">
        <v>9.4079999999999995</v>
      </c>
      <c r="AP88">
        <v>8.3264999999999993</v>
      </c>
      <c r="AQ88">
        <v>46.62</v>
      </c>
      <c r="AR88">
        <v>19.872</v>
      </c>
      <c r="AS88">
        <v>12.1068</v>
      </c>
      <c r="AT88">
        <v>20.000005000000002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80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2782.5812189999997</v>
      </c>
    </row>
    <row r="89" spans="1:117">
      <c r="A89" t="s">
        <v>131</v>
      </c>
      <c r="B89">
        <v>0</v>
      </c>
      <c r="C89">
        <v>0</v>
      </c>
      <c r="D89">
        <v>10.3085</v>
      </c>
      <c r="E89">
        <v>0</v>
      </c>
      <c r="F89">
        <v>0</v>
      </c>
      <c r="G89">
        <v>3.1661999999999999</v>
      </c>
      <c r="H89">
        <v>0</v>
      </c>
      <c r="I89">
        <v>0</v>
      </c>
      <c r="J89">
        <v>23.8752</v>
      </c>
      <c r="K89">
        <v>683.12912700000004</v>
      </c>
      <c r="L89">
        <v>653.15009999999995</v>
      </c>
      <c r="M89">
        <v>92</v>
      </c>
      <c r="N89">
        <v>58.59</v>
      </c>
      <c r="O89">
        <v>123.66562500000001</v>
      </c>
      <c r="P89">
        <v>103.5</v>
      </c>
      <c r="Q89">
        <v>15.5036</v>
      </c>
      <c r="R89">
        <v>25.177499999999998</v>
      </c>
      <c r="S89">
        <v>14.5</v>
      </c>
      <c r="T89">
        <v>0</v>
      </c>
      <c r="U89">
        <v>385</v>
      </c>
      <c r="V89">
        <v>11.95</v>
      </c>
      <c r="W89">
        <v>30.35</v>
      </c>
      <c r="X89">
        <v>98.34</v>
      </c>
      <c r="Y89">
        <v>0</v>
      </c>
      <c r="Z89">
        <v>0</v>
      </c>
      <c r="AA89">
        <v>13.983000000000001</v>
      </c>
      <c r="AB89">
        <v>26.34008</v>
      </c>
      <c r="AC89">
        <v>0</v>
      </c>
      <c r="AD89">
        <v>18.229800000000001</v>
      </c>
      <c r="AE89">
        <v>32.957704</v>
      </c>
      <c r="AF89">
        <v>8.8740000000000006</v>
      </c>
      <c r="AG89">
        <v>40.263599999999997</v>
      </c>
      <c r="AH89">
        <v>38.826999999999998</v>
      </c>
      <c r="AI89">
        <v>0</v>
      </c>
      <c r="AJ89">
        <v>0</v>
      </c>
      <c r="AK89">
        <v>26.014500000000002</v>
      </c>
      <c r="AL89">
        <v>40.088999999999999</v>
      </c>
      <c r="AM89">
        <v>15.804048</v>
      </c>
      <c r="AN89">
        <v>0.78432999999999997</v>
      </c>
      <c r="AO89">
        <v>9.4079999999999995</v>
      </c>
      <c r="AP89">
        <v>8.3264999999999993</v>
      </c>
      <c r="AQ89">
        <v>46.62</v>
      </c>
      <c r="AR89">
        <v>19.872</v>
      </c>
      <c r="AS89">
        <v>10.7616</v>
      </c>
      <c r="AT89">
        <v>20.000005000000002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2789.3610189999995</v>
      </c>
    </row>
    <row r="90" spans="1:117">
      <c r="A90" t="s">
        <v>132</v>
      </c>
      <c r="B90">
        <v>0</v>
      </c>
      <c r="C90">
        <v>0</v>
      </c>
      <c r="D90">
        <v>10.3085</v>
      </c>
      <c r="E90">
        <v>0</v>
      </c>
      <c r="F90">
        <v>0</v>
      </c>
      <c r="G90">
        <v>3.1661999999999999</v>
      </c>
      <c r="H90">
        <v>0</v>
      </c>
      <c r="I90">
        <v>0</v>
      </c>
      <c r="J90">
        <v>23.8752</v>
      </c>
      <c r="K90">
        <v>683.12912700000004</v>
      </c>
      <c r="L90">
        <v>653.15009999999995</v>
      </c>
      <c r="M90">
        <v>92</v>
      </c>
      <c r="N90">
        <v>58.59</v>
      </c>
      <c r="O90">
        <v>123.66562500000001</v>
      </c>
      <c r="P90">
        <v>103.5</v>
      </c>
      <c r="Q90">
        <v>15.5036</v>
      </c>
      <c r="R90">
        <v>25.177499999999998</v>
      </c>
      <c r="S90">
        <v>14.5</v>
      </c>
      <c r="T90">
        <v>0</v>
      </c>
      <c r="U90">
        <v>395.125</v>
      </c>
      <c r="V90">
        <v>11.95</v>
      </c>
      <c r="W90">
        <v>30.35</v>
      </c>
      <c r="X90">
        <v>98.34</v>
      </c>
      <c r="Y90">
        <v>0</v>
      </c>
      <c r="Z90">
        <v>0</v>
      </c>
      <c r="AA90">
        <v>13.983000000000001</v>
      </c>
      <c r="AB90">
        <v>26.34008</v>
      </c>
      <c r="AC90">
        <v>0</v>
      </c>
      <c r="AD90">
        <v>18.229800000000001</v>
      </c>
      <c r="AE90">
        <v>32.957704</v>
      </c>
      <c r="AF90">
        <v>8.8740000000000006</v>
      </c>
      <c r="AG90">
        <v>40.263599999999997</v>
      </c>
      <c r="AH90">
        <v>38.826999999999998</v>
      </c>
      <c r="AI90">
        <v>0</v>
      </c>
      <c r="AJ90">
        <v>0</v>
      </c>
      <c r="AK90">
        <v>26.014500000000002</v>
      </c>
      <c r="AL90">
        <v>40.088999999999999</v>
      </c>
      <c r="AM90">
        <v>15.804048</v>
      </c>
      <c r="AN90">
        <v>0.78432999999999997</v>
      </c>
      <c r="AO90">
        <v>9.4079999999999995</v>
      </c>
      <c r="AP90">
        <v>8.3264999999999993</v>
      </c>
      <c r="AQ90">
        <v>33.642000000000003</v>
      </c>
      <c r="AR90">
        <v>19.872</v>
      </c>
      <c r="AS90">
        <v>10.7616</v>
      </c>
      <c r="AT90">
        <v>20.000005000000002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2786.5080189999994</v>
      </c>
    </row>
    <row r="91" spans="1:117">
      <c r="A91" t="s">
        <v>133</v>
      </c>
      <c r="B91">
        <v>0</v>
      </c>
      <c r="C91">
        <v>0</v>
      </c>
      <c r="D91">
        <v>10.3085</v>
      </c>
      <c r="E91">
        <v>0</v>
      </c>
      <c r="F91">
        <v>0</v>
      </c>
      <c r="G91">
        <v>3.1661999999999999</v>
      </c>
      <c r="H91">
        <v>0</v>
      </c>
      <c r="I91">
        <v>0</v>
      </c>
      <c r="J91">
        <v>23.8752</v>
      </c>
      <c r="K91">
        <v>683.12912700000004</v>
      </c>
      <c r="L91">
        <v>653.15009999999995</v>
      </c>
      <c r="M91">
        <v>92</v>
      </c>
      <c r="N91">
        <v>58.59</v>
      </c>
      <c r="O91">
        <v>123.66562500000001</v>
      </c>
      <c r="P91">
        <v>103.5</v>
      </c>
      <c r="Q91">
        <v>15.5036</v>
      </c>
      <c r="R91">
        <v>25.177499999999998</v>
      </c>
      <c r="S91">
        <v>14.5</v>
      </c>
      <c r="T91">
        <v>0</v>
      </c>
      <c r="U91">
        <v>403.46875</v>
      </c>
      <c r="V91">
        <v>11.95</v>
      </c>
      <c r="W91">
        <v>30.35</v>
      </c>
      <c r="X91">
        <v>98.34</v>
      </c>
      <c r="Y91">
        <v>0</v>
      </c>
      <c r="Z91">
        <v>0</v>
      </c>
      <c r="AA91">
        <v>0</v>
      </c>
      <c r="AB91">
        <v>13.0634</v>
      </c>
      <c r="AC91">
        <v>0</v>
      </c>
      <c r="AD91">
        <v>18.229800000000001</v>
      </c>
      <c r="AE91">
        <v>32.957704</v>
      </c>
      <c r="AF91">
        <v>8.8740000000000006</v>
      </c>
      <c r="AG91">
        <v>40.263599999999997</v>
      </c>
      <c r="AH91">
        <v>38.826999999999998</v>
      </c>
      <c r="AI91">
        <v>0</v>
      </c>
      <c r="AJ91">
        <v>0</v>
      </c>
      <c r="AK91">
        <v>26.014500000000002</v>
      </c>
      <c r="AL91">
        <v>40.088999999999999</v>
      </c>
      <c r="AM91">
        <v>15.804048</v>
      </c>
      <c r="AN91">
        <v>0.78432999999999997</v>
      </c>
      <c r="AO91">
        <v>9.4079999999999995</v>
      </c>
      <c r="AP91">
        <v>8.3264999999999993</v>
      </c>
      <c r="AQ91">
        <v>31.122</v>
      </c>
      <c r="AR91">
        <v>19.872</v>
      </c>
      <c r="AS91">
        <v>10.7616</v>
      </c>
      <c r="AT91">
        <v>20.000005000000002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2765.0720889999993</v>
      </c>
    </row>
    <row r="92" spans="1:117">
      <c r="A92" t="s">
        <v>134</v>
      </c>
      <c r="B92">
        <v>0</v>
      </c>
      <c r="C92">
        <v>0</v>
      </c>
      <c r="D92">
        <v>10.3085</v>
      </c>
      <c r="E92">
        <v>0</v>
      </c>
      <c r="F92">
        <v>0</v>
      </c>
      <c r="G92">
        <v>3.1661999999999999</v>
      </c>
      <c r="H92">
        <v>0</v>
      </c>
      <c r="I92">
        <v>0</v>
      </c>
      <c r="J92">
        <v>23.8752</v>
      </c>
      <c r="K92">
        <v>683.12912700000004</v>
      </c>
      <c r="L92">
        <v>653.15009999999995</v>
      </c>
      <c r="M92">
        <v>92</v>
      </c>
      <c r="N92">
        <v>58.59</v>
      </c>
      <c r="O92">
        <v>123.66562500000001</v>
      </c>
      <c r="P92">
        <v>103.5</v>
      </c>
      <c r="Q92">
        <v>15.5036</v>
      </c>
      <c r="R92">
        <v>25.177499999999998</v>
      </c>
      <c r="S92">
        <v>14.5</v>
      </c>
      <c r="T92">
        <v>0</v>
      </c>
      <c r="U92">
        <v>405</v>
      </c>
      <c r="V92">
        <v>11.95</v>
      </c>
      <c r="W92">
        <v>30.35</v>
      </c>
      <c r="X92">
        <v>98.34</v>
      </c>
      <c r="Y92">
        <v>0</v>
      </c>
      <c r="Z92">
        <v>0</v>
      </c>
      <c r="AA92">
        <v>0</v>
      </c>
      <c r="AB92">
        <v>13.0634</v>
      </c>
      <c r="AC92">
        <v>0</v>
      </c>
      <c r="AD92">
        <v>18.229800000000001</v>
      </c>
      <c r="AE92">
        <v>32.957704</v>
      </c>
      <c r="AF92">
        <v>8.8740000000000006</v>
      </c>
      <c r="AG92">
        <v>40.263599999999997</v>
      </c>
      <c r="AH92">
        <v>38.826999999999998</v>
      </c>
      <c r="AI92">
        <v>0</v>
      </c>
      <c r="AJ92">
        <v>0</v>
      </c>
      <c r="AK92">
        <v>26.014500000000002</v>
      </c>
      <c r="AL92">
        <v>40.088999999999999</v>
      </c>
      <c r="AM92">
        <v>15.804048</v>
      </c>
      <c r="AN92">
        <v>0.78432999999999997</v>
      </c>
      <c r="AO92">
        <v>9.4079999999999995</v>
      </c>
      <c r="AP92">
        <v>8.3264999999999993</v>
      </c>
      <c r="AQ92">
        <v>31.122</v>
      </c>
      <c r="AR92">
        <v>19.872</v>
      </c>
      <c r="AS92">
        <v>10.7616</v>
      </c>
      <c r="AT92">
        <v>20.000005000000002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2766.6033389999993</v>
      </c>
    </row>
    <row r="93" spans="1:117">
      <c r="A93" t="s">
        <v>135</v>
      </c>
      <c r="B93">
        <v>0</v>
      </c>
      <c r="C93">
        <v>0</v>
      </c>
      <c r="D93">
        <v>10.3085</v>
      </c>
      <c r="E93">
        <v>0</v>
      </c>
      <c r="F93">
        <v>0</v>
      </c>
      <c r="G93">
        <v>3.1661999999999999</v>
      </c>
      <c r="H93">
        <v>0</v>
      </c>
      <c r="I93">
        <v>0</v>
      </c>
      <c r="J93">
        <v>23.8752</v>
      </c>
      <c r="K93">
        <v>683.12912700000004</v>
      </c>
      <c r="L93">
        <v>653.15009999999995</v>
      </c>
      <c r="M93">
        <v>92</v>
      </c>
      <c r="N93">
        <v>58.59</v>
      </c>
      <c r="O93">
        <v>123.66562500000001</v>
      </c>
      <c r="P93">
        <v>103.5</v>
      </c>
      <c r="Q93">
        <v>15.5036</v>
      </c>
      <c r="R93">
        <v>25.177499999999998</v>
      </c>
      <c r="S93">
        <v>14.5</v>
      </c>
      <c r="T93">
        <v>0</v>
      </c>
      <c r="U93">
        <v>405</v>
      </c>
      <c r="V93">
        <v>11.95</v>
      </c>
      <c r="W93">
        <v>30.35</v>
      </c>
      <c r="X93">
        <v>98.34</v>
      </c>
      <c r="Y93">
        <v>0</v>
      </c>
      <c r="Z93">
        <v>0</v>
      </c>
      <c r="AA93">
        <v>0</v>
      </c>
      <c r="AB93">
        <v>13.0634</v>
      </c>
      <c r="AC93">
        <v>0</v>
      </c>
      <c r="AD93">
        <v>18.229800000000001</v>
      </c>
      <c r="AE93">
        <v>32.957704</v>
      </c>
      <c r="AF93">
        <v>8.8740000000000006</v>
      </c>
      <c r="AG93">
        <v>40.263599999999997</v>
      </c>
      <c r="AH93">
        <v>38.826999999999998</v>
      </c>
      <c r="AI93">
        <v>0</v>
      </c>
      <c r="AJ93">
        <v>0</v>
      </c>
      <c r="AK93">
        <v>26.014500000000002</v>
      </c>
      <c r="AL93">
        <v>40.088999999999999</v>
      </c>
      <c r="AM93">
        <v>15.804048</v>
      </c>
      <c r="AN93">
        <v>0.78432999999999997</v>
      </c>
      <c r="AO93">
        <v>9.4079999999999995</v>
      </c>
      <c r="AP93">
        <v>8.3264999999999993</v>
      </c>
      <c r="AQ93">
        <v>31.122</v>
      </c>
      <c r="AR93">
        <v>19.872</v>
      </c>
      <c r="AS93">
        <v>10.7616</v>
      </c>
      <c r="AT93">
        <v>20.000005000000002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80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2766.6033389999993</v>
      </c>
    </row>
    <row r="94" spans="1:117">
      <c r="A94" t="s">
        <v>136</v>
      </c>
      <c r="B94">
        <v>0</v>
      </c>
      <c r="C94">
        <v>0</v>
      </c>
      <c r="D94">
        <v>10.3085</v>
      </c>
      <c r="E94">
        <v>0</v>
      </c>
      <c r="F94">
        <v>0</v>
      </c>
      <c r="G94">
        <v>3.1661999999999999</v>
      </c>
      <c r="H94">
        <v>0</v>
      </c>
      <c r="I94">
        <v>0</v>
      </c>
      <c r="J94">
        <v>23.8752</v>
      </c>
      <c r="K94">
        <v>683.12912700000004</v>
      </c>
      <c r="L94">
        <v>653.15009999999995</v>
      </c>
      <c r="M94">
        <v>92</v>
      </c>
      <c r="N94">
        <v>58.59</v>
      </c>
      <c r="O94">
        <v>123.66562500000001</v>
      </c>
      <c r="P94">
        <v>103.5</v>
      </c>
      <c r="Q94">
        <v>15.5036</v>
      </c>
      <c r="R94">
        <v>25.177499999999998</v>
      </c>
      <c r="S94">
        <v>14.5</v>
      </c>
      <c r="T94">
        <v>0</v>
      </c>
      <c r="U94">
        <v>405</v>
      </c>
      <c r="V94">
        <v>11.95</v>
      </c>
      <c r="W94">
        <v>30.35</v>
      </c>
      <c r="X94">
        <v>98.34</v>
      </c>
      <c r="Y94">
        <v>0</v>
      </c>
      <c r="Z94">
        <v>0</v>
      </c>
      <c r="AA94">
        <v>0</v>
      </c>
      <c r="AB94">
        <v>13.0634</v>
      </c>
      <c r="AC94">
        <v>0</v>
      </c>
      <c r="AD94">
        <v>18.229800000000001</v>
      </c>
      <c r="AE94">
        <v>32.957704</v>
      </c>
      <c r="AF94">
        <v>8.8740000000000006</v>
      </c>
      <c r="AG94">
        <v>40.263599999999997</v>
      </c>
      <c r="AH94">
        <v>38.826999999999998</v>
      </c>
      <c r="AI94">
        <v>0</v>
      </c>
      <c r="AJ94">
        <v>0</v>
      </c>
      <c r="AK94">
        <v>26.014500000000002</v>
      </c>
      <c r="AL94">
        <v>40.088999999999999</v>
      </c>
      <c r="AM94">
        <v>15.804048</v>
      </c>
      <c r="AN94">
        <v>0.78432999999999997</v>
      </c>
      <c r="AO94">
        <v>9.4079999999999995</v>
      </c>
      <c r="AP94">
        <v>8.3264999999999993</v>
      </c>
      <c r="AQ94">
        <v>15.561</v>
      </c>
      <c r="AR94">
        <v>19.872</v>
      </c>
      <c r="AS94">
        <v>10.7616</v>
      </c>
      <c r="AT94">
        <v>20.000005000000002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80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2751.0423389999996</v>
      </c>
    </row>
    <row r="95" spans="1:117">
      <c r="A95" t="s">
        <v>137</v>
      </c>
      <c r="B95">
        <v>0</v>
      </c>
      <c r="C95">
        <v>0</v>
      </c>
      <c r="D95">
        <v>10.3085</v>
      </c>
      <c r="E95">
        <v>0</v>
      </c>
      <c r="F95">
        <v>0</v>
      </c>
      <c r="G95">
        <v>3.1661999999999999</v>
      </c>
      <c r="H95">
        <v>0</v>
      </c>
      <c r="I95">
        <v>0</v>
      </c>
      <c r="J95">
        <v>23.8752</v>
      </c>
      <c r="K95">
        <v>683.12912700000004</v>
      </c>
      <c r="L95">
        <v>653.15009999999995</v>
      </c>
      <c r="M95">
        <v>92</v>
      </c>
      <c r="N95">
        <v>58.59</v>
      </c>
      <c r="O95">
        <v>123.66562500000001</v>
      </c>
      <c r="P95">
        <v>103.5</v>
      </c>
      <c r="Q95">
        <v>15.5036</v>
      </c>
      <c r="R95">
        <v>25.177499999999998</v>
      </c>
      <c r="S95">
        <v>14.5</v>
      </c>
      <c r="T95">
        <v>0</v>
      </c>
      <c r="U95">
        <v>405</v>
      </c>
      <c r="V95">
        <v>11.95</v>
      </c>
      <c r="W95">
        <v>30.35</v>
      </c>
      <c r="X95">
        <v>98.34</v>
      </c>
      <c r="Y95">
        <v>0</v>
      </c>
      <c r="Z95">
        <v>0</v>
      </c>
      <c r="AA95">
        <v>0</v>
      </c>
      <c r="AB95">
        <v>13.0634</v>
      </c>
      <c r="AC95">
        <v>0</v>
      </c>
      <c r="AD95">
        <v>9.1149000000000004</v>
      </c>
      <c r="AE95">
        <v>32.957704</v>
      </c>
      <c r="AF95">
        <v>8.8740000000000006</v>
      </c>
      <c r="AG95">
        <v>40.263599999999997</v>
      </c>
      <c r="AH95">
        <v>38.826999999999998</v>
      </c>
      <c r="AI95">
        <v>0</v>
      </c>
      <c r="AJ95">
        <v>0</v>
      </c>
      <c r="AK95">
        <v>26.014500000000002</v>
      </c>
      <c r="AL95">
        <v>52.29</v>
      </c>
      <c r="AM95">
        <v>15.804048</v>
      </c>
      <c r="AN95">
        <v>0.78432999999999997</v>
      </c>
      <c r="AO95">
        <v>9.4079999999999995</v>
      </c>
      <c r="AP95">
        <v>8.3264999999999993</v>
      </c>
      <c r="AQ95">
        <v>15.561</v>
      </c>
      <c r="AR95">
        <v>19.872</v>
      </c>
      <c r="AS95">
        <v>10.7616</v>
      </c>
      <c r="AT95">
        <v>20.000005000000002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80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2754.1284390000001</v>
      </c>
    </row>
    <row r="96" spans="1:117">
      <c r="A96" t="s">
        <v>138</v>
      </c>
      <c r="B96">
        <v>0</v>
      </c>
      <c r="C96">
        <v>0</v>
      </c>
      <c r="D96">
        <v>10.3085</v>
      </c>
      <c r="E96">
        <v>0</v>
      </c>
      <c r="F96">
        <v>0</v>
      </c>
      <c r="G96">
        <v>3.1661999999999999</v>
      </c>
      <c r="H96">
        <v>0</v>
      </c>
      <c r="I96">
        <v>0</v>
      </c>
      <c r="J96">
        <v>23.8752</v>
      </c>
      <c r="K96">
        <v>683.12912700000004</v>
      </c>
      <c r="L96">
        <v>653.15009999999995</v>
      </c>
      <c r="M96">
        <v>92</v>
      </c>
      <c r="N96">
        <v>58.59</v>
      </c>
      <c r="O96">
        <v>123.66562500000001</v>
      </c>
      <c r="P96">
        <v>103.5</v>
      </c>
      <c r="Q96">
        <v>15.5036</v>
      </c>
      <c r="R96">
        <v>25.177499999999998</v>
      </c>
      <c r="S96">
        <v>14.5</v>
      </c>
      <c r="T96">
        <v>0</v>
      </c>
      <c r="U96">
        <v>405</v>
      </c>
      <c r="V96">
        <v>11.95</v>
      </c>
      <c r="W96">
        <v>30.35</v>
      </c>
      <c r="X96">
        <v>98.34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9.1149000000000004</v>
      </c>
      <c r="AE96">
        <v>32.957704</v>
      </c>
      <c r="AF96">
        <v>8.8740000000000006</v>
      </c>
      <c r="AG96">
        <v>40.263599999999997</v>
      </c>
      <c r="AH96">
        <v>38.826999999999998</v>
      </c>
      <c r="AI96">
        <v>0</v>
      </c>
      <c r="AJ96">
        <v>0</v>
      </c>
      <c r="AK96">
        <v>26.014500000000002</v>
      </c>
      <c r="AL96">
        <v>52.29</v>
      </c>
      <c r="AM96">
        <v>15.804048</v>
      </c>
      <c r="AN96">
        <v>0.78432999999999997</v>
      </c>
      <c r="AO96">
        <v>9.4079999999999995</v>
      </c>
      <c r="AP96">
        <v>8.3264999999999993</v>
      </c>
      <c r="AQ96">
        <v>15.561</v>
      </c>
      <c r="AR96">
        <v>19.872</v>
      </c>
      <c r="AS96">
        <v>10.7616</v>
      </c>
      <c r="AT96">
        <v>20.000005000000002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80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2741.0650390000001</v>
      </c>
    </row>
    <row r="97" spans="1:117">
      <c r="A97" t="s">
        <v>139</v>
      </c>
      <c r="B97">
        <v>0</v>
      </c>
      <c r="C97">
        <v>0</v>
      </c>
      <c r="D97">
        <v>10.3085</v>
      </c>
      <c r="E97">
        <v>0</v>
      </c>
      <c r="F97">
        <v>0</v>
      </c>
      <c r="G97">
        <v>3.1661999999999999</v>
      </c>
      <c r="H97">
        <v>0</v>
      </c>
      <c r="I97">
        <v>0</v>
      </c>
      <c r="J97">
        <v>23.8752</v>
      </c>
      <c r="K97">
        <v>683.12912700000004</v>
      </c>
      <c r="L97">
        <v>653.15009999999995</v>
      </c>
      <c r="M97">
        <v>92</v>
      </c>
      <c r="N97">
        <v>58.59</v>
      </c>
      <c r="O97">
        <v>123.66562500000001</v>
      </c>
      <c r="P97">
        <v>103.5</v>
      </c>
      <c r="Q97">
        <v>15.5036</v>
      </c>
      <c r="R97">
        <v>25.177499999999998</v>
      </c>
      <c r="S97">
        <v>14.5</v>
      </c>
      <c r="T97">
        <v>0</v>
      </c>
      <c r="U97">
        <v>405</v>
      </c>
      <c r="V97">
        <v>11.95</v>
      </c>
      <c r="W97">
        <v>30.35</v>
      </c>
      <c r="X97">
        <v>98.34</v>
      </c>
      <c r="Y97">
        <v>0</v>
      </c>
      <c r="Z97">
        <v>6.5208000000000004</v>
      </c>
      <c r="AA97">
        <v>0</v>
      </c>
      <c r="AB97">
        <v>0</v>
      </c>
      <c r="AC97">
        <v>0</v>
      </c>
      <c r="AD97">
        <v>9.1149000000000004</v>
      </c>
      <c r="AE97">
        <v>32.957704</v>
      </c>
      <c r="AF97">
        <v>8.8740000000000006</v>
      </c>
      <c r="AG97">
        <v>40.263599999999997</v>
      </c>
      <c r="AH97">
        <v>38.826999999999998</v>
      </c>
      <c r="AI97">
        <v>0</v>
      </c>
      <c r="AJ97">
        <v>0</v>
      </c>
      <c r="AK97">
        <v>26.014500000000002</v>
      </c>
      <c r="AL97">
        <v>52.29</v>
      </c>
      <c r="AM97">
        <v>15.804048</v>
      </c>
      <c r="AN97">
        <v>0.78432999999999997</v>
      </c>
      <c r="AO97">
        <v>9.4079999999999995</v>
      </c>
      <c r="AP97">
        <v>8.3264999999999993</v>
      </c>
      <c r="AQ97">
        <v>15.561</v>
      </c>
      <c r="AR97">
        <v>19.872</v>
      </c>
      <c r="AS97">
        <v>13.452</v>
      </c>
      <c r="AT97">
        <v>20.000005000000002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80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2750.2762389999998</v>
      </c>
    </row>
    <row r="98" spans="1:117">
      <c r="A98" t="s">
        <v>140</v>
      </c>
      <c r="B98">
        <v>0</v>
      </c>
      <c r="C98">
        <v>0</v>
      </c>
      <c r="D98">
        <v>10.3085</v>
      </c>
      <c r="E98">
        <v>0</v>
      </c>
      <c r="F98">
        <v>0</v>
      </c>
      <c r="G98">
        <v>3.1661999999999999</v>
      </c>
      <c r="H98">
        <v>0</v>
      </c>
      <c r="I98">
        <v>0</v>
      </c>
      <c r="J98">
        <v>23.8752</v>
      </c>
      <c r="K98">
        <v>683.12912700000004</v>
      </c>
      <c r="L98">
        <v>653.15009999999995</v>
      </c>
      <c r="M98">
        <v>92</v>
      </c>
      <c r="N98">
        <v>58.59</v>
      </c>
      <c r="O98">
        <v>123.66562500000001</v>
      </c>
      <c r="P98">
        <v>103.5</v>
      </c>
      <c r="Q98">
        <v>15.5036</v>
      </c>
      <c r="R98">
        <v>25.177499999999998</v>
      </c>
      <c r="S98">
        <v>14.5</v>
      </c>
      <c r="T98">
        <v>0</v>
      </c>
      <c r="U98">
        <v>405</v>
      </c>
      <c r="V98">
        <v>11.95</v>
      </c>
      <c r="W98">
        <v>30.35</v>
      </c>
      <c r="X98">
        <v>98.34</v>
      </c>
      <c r="Y98">
        <v>0</v>
      </c>
      <c r="Z98">
        <v>6.5208000000000004</v>
      </c>
      <c r="AA98">
        <v>0</v>
      </c>
      <c r="AB98">
        <v>0</v>
      </c>
      <c r="AC98">
        <v>0</v>
      </c>
      <c r="AD98">
        <v>9.1149000000000004</v>
      </c>
      <c r="AE98">
        <v>32.957704</v>
      </c>
      <c r="AF98">
        <v>8.8740000000000006</v>
      </c>
      <c r="AG98">
        <v>40.263599999999997</v>
      </c>
      <c r="AH98">
        <v>38.826999999999998</v>
      </c>
      <c r="AI98">
        <v>0</v>
      </c>
      <c r="AJ98">
        <v>0</v>
      </c>
      <c r="AK98">
        <v>26.014500000000002</v>
      </c>
      <c r="AL98">
        <v>54.613999999999997</v>
      </c>
      <c r="AM98">
        <v>15.804048</v>
      </c>
      <c r="AN98">
        <v>0.78432999999999997</v>
      </c>
      <c r="AO98">
        <v>9.4079999999999995</v>
      </c>
      <c r="AP98">
        <v>8.3264999999999993</v>
      </c>
      <c r="AQ98">
        <v>15.561</v>
      </c>
      <c r="AR98">
        <v>19.872</v>
      </c>
      <c r="AS98">
        <v>13.452</v>
      </c>
      <c r="AT98">
        <v>20.000005000000002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80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2752.6002389999999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5.1542500000000012E-2</v>
      </c>
      <c r="E99">
        <f t="shared" si="2"/>
        <v>0</v>
      </c>
      <c r="F99">
        <f t="shared" si="2"/>
        <v>0</v>
      </c>
      <c r="G99">
        <f t="shared" si="2"/>
        <v>1.5620000000000009E-2</v>
      </c>
      <c r="H99">
        <f t="shared" si="2"/>
        <v>0</v>
      </c>
      <c r="I99">
        <f t="shared" si="2"/>
        <v>0</v>
      </c>
      <c r="J99">
        <f t="shared" si="2"/>
        <v>0.11831970000000003</v>
      </c>
      <c r="K99">
        <f t="shared" si="2"/>
        <v>15.986548235500001</v>
      </c>
      <c r="L99">
        <f t="shared" si="2"/>
        <v>15.535552062999994</v>
      </c>
      <c r="M99">
        <f t="shared" si="2"/>
        <v>2.2080000000000002</v>
      </c>
      <c r="N99">
        <f t="shared" si="2"/>
        <v>1.4061600000000019</v>
      </c>
      <c r="O99">
        <f t="shared" si="2"/>
        <v>2.9679749999999947</v>
      </c>
      <c r="P99">
        <f t="shared" si="2"/>
        <v>2.484</v>
      </c>
      <c r="Q99">
        <f t="shared" si="2"/>
        <v>0.28572777499999996</v>
      </c>
      <c r="R99">
        <f t="shared" si="2"/>
        <v>0.55486379999999935</v>
      </c>
      <c r="S99">
        <f t="shared" si="2"/>
        <v>0.3052063750000002</v>
      </c>
      <c r="T99">
        <f t="shared" si="2"/>
        <v>0</v>
      </c>
      <c r="U99">
        <f t="shared" si="2"/>
        <v>8.4929687499999993</v>
      </c>
      <c r="V99">
        <f t="shared" si="2"/>
        <v>0.36248695825000021</v>
      </c>
      <c r="W99">
        <f t="shared" si="2"/>
        <v>0.92197499999999899</v>
      </c>
      <c r="X99">
        <f t="shared" si="2"/>
        <v>2.3601600000000027</v>
      </c>
      <c r="Y99">
        <f t="shared" si="2"/>
        <v>0</v>
      </c>
      <c r="Z99">
        <f t="shared" si="2"/>
        <v>0.10136720000000009</v>
      </c>
      <c r="AA99">
        <f t="shared" si="2"/>
        <v>0.22119999999999998</v>
      </c>
      <c r="AB99">
        <f t="shared" si="2"/>
        <v>0.32552526499999984</v>
      </c>
      <c r="AC99">
        <f t="shared" si="2"/>
        <v>0.10654410400000001</v>
      </c>
      <c r="AD99">
        <f t="shared" si="2"/>
        <v>0.26273633199999979</v>
      </c>
      <c r="AE99">
        <f t="shared" si="2"/>
        <v>0.87749886899999952</v>
      </c>
      <c r="AF99">
        <f t="shared" si="2"/>
        <v>0.25931800000000027</v>
      </c>
      <c r="AG99">
        <f t="shared" si="2"/>
        <v>0.96632640000000247</v>
      </c>
      <c r="AH99">
        <f t="shared" si="2"/>
        <v>1.2121600000000017</v>
      </c>
      <c r="AI99">
        <f t="shared" si="2"/>
        <v>0.12113613400000003</v>
      </c>
      <c r="AJ99">
        <f t="shared" si="2"/>
        <v>0</v>
      </c>
      <c r="AK99">
        <f t="shared" si="2"/>
        <v>0.62434800000000101</v>
      </c>
      <c r="AL99">
        <f t="shared" si="2"/>
        <v>0.8030872499999997</v>
      </c>
      <c r="AM99">
        <f t="shared" si="2"/>
        <v>0.11045304650000005</v>
      </c>
      <c r="AN99">
        <f t="shared" si="2"/>
        <v>1.3228394999999983E-2</v>
      </c>
      <c r="AO99">
        <f t="shared" si="2"/>
        <v>0.20535900000000015</v>
      </c>
      <c r="AP99">
        <f t="shared" si="2"/>
        <v>0.20592075000000018</v>
      </c>
      <c r="AQ99">
        <f t="shared" si="2"/>
        <v>0.53416124999999992</v>
      </c>
      <c r="AR99">
        <f t="shared" si="2"/>
        <v>0.37756800000000001</v>
      </c>
      <c r="AS99">
        <f t="shared" si="2"/>
        <v>0.27837568750000002</v>
      </c>
      <c r="AT99">
        <f t="shared" si="2"/>
        <v>0.46850958175000096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2.2021649999999999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64.334094421499998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660.24430099999995</v>
      </c>
      <c r="L3">
        <v>631.26957200000004</v>
      </c>
      <c r="M3">
        <v>88.918000000000006</v>
      </c>
      <c r="N3">
        <v>56.627234999999999</v>
      </c>
      <c r="O3">
        <v>119.52282700000001</v>
      </c>
      <c r="P3">
        <v>100.03274999999999</v>
      </c>
      <c r="Q3">
        <v>11.588335000000001</v>
      </c>
      <c r="R3">
        <v>24.334053999999998</v>
      </c>
      <c r="S3">
        <v>14.014733</v>
      </c>
      <c r="T3">
        <v>0</v>
      </c>
      <c r="U3">
        <v>330.54300000000001</v>
      </c>
      <c r="V3">
        <v>20.035544999999999</v>
      </c>
      <c r="W3">
        <v>42.236049999999999</v>
      </c>
      <c r="X3">
        <v>95.045609999999996</v>
      </c>
      <c r="Y3">
        <v>0</v>
      </c>
      <c r="Z3">
        <v>0</v>
      </c>
      <c r="AA3">
        <v>0</v>
      </c>
      <c r="AB3">
        <v>12.625776</v>
      </c>
      <c r="AC3">
        <v>0</v>
      </c>
      <c r="AD3">
        <v>1.2767459999999999</v>
      </c>
      <c r="AE3">
        <v>31.853621</v>
      </c>
      <c r="AF3">
        <v>8.5767209999999992</v>
      </c>
      <c r="AG3">
        <v>38.914769</v>
      </c>
      <c r="AH3">
        <v>19.220786</v>
      </c>
      <c r="AI3">
        <v>0</v>
      </c>
      <c r="AJ3">
        <v>0</v>
      </c>
      <c r="AK3">
        <v>25.143014000000001</v>
      </c>
      <c r="AL3">
        <v>39.307555000000001</v>
      </c>
      <c r="AM3">
        <v>0</v>
      </c>
      <c r="AN3">
        <v>0.75805500000000003</v>
      </c>
      <c r="AO3">
        <v>8.5245300000000004</v>
      </c>
      <c r="AP3">
        <v>8.6666059999999998</v>
      </c>
      <c r="AQ3">
        <v>0</v>
      </c>
      <c r="AR3">
        <v>46.948703999999999</v>
      </c>
      <c r="AS3">
        <v>23.922498999999998</v>
      </c>
      <c r="AT3">
        <v>19.330005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77.319999999999993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2556.8013989999995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660.24430099999995</v>
      </c>
      <c r="L4">
        <v>631.26957200000004</v>
      </c>
      <c r="M4">
        <v>88.918000000000006</v>
      </c>
      <c r="N4">
        <v>56.627234999999999</v>
      </c>
      <c r="O4">
        <v>119.52282700000001</v>
      </c>
      <c r="P4">
        <v>100.03274999999999</v>
      </c>
      <c r="Q4">
        <v>11.588335000000001</v>
      </c>
      <c r="R4">
        <v>24.334053999999998</v>
      </c>
      <c r="S4">
        <v>14.014250000000001</v>
      </c>
      <c r="T4">
        <v>0</v>
      </c>
      <c r="U4">
        <v>330.54300000000001</v>
      </c>
      <c r="V4">
        <v>20.035544999999999</v>
      </c>
      <c r="W4">
        <v>42.236049999999999</v>
      </c>
      <c r="X4">
        <v>95.045609999999996</v>
      </c>
      <c r="Y4">
        <v>0</v>
      </c>
      <c r="Z4">
        <v>0</v>
      </c>
      <c r="AA4">
        <v>0</v>
      </c>
      <c r="AB4">
        <v>12.625776</v>
      </c>
      <c r="AC4">
        <v>0</v>
      </c>
      <c r="AD4">
        <v>1.2767459999999999</v>
      </c>
      <c r="AE4">
        <v>31.853621</v>
      </c>
      <c r="AF4">
        <v>8.5767209999999992</v>
      </c>
      <c r="AG4">
        <v>38.914769</v>
      </c>
      <c r="AH4">
        <v>19.220786</v>
      </c>
      <c r="AI4">
        <v>0</v>
      </c>
      <c r="AJ4">
        <v>0</v>
      </c>
      <c r="AK4">
        <v>25.143014000000001</v>
      </c>
      <c r="AL4">
        <v>64.576697999999993</v>
      </c>
      <c r="AM4">
        <v>0</v>
      </c>
      <c r="AN4">
        <v>0.75805500000000003</v>
      </c>
      <c r="AO4">
        <v>8.5245300000000004</v>
      </c>
      <c r="AP4">
        <v>8.6666059999999998</v>
      </c>
      <c r="AQ4">
        <v>0</v>
      </c>
      <c r="AR4">
        <v>46.948703999999999</v>
      </c>
      <c r="AS4">
        <v>23.922498999999998</v>
      </c>
      <c r="AT4">
        <v>17.711663000000001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77.319999999999993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2580.4517169999995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660.24430099999995</v>
      </c>
      <c r="L5">
        <v>631.26957200000004</v>
      </c>
      <c r="M5">
        <v>88.918000000000006</v>
      </c>
      <c r="N5">
        <v>56.627234999999999</v>
      </c>
      <c r="O5">
        <v>119.52282700000001</v>
      </c>
      <c r="P5">
        <v>100.03274999999999</v>
      </c>
      <c r="Q5">
        <v>11.588335000000001</v>
      </c>
      <c r="R5">
        <v>24.334053999999998</v>
      </c>
      <c r="S5">
        <v>14.014250000000001</v>
      </c>
      <c r="T5">
        <v>0</v>
      </c>
      <c r="U5">
        <v>330.54300000000001</v>
      </c>
      <c r="V5">
        <v>20.035544999999999</v>
      </c>
      <c r="W5">
        <v>42.236049999999999</v>
      </c>
      <c r="X5">
        <v>95.045609999999996</v>
      </c>
      <c r="Y5">
        <v>0</v>
      </c>
      <c r="Z5">
        <v>0</v>
      </c>
      <c r="AA5">
        <v>0</v>
      </c>
      <c r="AB5">
        <v>12.625776</v>
      </c>
      <c r="AC5">
        <v>0</v>
      </c>
      <c r="AD5">
        <v>1.2767459999999999</v>
      </c>
      <c r="AE5">
        <v>31.853621</v>
      </c>
      <c r="AF5">
        <v>8.5767209999999992</v>
      </c>
      <c r="AG5">
        <v>38.914769</v>
      </c>
      <c r="AH5">
        <v>19.220786</v>
      </c>
      <c r="AI5">
        <v>0</v>
      </c>
      <c r="AJ5">
        <v>0</v>
      </c>
      <c r="AK5">
        <v>25.143014000000001</v>
      </c>
      <c r="AL5">
        <v>64.576697999999993</v>
      </c>
      <c r="AM5">
        <v>0</v>
      </c>
      <c r="AN5">
        <v>0.75805500000000003</v>
      </c>
      <c r="AO5">
        <v>8.5245300000000004</v>
      </c>
      <c r="AP5">
        <v>11.761822</v>
      </c>
      <c r="AQ5">
        <v>0</v>
      </c>
      <c r="AR5">
        <v>8.5361279999999997</v>
      </c>
      <c r="AS5">
        <v>23.922498999999998</v>
      </c>
      <c r="AT5">
        <v>16.148910999999998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77.319999999999993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2543.5716049999996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660.24430099999995</v>
      </c>
      <c r="L6">
        <v>631.26957200000004</v>
      </c>
      <c r="M6">
        <v>88.918000000000006</v>
      </c>
      <c r="N6">
        <v>56.627234999999999</v>
      </c>
      <c r="O6">
        <v>119.52282700000001</v>
      </c>
      <c r="P6">
        <v>100.03274999999999</v>
      </c>
      <c r="Q6">
        <v>11.588335000000001</v>
      </c>
      <c r="R6">
        <v>24.334053999999998</v>
      </c>
      <c r="S6">
        <v>14.014250000000001</v>
      </c>
      <c r="T6">
        <v>0</v>
      </c>
      <c r="U6">
        <v>330.54300000000001</v>
      </c>
      <c r="V6">
        <v>20.035544999999999</v>
      </c>
      <c r="W6">
        <v>42.236049999999999</v>
      </c>
      <c r="X6">
        <v>95.045609999999996</v>
      </c>
      <c r="Y6">
        <v>0</v>
      </c>
      <c r="Z6">
        <v>0</v>
      </c>
      <c r="AA6">
        <v>0</v>
      </c>
      <c r="AB6">
        <v>12.625776</v>
      </c>
      <c r="AC6">
        <v>0</v>
      </c>
      <c r="AD6">
        <v>1.2767459999999999</v>
      </c>
      <c r="AE6">
        <v>31.853621</v>
      </c>
      <c r="AF6">
        <v>8.5767209999999992</v>
      </c>
      <c r="AG6">
        <v>38.914769</v>
      </c>
      <c r="AH6">
        <v>19.220786</v>
      </c>
      <c r="AI6">
        <v>0</v>
      </c>
      <c r="AJ6">
        <v>0</v>
      </c>
      <c r="AK6">
        <v>25.143014000000001</v>
      </c>
      <c r="AL6">
        <v>64.576697999999993</v>
      </c>
      <c r="AM6">
        <v>0</v>
      </c>
      <c r="AN6">
        <v>0.75805500000000003</v>
      </c>
      <c r="AO6">
        <v>8.5245300000000004</v>
      </c>
      <c r="AP6">
        <v>11.761822</v>
      </c>
      <c r="AQ6">
        <v>0</v>
      </c>
      <c r="AR6">
        <v>8.5361279999999997</v>
      </c>
      <c r="AS6">
        <v>23.922498999999998</v>
      </c>
      <c r="AT6">
        <v>14.97034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77.319999999999993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2542.3930339999997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660.24430099999995</v>
      </c>
      <c r="L7">
        <v>631.26957200000004</v>
      </c>
      <c r="M7">
        <v>88.918000000000006</v>
      </c>
      <c r="N7">
        <v>56.627234999999999</v>
      </c>
      <c r="O7">
        <v>119.52282700000001</v>
      </c>
      <c r="P7">
        <v>100.03274999999999</v>
      </c>
      <c r="Q7">
        <v>11.588335000000001</v>
      </c>
      <c r="R7">
        <v>24.334053999999998</v>
      </c>
      <c r="S7">
        <v>14.014250000000001</v>
      </c>
      <c r="T7">
        <v>0</v>
      </c>
      <c r="U7">
        <v>330.54300000000001</v>
      </c>
      <c r="V7">
        <v>20.035544999999999</v>
      </c>
      <c r="W7">
        <v>42.236049999999999</v>
      </c>
      <c r="X7">
        <v>95.045609999999996</v>
      </c>
      <c r="Y7">
        <v>0</v>
      </c>
      <c r="Z7">
        <v>0</v>
      </c>
      <c r="AA7">
        <v>0</v>
      </c>
      <c r="AB7">
        <v>12.625776</v>
      </c>
      <c r="AC7">
        <v>0</v>
      </c>
      <c r="AD7">
        <v>1.2767459999999999</v>
      </c>
      <c r="AE7">
        <v>31.853621</v>
      </c>
      <c r="AF7">
        <v>8.5767209999999992</v>
      </c>
      <c r="AG7">
        <v>38.914769</v>
      </c>
      <c r="AH7">
        <v>19.220786</v>
      </c>
      <c r="AI7">
        <v>0</v>
      </c>
      <c r="AJ7">
        <v>0</v>
      </c>
      <c r="AK7">
        <v>25.143014000000001</v>
      </c>
      <c r="AL7">
        <v>64.576697999999993</v>
      </c>
      <c r="AM7">
        <v>0</v>
      </c>
      <c r="AN7">
        <v>0.75805500000000003</v>
      </c>
      <c r="AO7">
        <v>8.5245300000000004</v>
      </c>
      <c r="AP7">
        <v>11.761822</v>
      </c>
      <c r="AQ7">
        <v>0</v>
      </c>
      <c r="AR7">
        <v>8.5361279999999997</v>
      </c>
      <c r="AS7">
        <v>10.401085999999999</v>
      </c>
      <c r="AT7">
        <v>17.461562000000001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77.319999999999993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2531.3628429999999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660.24430099999995</v>
      </c>
      <c r="L8">
        <v>631.26957200000004</v>
      </c>
      <c r="M8">
        <v>88.918000000000006</v>
      </c>
      <c r="N8">
        <v>56.627234999999999</v>
      </c>
      <c r="O8">
        <v>119.52282700000001</v>
      </c>
      <c r="P8">
        <v>100.03274999999999</v>
      </c>
      <c r="Q8">
        <v>11.588335000000001</v>
      </c>
      <c r="R8">
        <v>24.334053999999998</v>
      </c>
      <c r="S8">
        <v>14.014250000000001</v>
      </c>
      <c r="T8">
        <v>0</v>
      </c>
      <c r="U8">
        <v>330.54300000000001</v>
      </c>
      <c r="V8">
        <v>20.035544999999999</v>
      </c>
      <c r="W8">
        <v>42.236049999999999</v>
      </c>
      <c r="X8">
        <v>95.045609999999996</v>
      </c>
      <c r="Y8">
        <v>0</v>
      </c>
      <c r="Z8">
        <v>0</v>
      </c>
      <c r="AA8">
        <v>0</v>
      </c>
      <c r="AB8">
        <v>12.625776</v>
      </c>
      <c r="AC8">
        <v>0</v>
      </c>
      <c r="AD8">
        <v>1.2767459999999999</v>
      </c>
      <c r="AE8">
        <v>31.853621</v>
      </c>
      <c r="AF8">
        <v>8.5767209999999992</v>
      </c>
      <c r="AG8">
        <v>38.914769</v>
      </c>
      <c r="AH8">
        <v>19.220786</v>
      </c>
      <c r="AI8">
        <v>0</v>
      </c>
      <c r="AJ8">
        <v>0</v>
      </c>
      <c r="AK8">
        <v>25.143014000000001</v>
      </c>
      <c r="AL8">
        <v>39.307555000000001</v>
      </c>
      <c r="AM8">
        <v>0</v>
      </c>
      <c r="AN8">
        <v>0.75805500000000003</v>
      </c>
      <c r="AO8">
        <v>8.5245300000000004</v>
      </c>
      <c r="AP8">
        <v>8.0475619999999992</v>
      </c>
      <c r="AQ8">
        <v>0</v>
      </c>
      <c r="AR8">
        <v>8.5361279999999997</v>
      </c>
      <c r="AS8">
        <v>9.1009510000000002</v>
      </c>
      <c r="AT8">
        <v>17.262713000000002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77.319999999999993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2500.8804560000003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660.24430099999995</v>
      </c>
      <c r="L9">
        <v>631.26957200000004</v>
      </c>
      <c r="M9">
        <v>88.918000000000006</v>
      </c>
      <c r="N9">
        <v>56.627234999999999</v>
      </c>
      <c r="O9">
        <v>119.52282700000001</v>
      </c>
      <c r="P9">
        <v>100.03274999999999</v>
      </c>
      <c r="Q9">
        <v>11.588335000000001</v>
      </c>
      <c r="R9">
        <v>24.334053999999998</v>
      </c>
      <c r="S9">
        <v>14.014250000000001</v>
      </c>
      <c r="T9">
        <v>0</v>
      </c>
      <c r="U9">
        <v>330.54300000000001</v>
      </c>
      <c r="V9">
        <v>20.035544999999999</v>
      </c>
      <c r="W9">
        <v>42.236049999999999</v>
      </c>
      <c r="X9">
        <v>95.045609999999996</v>
      </c>
      <c r="Y9">
        <v>0</v>
      </c>
      <c r="Z9">
        <v>6.3023530000000001</v>
      </c>
      <c r="AA9">
        <v>0</v>
      </c>
      <c r="AB9">
        <v>0</v>
      </c>
      <c r="AC9">
        <v>0</v>
      </c>
      <c r="AD9">
        <v>1.2767459999999999</v>
      </c>
      <c r="AE9">
        <v>31.853621</v>
      </c>
      <c r="AF9">
        <v>8.5767209999999992</v>
      </c>
      <c r="AG9">
        <v>38.914769</v>
      </c>
      <c r="AH9">
        <v>19.220786</v>
      </c>
      <c r="AI9">
        <v>0</v>
      </c>
      <c r="AJ9">
        <v>0</v>
      </c>
      <c r="AK9">
        <v>25.143014000000001</v>
      </c>
      <c r="AL9">
        <v>25.830679</v>
      </c>
      <c r="AM9">
        <v>0</v>
      </c>
      <c r="AN9">
        <v>0.75805500000000003</v>
      </c>
      <c r="AO9">
        <v>8.5245300000000004</v>
      </c>
      <c r="AP9">
        <v>8.0475619999999992</v>
      </c>
      <c r="AQ9">
        <v>0</v>
      </c>
      <c r="AR9">
        <v>8.5361279999999997</v>
      </c>
      <c r="AS9">
        <v>9.1009510000000002</v>
      </c>
      <c r="AT9">
        <v>14.178068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77.319999999999993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2477.9955120000009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660.24430099999995</v>
      </c>
      <c r="L10">
        <v>631.26957200000004</v>
      </c>
      <c r="M10">
        <v>88.918000000000006</v>
      </c>
      <c r="N10">
        <v>56.627234999999999</v>
      </c>
      <c r="O10">
        <v>119.52282700000001</v>
      </c>
      <c r="P10">
        <v>100.03274999999999</v>
      </c>
      <c r="Q10">
        <v>11.588335000000001</v>
      </c>
      <c r="R10">
        <v>24.334053999999998</v>
      </c>
      <c r="S10">
        <v>14.014250000000001</v>
      </c>
      <c r="T10">
        <v>0</v>
      </c>
      <c r="U10">
        <v>330.54300000000001</v>
      </c>
      <c r="V10">
        <v>20.035544999999999</v>
      </c>
      <c r="W10">
        <v>42.236049999999999</v>
      </c>
      <c r="X10">
        <v>95.045609999999996</v>
      </c>
      <c r="Y10">
        <v>0</v>
      </c>
      <c r="Z10">
        <v>6.3023530000000001</v>
      </c>
      <c r="AA10">
        <v>0</v>
      </c>
      <c r="AB10">
        <v>0</v>
      </c>
      <c r="AC10">
        <v>0</v>
      </c>
      <c r="AD10">
        <v>1.2767459999999999</v>
      </c>
      <c r="AE10">
        <v>31.853621</v>
      </c>
      <c r="AF10">
        <v>8.5767209999999992</v>
      </c>
      <c r="AG10">
        <v>38.914769</v>
      </c>
      <c r="AH10">
        <v>19.220786</v>
      </c>
      <c r="AI10">
        <v>0</v>
      </c>
      <c r="AJ10">
        <v>0</v>
      </c>
      <c r="AK10">
        <v>25.143014000000001</v>
      </c>
      <c r="AL10">
        <v>25.830679</v>
      </c>
      <c r="AM10">
        <v>0</v>
      </c>
      <c r="AN10">
        <v>0.75805500000000003</v>
      </c>
      <c r="AO10">
        <v>8.5245300000000004</v>
      </c>
      <c r="AP10">
        <v>11.761822</v>
      </c>
      <c r="AQ10">
        <v>0</v>
      </c>
      <c r="AR10">
        <v>8.5361279999999997</v>
      </c>
      <c r="AS10">
        <v>9.1009510000000002</v>
      </c>
      <c r="AT10">
        <v>14.65789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77.319999999999993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2482.1895940000004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660.24430099999995</v>
      </c>
      <c r="L11">
        <v>631.26957200000004</v>
      </c>
      <c r="M11">
        <v>88.918000000000006</v>
      </c>
      <c r="N11">
        <v>56.627234999999999</v>
      </c>
      <c r="O11">
        <v>119.52282700000001</v>
      </c>
      <c r="P11">
        <v>100.03274999999999</v>
      </c>
      <c r="Q11">
        <v>11.588335000000001</v>
      </c>
      <c r="R11">
        <v>24.334053999999998</v>
      </c>
      <c r="S11">
        <v>14.014250000000001</v>
      </c>
      <c r="T11">
        <v>0</v>
      </c>
      <c r="U11">
        <v>330.54300000000001</v>
      </c>
      <c r="V11">
        <v>20.035544999999999</v>
      </c>
      <c r="W11">
        <v>42.236049999999999</v>
      </c>
      <c r="X11">
        <v>95.045609999999996</v>
      </c>
      <c r="Y11">
        <v>0</v>
      </c>
      <c r="Z11">
        <v>6.3023530000000001</v>
      </c>
      <c r="AA11">
        <v>0</v>
      </c>
      <c r="AB11">
        <v>0</v>
      </c>
      <c r="AC11">
        <v>0</v>
      </c>
      <c r="AD11">
        <v>1.2767459999999999</v>
      </c>
      <c r="AE11">
        <v>31.853621</v>
      </c>
      <c r="AF11">
        <v>8.5767209999999992</v>
      </c>
      <c r="AG11">
        <v>38.914769</v>
      </c>
      <c r="AH11">
        <v>19.220786</v>
      </c>
      <c r="AI11">
        <v>0</v>
      </c>
      <c r="AJ11">
        <v>0</v>
      </c>
      <c r="AK11">
        <v>25.143014000000001</v>
      </c>
      <c r="AL11">
        <v>25.830679</v>
      </c>
      <c r="AM11">
        <v>0</v>
      </c>
      <c r="AN11">
        <v>0.75805500000000003</v>
      </c>
      <c r="AO11">
        <v>8.5245300000000004</v>
      </c>
      <c r="AP11">
        <v>11.761822</v>
      </c>
      <c r="AQ11">
        <v>0</v>
      </c>
      <c r="AR11">
        <v>8.5361279999999997</v>
      </c>
      <c r="AS11">
        <v>9.1009510000000002</v>
      </c>
      <c r="AT11">
        <v>13.052462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77.319999999999993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2480.5841660000006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660.24430099999995</v>
      </c>
      <c r="L12">
        <v>631.26957200000004</v>
      </c>
      <c r="M12">
        <v>88.918000000000006</v>
      </c>
      <c r="N12">
        <v>56.627234999999999</v>
      </c>
      <c r="O12">
        <v>119.52282700000001</v>
      </c>
      <c r="P12">
        <v>100.03274999999999</v>
      </c>
      <c r="Q12">
        <v>11.588335000000001</v>
      </c>
      <c r="R12">
        <v>24.334053999999998</v>
      </c>
      <c r="S12">
        <v>14.014250000000001</v>
      </c>
      <c r="T12">
        <v>0</v>
      </c>
      <c r="U12">
        <v>330.54300000000001</v>
      </c>
      <c r="V12">
        <v>20.035544999999999</v>
      </c>
      <c r="W12">
        <v>42.236049999999999</v>
      </c>
      <c r="X12">
        <v>95.045609999999996</v>
      </c>
      <c r="Y12">
        <v>0</v>
      </c>
      <c r="Z12">
        <v>6.3023530000000001</v>
      </c>
      <c r="AA12">
        <v>0</v>
      </c>
      <c r="AB12">
        <v>0</v>
      </c>
      <c r="AC12">
        <v>0</v>
      </c>
      <c r="AD12">
        <v>1.2767459999999999</v>
      </c>
      <c r="AE12">
        <v>31.853621</v>
      </c>
      <c r="AF12">
        <v>8.5767209999999992</v>
      </c>
      <c r="AG12">
        <v>38.914769</v>
      </c>
      <c r="AH12">
        <v>19.220786</v>
      </c>
      <c r="AI12">
        <v>0</v>
      </c>
      <c r="AJ12">
        <v>0</v>
      </c>
      <c r="AK12">
        <v>25.143014000000001</v>
      </c>
      <c r="AL12">
        <v>25.830679</v>
      </c>
      <c r="AM12">
        <v>0</v>
      </c>
      <c r="AN12">
        <v>0.75805500000000003</v>
      </c>
      <c r="AO12">
        <v>8.5245300000000004</v>
      </c>
      <c r="AP12">
        <v>11.761822</v>
      </c>
      <c r="AQ12">
        <v>0</v>
      </c>
      <c r="AR12">
        <v>8.5361279999999997</v>
      </c>
      <c r="AS12">
        <v>9.1009510000000002</v>
      </c>
      <c r="AT12">
        <v>14.800343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77.319999999999993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2482.3320470000003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660.24430099999995</v>
      </c>
      <c r="L13">
        <v>631.26957200000004</v>
      </c>
      <c r="M13">
        <v>88.918000000000006</v>
      </c>
      <c r="N13">
        <v>56.627234999999999</v>
      </c>
      <c r="O13">
        <v>119.52282700000001</v>
      </c>
      <c r="P13">
        <v>100.03274999999999</v>
      </c>
      <c r="Q13">
        <v>11.588335000000001</v>
      </c>
      <c r="R13">
        <v>24.334053999999998</v>
      </c>
      <c r="S13">
        <v>14.014250000000001</v>
      </c>
      <c r="T13">
        <v>0</v>
      </c>
      <c r="U13">
        <v>330.54300000000001</v>
      </c>
      <c r="V13">
        <v>20.035544999999999</v>
      </c>
      <c r="W13">
        <v>42.236049999999999</v>
      </c>
      <c r="X13">
        <v>95.045609999999996</v>
      </c>
      <c r="Y13">
        <v>0</v>
      </c>
      <c r="Z13">
        <v>6.3023530000000001</v>
      </c>
      <c r="AA13">
        <v>0</v>
      </c>
      <c r="AB13">
        <v>0</v>
      </c>
      <c r="AC13">
        <v>0</v>
      </c>
      <c r="AD13">
        <v>1.2767459999999999</v>
      </c>
      <c r="AE13">
        <v>31.853621</v>
      </c>
      <c r="AF13">
        <v>8.5767209999999992</v>
      </c>
      <c r="AG13">
        <v>38.914769</v>
      </c>
      <c r="AH13">
        <v>19.220786</v>
      </c>
      <c r="AI13">
        <v>0</v>
      </c>
      <c r="AJ13">
        <v>0</v>
      </c>
      <c r="AK13">
        <v>25.143014000000001</v>
      </c>
      <c r="AL13">
        <v>25.830679</v>
      </c>
      <c r="AM13">
        <v>0</v>
      </c>
      <c r="AN13">
        <v>0.75805500000000003</v>
      </c>
      <c r="AO13">
        <v>8.5245300000000004</v>
      </c>
      <c r="AP13">
        <v>8.0475619999999992</v>
      </c>
      <c r="AQ13">
        <v>0</v>
      </c>
      <c r="AR13">
        <v>8.5361279999999997</v>
      </c>
      <c r="AS13">
        <v>9.1009510000000002</v>
      </c>
      <c r="AT13">
        <v>15.661218999999999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77.319999999999993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2479.4786630000008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660.24430099999995</v>
      </c>
      <c r="L14">
        <v>631.26957200000004</v>
      </c>
      <c r="M14">
        <v>88.918000000000006</v>
      </c>
      <c r="N14">
        <v>56.627234999999999</v>
      </c>
      <c r="O14">
        <v>119.52282700000001</v>
      </c>
      <c r="P14">
        <v>100.03274999999999</v>
      </c>
      <c r="Q14">
        <v>11.588335000000001</v>
      </c>
      <c r="R14">
        <v>24.334053999999998</v>
      </c>
      <c r="S14">
        <v>14.014250000000001</v>
      </c>
      <c r="T14">
        <v>0</v>
      </c>
      <c r="U14">
        <v>330.54300000000001</v>
      </c>
      <c r="V14">
        <v>20.035544999999999</v>
      </c>
      <c r="W14">
        <v>42.236049999999999</v>
      </c>
      <c r="X14">
        <v>95.045609999999996</v>
      </c>
      <c r="Y14">
        <v>0</v>
      </c>
      <c r="Z14">
        <v>6.3023530000000001</v>
      </c>
      <c r="AA14">
        <v>0</v>
      </c>
      <c r="AB14">
        <v>0</v>
      </c>
      <c r="AC14">
        <v>0</v>
      </c>
      <c r="AD14">
        <v>1.2767459999999999</v>
      </c>
      <c r="AE14">
        <v>31.853621</v>
      </c>
      <c r="AF14">
        <v>8.5767209999999992</v>
      </c>
      <c r="AG14">
        <v>38.914769</v>
      </c>
      <c r="AH14">
        <v>19.220786</v>
      </c>
      <c r="AI14">
        <v>0</v>
      </c>
      <c r="AJ14">
        <v>0</v>
      </c>
      <c r="AK14">
        <v>25.143014000000001</v>
      </c>
      <c r="AL14">
        <v>25.830679</v>
      </c>
      <c r="AM14">
        <v>0</v>
      </c>
      <c r="AN14">
        <v>0.75805500000000003</v>
      </c>
      <c r="AO14">
        <v>8.5245300000000004</v>
      </c>
      <c r="AP14">
        <v>8.0475619999999992</v>
      </c>
      <c r="AQ14">
        <v>0</v>
      </c>
      <c r="AR14">
        <v>8.5361279999999997</v>
      </c>
      <c r="AS14">
        <v>9.1009510000000002</v>
      </c>
      <c r="AT14">
        <v>18.978107999999999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77.319999999999993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2482.7955520000005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660.24430099999995</v>
      </c>
      <c r="L15">
        <v>631.26957200000004</v>
      </c>
      <c r="M15">
        <v>88.918000000000006</v>
      </c>
      <c r="N15">
        <v>56.627234999999999</v>
      </c>
      <c r="O15">
        <v>119.52282700000001</v>
      </c>
      <c r="P15">
        <v>100.03274999999999</v>
      </c>
      <c r="Q15">
        <v>11.588335000000001</v>
      </c>
      <c r="R15">
        <v>24.334053999999998</v>
      </c>
      <c r="S15">
        <v>14.014250000000001</v>
      </c>
      <c r="T15">
        <v>0</v>
      </c>
      <c r="U15">
        <v>330.54300000000001</v>
      </c>
      <c r="V15">
        <v>20.035544999999999</v>
      </c>
      <c r="W15">
        <v>42.236049999999999</v>
      </c>
      <c r="X15">
        <v>95.045609999999996</v>
      </c>
      <c r="Y15">
        <v>0</v>
      </c>
      <c r="Z15">
        <v>6.3023530000000001</v>
      </c>
      <c r="AA15">
        <v>0</v>
      </c>
      <c r="AB15">
        <v>0</v>
      </c>
      <c r="AC15">
        <v>0</v>
      </c>
      <c r="AD15">
        <v>1.2767459999999999</v>
      </c>
      <c r="AE15">
        <v>31.853621</v>
      </c>
      <c r="AF15">
        <v>8.5767209999999992</v>
      </c>
      <c r="AG15">
        <v>38.914769</v>
      </c>
      <c r="AH15">
        <v>19.220786</v>
      </c>
      <c r="AI15">
        <v>0</v>
      </c>
      <c r="AJ15">
        <v>0</v>
      </c>
      <c r="AK15">
        <v>25.143014000000001</v>
      </c>
      <c r="AL15">
        <v>25.830679</v>
      </c>
      <c r="AM15">
        <v>0</v>
      </c>
      <c r="AN15">
        <v>0.75805500000000003</v>
      </c>
      <c r="AO15">
        <v>8.5245300000000004</v>
      </c>
      <c r="AP15">
        <v>8.0475619999999992</v>
      </c>
      <c r="AQ15">
        <v>0</v>
      </c>
      <c r="AR15">
        <v>8.5361279999999997</v>
      </c>
      <c r="AS15">
        <v>9.1009510000000002</v>
      </c>
      <c r="AT15">
        <v>19.330005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77.319999999999993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2483.1474490000005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660.24430099999995</v>
      </c>
      <c r="L16">
        <v>631.26957200000004</v>
      </c>
      <c r="M16">
        <v>88.918000000000006</v>
      </c>
      <c r="N16">
        <v>56.627234999999999</v>
      </c>
      <c r="O16">
        <v>119.52282700000001</v>
      </c>
      <c r="P16">
        <v>100.03274999999999</v>
      </c>
      <c r="Q16">
        <v>11.588335000000001</v>
      </c>
      <c r="R16">
        <v>24.334053999999998</v>
      </c>
      <c r="S16">
        <v>14.014250000000001</v>
      </c>
      <c r="T16">
        <v>0</v>
      </c>
      <c r="U16">
        <v>330.54300000000001</v>
      </c>
      <c r="V16">
        <v>20.035544999999999</v>
      </c>
      <c r="W16">
        <v>42.236049999999999</v>
      </c>
      <c r="X16">
        <v>95.045609999999996</v>
      </c>
      <c r="Y16">
        <v>0</v>
      </c>
      <c r="Z16">
        <v>6.3023530000000001</v>
      </c>
      <c r="AA16">
        <v>0</v>
      </c>
      <c r="AB16">
        <v>0</v>
      </c>
      <c r="AC16">
        <v>0</v>
      </c>
      <c r="AD16">
        <v>1.2767459999999999</v>
      </c>
      <c r="AE16">
        <v>31.853621</v>
      </c>
      <c r="AF16">
        <v>8.5767209999999992</v>
      </c>
      <c r="AG16">
        <v>38.914769</v>
      </c>
      <c r="AH16">
        <v>19.220786</v>
      </c>
      <c r="AI16">
        <v>0</v>
      </c>
      <c r="AJ16">
        <v>0</v>
      </c>
      <c r="AK16">
        <v>25.143014000000001</v>
      </c>
      <c r="AL16">
        <v>25.830679</v>
      </c>
      <c r="AM16">
        <v>0</v>
      </c>
      <c r="AN16">
        <v>0.75805500000000003</v>
      </c>
      <c r="AO16">
        <v>8.5245300000000004</v>
      </c>
      <c r="AP16">
        <v>8.0475619999999992</v>
      </c>
      <c r="AQ16">
        <v>0</v>
      </c>
      <c r="AR16">
        <v>8.5361279999999997</v>
      </c>
      <c r="AS16">
        <v>9.1009510000000002</v>
      </c>
      <c r="AT16">
        <v>19.330005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77.319999999999993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2483.1474490000005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660.24430099999995</v>
      </c>
      <c r="L17">
        <v>631.26957200000004</v>
      </c>
      <c r="M17">
        <v>88.918000000000006</v>
      </c>
      <c r="N17">
        <v>56.627234999999999</v>
      </c>
      <c r="O17">
        <v>119.52282700000001</v>
      </c>
      <c r="P17">
        <v>100.03274999999999</v>
      </c>
      <c r="Q17">
        <v>11.588335000000001</v>
      </c>
      <c r="R17">
        <v>24.334053999999998</v>
      </c>
      <c r="S17">
        <v>14.014250000000001</v>
      </c>
      <c r="T17">
        <v>0</v>
      </c>
      <c r="U17">
        <v>330.54300000000001</v>
      </c>
      <c r="V17">
        <v>20.035544999999999</v>
      </c>
      <c r="W17">
        <v>42.236049999999999</v>
      </c>
      <c r="X17">
        <v>95.045609999999996</v>
      </c>
      <c r="Y17">
        <v>0</v>
      </c>
      <c r="Z17">
        <v>6.3023530000000001</v>
      </c>
      <c r="AA17">
        <v>0</v>
      </c>
      <c r="AB17">
        <v>0</v>
      </c>
      <c r="AC17">
        <v>0</v>
      </c>
      <c r="AD17">
        <v>1.2767459999999999</v>
      </c>
      <c r="AE17">
        <v>31.853621</v>
      </c>
      <c r="AF17">
        <v>8.5767209999999992</v>
      </c>
      <c r="AG17">
        <v>38.914769</v>
      </c>
      <c r="AH17">
        <v>19.220786</v>
      </c>
      <c r="AI17">
        <v>0</v>
      </c>
      <c r="AJ17">
        <v>0</v>
      </c>
      <c r="AK17">
        <v>25.143014000000001</v>
      </c>
      <c r="AL17">
        <v>25.830679</v>
      </c>
      <c r="AM17">
        <v>0</v>
      </c>
      <c r="AN17">
        <v>0.75805500000000003</v>
      </c>
      <c r="AO17">
        <v>8.5245300000000004</v>
      </c>
      <c r="AP17">
        <v>8.0475619999999992</v>
      </c>
      <c r="AQ17">
        <v>0</v>
      </c>
      <c r="AR17">
        <v>8.5361279999999997</v>
      </c>
      <c r="AS17">
        <v>9.1009510000000002</v>
      </c>
      <c r="AT17">
        <v>18.852602999999998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77.319999999999993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2482.6700470000005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660.24430099999995</v>
      </c>
      <c r="L18">
        <v>631.26957200000004</v>
      </c>
      <c r="M18">
        <v>88.918000000000006</v>
      </c>
      <c r="N18">
        <v>56.627234999999999</v>
      </c>
      <c r="O18">
        <v>119.52282700000001</v>
      </c>
      <c r="P18">
        <v>100.03274999999999</v>
      </c>
      <c r="Q18">
        <v>11.588335000000001</v>
      </c>
      <c r="R18">
        <v>24.334053999999998</v>
      </c>
      <c r="S18">
        <v>14.014250000000001</v>
      </c>
      <c r="T18">
        <v>0</v>
      </c>
      <c r="U18">
        <v>330.54300000000001</v>
      </c>
      <c r="V18">
        <v>20.035544999999999</v>
      </c>
      <c r="W18">
        <v>42.236049999999999</v>
      </c>
      <c r="X18">
        <v>95.045609999999996</v>
      </c>
      <c r="Y18">
        <v>0</v>
      </c>
      <c r="Z18">
        <v>6.3023530000000001</v>
      </c>
      <c r="AA18">
        <v>0</v>
      </c>
      <c r="AB18">
        <v>0</v>
      </c>
      <c r="AC18">
        <v>0</v>
      </c>
      <c r="AD18">
        <v>1.2767459999999999</v>
      </c>
      <c r="AE18">
        <v>31.853621</v>
      </c>
      <c r="AF18">
        <v>8.5767209999999992</v>
      </c>
      <c r="AG18">
        <v>38.914769</v>
      </c>
      <c r="AH18">
        <v>19.220786</v>
      </c>
      <c r="AI18">
        <v>0</v>
      </c>
      <c r="AJ18">
        <v>0</v>
      </c>
      <c r="AK18">
        <v>25.143014000000001</v>
      </c>
      <c r="AL18">
        <v>25.830679</v>
      </c>
      <c r="AM18">
        <v>0</v>
      </c>
      <c r="AN18">
        <v>0.75805500000000003</v>
      </c>
      <c r="AO18">
        <v>8.5245300000000004</v>
      </c>
      <c r="AP18">
        <v>8.0475619999999992</v>
      </c>
      <c r="AQ18">
        <v>0</v>
      </c>
      <c r="AR18">
        <v>8.5361279999999997</v>
      </c>
      <c r="AS18">
        <v>9.1009510000000002</v>
      </c>
      <c r="AT18">
        <v>17.019371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77.319999999999993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2480.8368150000006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660.24430099999995</v>
      </c>
      <c r="L19">
        <v>631.26957200000004</v>
      </c>
      <c r="M19">
        <v>88.918000000000006</v>
      </c>
      <c r="N19">
        <v>56.627234999999999</v>
      </c>
      <c r="O19">
        <v>119.52282700000001</v>
      </c>
      <c r="P19">
        <v>100.03274999999999</v>
      </c>
      <c r="Q19">
        <v>11.588335000000001</v>
      </c>
      <c r="R19">
        <v>24.334053999999998</v>
      </c>
      <c r="S19">
        <v>14.014250000000001</v>
      </c>
      <c r="T19">
        <v>0</v>
      </c>
      <c r="U19">
        <v>330.54300000000001</v>
      </c>
      <c r="V19">
        <v>20.035544999999999</v>
      </c>
      <c r="W19">
        <v>42.236049999999999</v>
      </c>
      <c r="X19">
        <v>95.045609999999996</v>
      </c>
      <c r="Y19">
        <v>0</v>
      </c>
      <c r="Z19">
        <v>0</v>
      </c>
      <c r="AA19">
        <v>0</v>
      </c>
      <c r="AB19">
        <v>12.625776</v>
      </c>
      <c r="AC19">
        <v>0</v>
      </c>
      <c r="AD19">
        <v>1.2767459999999999</v>
      </c>
      <c r="AE19">
        <v>31.853621</v>
      </c>
      <c r="AF19">
        <v>8.5767209999999992</v>
      </c>
      <c r="AG19">
        <v>38.914769</v>
      </c>
      <c r="AH19">
        <v>19.220786</v>
      </c>
      <c r="AI19">
        <v>0</v>
      </c>
      <c r="AJ19">
        <v>0</v>
      </c>
      <c r="AK19">
        <v>25.143014000000001</v>
      </c>
      <c r="AL19">
        <v>25.830679</v>
      </c>
      <c r="AM19">
        <v>0</v>
      </c>
      <c r="AN19">
        <v>0.75805500000000003</v>
      </c>
      <c r="AO19">
        <v>8.5245300000000004</v>
      </c>
      <c r="AP19">
        <v>8.0475619999999992</v>
      </c>
      <c r="AQ19">
        <v>0</v>
      </c>
      <c r="AR19">
        <v>8.5361279999999997</v>
      </c>
      <c r="AS19">
        <v>9.1009510000000002</v>
      </c>
      <c r="AT19">
        <v>16.058415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77.319999999999993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2486.1992820000005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660.24430099999995</v>
      </c>
      <c r="L20">
        <v>631.26957200000004</v>
      </c>
      <c r="M20">
        <v>88.918000000000006</v>
      </c>
      <c r="N20">
        <v>56.627234999999999</v>
      </c>
      <c r="O20">
        <v>119.52282700000001</v>
      </c>
      <c r="P20">
        <v>100.03274999999999</v>
      </c>
      <c r="Q20">
        <v>11.588335000000001</v>
      </c>
      <c r="R20">
        <v>24.334053999999998</v>
      </c>
      <c r="S20">
        <v>14.014250000000001</v>
      </c>
      <c r="T20">
        <v>0</v>
      </c>
      <c r="U20">
        <v>330.54300000000001</v>
      </c>
      <c r="V20">
        <v>20.035544999999999</v>
      </c>
      <c r="W20">
        <v>42.236049999999999</v>
      </c>
      <c r="X20">
        <v>95.045609999999996</v>
      </c>
      <c r="Y20">
        <v>0</v>
      </c>
      <c r="Z20">
        <v>0</v>
      </c>
      <c r="AA20">
        <v>0</v>
      </c>
      <c r="AB20">
        <v>12.625776</v>
      </c>
      <c r="AC20">
        <v>0</v>
      </c>
      <c r="AD20">
        <v>1.2767459999999999</v>
      </c>
      <c r="AE20">
        <v>31.853621</v>
      </c>
      <c r="AF20">
        <v>8.5767209999999992</v>
      </c>
      <c r="AG20">
        <v>38.914769</v>
      </c>
      <c r="AH20">
        <v>19.220786</v>
      </c>
      <c r="AI20">
        <v>0</v>
      </c>
      <c r="AJ20">
        <v>0</v>
      </c>
      <c r="AK20">
        <v>25.143014000000001</v>
      </c>
      <c r="AL20">
        <v>25.830679</v>
      </c>
      <c r="AM20">
        <v>0</v>
      </c>
      <c r="AN20">
        <v>0.75805500000000003</v>
      </c>
      <c r="AO20">
        <v>8.5245300000000004</v>
      </c>
      <c r="AP20">
        <v>8.0475619999999992</v>
      </c>
      <c r="AQ20">
        <v>0</v>
      </c>
      <c r="AR20">
        <v>8.5361279999999997</v>
      </c>
      <c r="AS20">
        <v>9.1009510000000002</v>
      </c>
      <c r="AT20">
        <v>18.713984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77.319999999999993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2488.8548510000005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660.24430099999995</v>
      </c>
      <c r="L21">
        <v>631.26957200000004</v>
      </c>
      <c r="M21">
        <v>88.918000000000006</v>
      </c>
      <c r="N21">
        <v>56.627234999999999</v>
      </c>
      <c r="O21">
        <v>119.52282700000001</v>
      </c>
      <c r="P21">
        <v>100.03274999999999</v>
      </c>
      <c r="Q21">
        <v>11.588335000000001</v>
      </c>
      <c r="R21">
        <v>24.334053999999998</v>
      </c>
      <c r="S21">
        <v>14.014250000000001</v>
      </c>
      <c r="T21">
        <v>0</v>
      </c>
      <c r="U21">
        <v>330.54300000000001</v>
      </c>
      <c r="V21">
        <v>20.035544999999999</v>
      </c>
      <c r="W21">
        <v>42.236049999999999</v>
      </c>
      <c r="X21">
        <v>95.045609999999996</v>
      </c>
      <c r="Y21">
        <v>0</v>
      </c>
      <c r="Z21">
        <v>0</v>
      </c>
      <c r="AA21">
        <v>0</v>
      </c>
      <c r="AB21">
        <v>12.625776</v>
      </c>
      <c r="AC21">
        <v>0</v>
      </c>
      <c r="AD21">
        <v>1.2767459999999999</v>
      </c>
      <c r="AE21">
        <v>31.853621</v>
      </c>
      <c r="AF21">
        <v>8.5767209999999992</v>
      </c>
      <c r="AG21">
        <v>38.914769</v>
      </c>
      <c r="AH21">
        <v>19.220786</v>
      </c>
      <c r="AI21">
        <v>0</v>
      </c>
      <c r="AJ21">
        <v>0</v>
      </c>
      <c r="AK21">
        <v>25.143014000000001</v>
      </c>
      <c r="AL21">
        <v>25.830679</v>
      </c>
      <c r="AM21">
        <v>0</v>
      </c>
      <c r="AN21">
        <v>0.75805500000000003</v>
      </c>
      <c r="AO21">
        <v>8.5245300000000004</v>
      </c>
      <c r="AP21">
        <v>7.4285189999999997</v>
      </c>
      <c r="AQ21">
        <v>0</v>
      </c>
      <c r="AR21">
        <v>8.5361279999999997</v>
      </c>
      <c r="AS21">
        <v>9.1009510000000002</v>
      </c>
      <c r="AT21">
        <v>19.330005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77.319999999999993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2488.8518290000002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660.24430099999995</v>
      </c>
      <c r="L22">
        <v>631.26957200000004</v>
      </c>
      <c r="M22">
        <v>88.918000000000006</v>
      </c>
      <c r="N22">
        <v>56.627234999999999</v>
      </c>
      <c r="O22">
        <v>119.52282700000001</v>
      </c>
      <c r="P22">
        <v>100.03274999999999</v>
      </c>
      <c r="Q22">
        <v>11.588335000000001</v>
      </c>
      <c r="R22">
        <v>24.334053999999998</v>
      </c>
      <c r="S22">
        <v>14.014250000000001</v>
      </c>
      <c r="T22">
        <v>0</v>
      </c>
      <c r="U22">
        <v>330.54300000000001</v>
      </c>
      <c r="V22">
        <v>20.035544999999999</v>
      </c>
      <c r="W22">
        <v>42.236049999999999</v>
      </c>
      <c r="X22">
        <v>95.045609999999996</v>
      </c>
      <c r="Y22">
        <v>0</v>
      </c>
      <c r="Z22">
        <v>0</v>
      </c>
      <c r="AA22">
        <v>0</v>
      </c>
      <c r="AB22">
        <v>12.625776</v>
      </c>
      <c r="AC22">
        <v>0</v>
      </c>
      <c r="AD22">
        <v>1.2767459999999999</v>
      </c>
      <c r="AE22">
        <v>31.853621</v>
      </c>
      <c r="AF22">
        <v>8.5767209999999992</v>
      </c>
      <c r="AG22">
        <v>38.914769</v>
      </c>
      <c r="AH22">
        <v>19.220786</v>
      </c>
      <c r="AI22">
        <v>0</v>
      </c>
      <c r="AJ22">
        <v>0</v>
      </c>
      <c r="AK22">
        <v>25.143014000000001</v>
      </c>
      <c r="AL22">
        <v>25.830679</v>
      </c>
      <c r="AM22">
        <v>0</v>
      </c>
      <c r="AN22">
        <v>0.75805500000000003</v>
      </c>
      <c r="AO22">
        <v>8.5245300000000004</v>
      </c>
      <c r="AP22">
        <v>7.4285189999999997</v>
      </c>
      <c r="AQ22">
        <v>0</v>
      </c>
      <c r="AR22">
        <v>8.5361279999999997</v>
      </c>
      <c r="AS22">
        <v>9.1009510000000002</v>
      </c>
      <c r="AT22">
        <v>19.330005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77.319999999999993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2488.8518290000002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660.24430099999995</v>
      </c>
      <c r="L23">
        <v>631.26957200000004</v>
      </c>
      <c r="M23">
        <v>88.918000000000006</v>
      </c>
      <c r="N23">
        <v>56.627234999999999</v>
      </c>
      <c r="O23">
        <v>119.52282700000001</v>
      </c>
      <c r="P23">
        <v>100.03274999999999</v>
      </c>
      <c r="Q23">
        <v>11.588335000000001</v>
      </c>
      <c r="R23">
        <v>24.334053999999998</v>
      </c>
      <c r="S23">
        <v>14.014250000000001</v>
      </c>
      <c r="T23">
        <v>0</v>
      </c>
      <c r="U23">
        <v>330.54300000000001</v>
      </c>
      <c r="V23">
        <v>20.035544999999999</v>
      </c>
      <c r="W23">
        <v>42.236049999999999</v>
      </c>
      <c r="X23">
        <v>95.045609999999996</v>
      </c>
      <c r="Y23">
        <v>0</v>
      </c>
      <c r="Z23">
        <v>0</v>
      </c>
      <c r="AA23">
        <v>0</v>
      </c>
      <c r="AB23">
        <v>12.625776</v>
      </c>
      <c r="AC23">
        <v>0</v>
      </c>
      <c r="AD23">
        <v>1.2767459999999999</v>
      </c>
      <c r="AE23">
        <v>31.853621</v>
      </c>
      <c r="AF23">
        <v>8.5767209999999992</v>
      </c>
      <c r="AG23">
        <v>38.914769</v>
      </c>
      <c r="AH23">
        <v>19.220786</v>
      </c>
      <c r="AI23">
        <v>0</v>
      </c>
      <c r="AJ23">
        <v>0</v>
      </c>
      <c r="AK23">
        <v>25.143014000000001</v>
      </c>
      <c r="AL23">
        <v>25.830679</v>
      </c>
      <c r="AM23">
        <v>0</v>
      </c>
      <c r="AN23">
        <v>0.75805500000000003</v>
      </c>
      <c r="AO23">
        <v>8.5245300000000004</v>
      </c>
      <c r="AP23">
        <v>7.4285189999999997</v>
      </c>
      <c r="AQ23">
        <v>0</v>
      </c>
      <c r="AR23">
        <v>8.5361279999999997</v>
      </c>
      <c r="AS23">
        <v>9.1009510000000002</v>
      </c>
      <c r="AT23">
        <v>19.330005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77.319999999999993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2488.8518290000002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660.24430099999995</v>
      </c>
      <c r="L24">
        <v>631.26957200000004</v>
      </c>
      <c r="M24">
        <v>88.918000000000006</v>
      </c>
      <c r="N24">
        <v>56.627234999999999</v>
      </c>
      <c r="O24">
        <v>119.52282700000001</v>
      </c>
      <c r="P24">
        <v>100.03274999999999</v>
      </c>
      <c r="Q24">
        <v>11.588335000000001</v>
      </c>
      <c r="R24">
        <v>24.334053999999998</v>
      </c>
      <c r="S24">
        <v>14.014250000000001</v>
      </c>
      <c r="T24">
        <v>0</v>
      </c>
      <c r="U24">
        <v>330.54300000000001</v>
      </c>
      <c r="V24">
        <v>20.035544999999999</v>
      </c>
      <c r="W24">
        <v>42.236049999999999</v>
      </c>
      <c r="X24">
        <v>95.045609999999996</v>
      </c>
      <c r="Y24">
        <v>0</v>
      </c>
      <c r="Z24">
        <v>0</v>
      </c>
      <c r="AA24">
        <v>0</v>
      </c>
      <c r="AB24">
        <v>12.625776</v>
      </c>
      <c r="AC24">
        <v>0</v>
      </c>
      <c r="AD24">
        <v>1.2767459999999999</v>
      </c>
      <c r="AE24">
        <v>31.853621</v>
      </c>
      <c r="AF24">
        <v>8.5767209999999992</v>
      </c>
      <c r="AG24">
        <v>38.914769</v>
      </c>
      <c r="AH24">
        <v>36.611020000000003</v>
      </c>
      <c r="AI24">
        <v>0</v>
      </c>
      <c r="AJ24">
        <v>0</v>
      </c>
      <c r="AK24">
        <v>25.143014000000001</v>
      </c>
      <c r="AL24">
        <v>25.830679</v>
      </c>
      <c r="AM24">
        <v>0</v>
      </c>
      <c r="AN24">
        <v>0.75805500000000003</v>
      </c>
      <c r="AO24">
        <v>8.5245300000000004</v>
      </c>
      <c r="AP24">
        <v>7.4285189999999997</v>
      </c>
      <c r="AQ24">
        <v>15.039706000000001</v>
      </c>
      <c r="AR24">
        <v>8.5361279999999997</v>
      </c>
      <c r="AS24">
        <v>9.1009510000000002</v>
      </c>
      <c r="AT24">
        <v>19.330005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77.319999999999993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2521.2817690000002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660.24430099999995</v>
      </c>
      <c r="L25">
        <v>631.26957200000004</v>
      </c>
      <c r="M25">
        <v>88.918000000000006</v>
      </c>
      <c r="N25">
        <v>56.627234999999999</v>
      </c>
      <c r="O25">
        <v>119.52282700000001</v>
      </c>
      <c r="P25">
        <v>100.03274999999999</v>
      </c>
      <c r="Q25">
        <v>11.588335000000001</v>
      </c>
      <c r="R25">
        <v>24.334053999999998</v>
      </c>
      <c r="S25">
        <v>14.014250000000001</v>
      </c>
      <c r="T25">
        <v>0</v>
      </c>
      <c r="U25">
        <v>330.54300000000001</v>
      </c>
      <c r="V25">
        <v>20.035544999999999</v>
      </c>
      <c r="W25">
        <v>42.236049999999999</v>
      </c>
      <c r="X25">
        <v>95.045609999999996</v>
      </c>
      <c r="Y25">
        <v>0</v>
      </c>
      <c r="Z25">
        <v>0</v>
      </c>
      <c r="AA25">
        <v>8.3988849999999999</v>
      </c>
      <c r="AB25">
        <v>12.625776</v>
      </c>
      <c r="AC25">
        <v>0</v>
      </c>
      <c r="AD25">
        <v>8.8095510000000008</v>
      </c>
      <c r="AE25">
        <v>31.853621</v>
      </c>
      <c r="AF25">
        <v>8.5767209999999992</v>
      </c>
      <c r="AG25">
        <v>38.914769</v>
      </c>
      <c r="AH25">
        <v>54.916530000000002</v>
      </c>
      <c r="AI25">
        <v>3.0758860000000001</v>
      </c>
      <c r="AJ25">
        <v>0</v>
      </c>
      <c r="AK25">
        <v>25.143014000000001</v>
      </c>
      <c r="AL25">
        <v>25.830679</v>
      </c>
      <c r="AM25">
        <v>0</v>
      </c>
      <c r="AN25">
        <v>0.75805500000000003</v>
      </c>
      <c r="AO25">
        <v>8.5245300000000004</v>
      </c>
      <c r="AP25">
        <v>6.1904320000000004</v>
      </c>
      <c r="AQ25">
        <v>30.079412999999999</v>
      </c>
      <c r="AR25">
        <v>8.5361279999999997</v>
      </c>
      <c r="AS25">
        <v>9.1009510000000002</v>
      </c>
      <c r="AT25">
        <v>19.330005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77.319999999999993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2572.396475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660.24430099999995</v>
      </c>
      <c r="L26">
        <v>631.26957200000004</v>
      </c>
      <c r="M26">
        <v>88.918000000000006</v>
      </c>
      <c r="N26">
        <v>56.627234999999999</v>
      </c>
      <c r="O26">
        <v>119.52282700000001</v>
      </c>
      <c r="P26">
        <v>100.03274999999999</v>
      </c>
      <c r="Q26">
        <v>11.588335000000001</v>
      </c>
      <c r="R26">
        <v>24.334053999999998</v>
      </c>
      <c r="S26">
        <v>14.014250000000001</v>
      </c>
      <c r="T26">
        <v>0</v>
      </c>
      <c r="U26">
        <v>330.54300000000001</v>
      </c>
      <c r="V26">
        <v>20.035544999999999</v>
      </c>
      <c r="W26">
        <v>42.236049999999999</v>
      </c>
      <c r="X26">
        <v>95.045609999999996</v>
      </c>
      <c r="Y26">
        <v>0</v>
      </c>
      <c r="Z26">
        <v>0</v>
      </c>
      <c r="AA26">
        <v>8.3988849999999999</v>
      </c>
      <c r="AB26">
        <v>12.625776</v>
      </c>
      <c r="AC26">
        <v>9.3536319999999993</v>
      </c>
      <c r="AD26">
        <v>17.619102000000002</v>
      </c>
      <c r="AE26">
        <v>31.853621</v>
      </c>
      <c r="AF26">
        <v>8.5767209999999992</v>
      </c>
      <c r="AG26">
        <v>38.914769</v>
      </c>
      <c r="AH26">
        <v>73.222040000000007</v>
      </c>
      <c r="AI26">
        <v>6.1517720000000002</v>
      </c>
      <c r="AJ26">
        <v>0</v>
      </c>
      <c r="AK26">
        <v>25.143014000000001</v>
      </c>
      <c r="AL26">
        <v>25.830679</v>
      </c>
      <c r="AM26">
        <v>0</v>
      </c>
      <c r="AN26">
        <v>0.75805500000000003</v>
      </c>
      <c r="AO26">
        <v>8.5245300000000004</v>
      </c>
      <c r="AP26">
        <v>6.1904320000000004</v>
      </c>
      <c r="AQ26">
        <v>45.119120000000002</v>
      </c>
      <c r="AR26">
        <v>8.5361279999999997</v>
      </c>
      <c r="AS26">
        <v>9.1009510000000002</v>
      </c>
      <c r="AT26">
        <v>19.330005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77.319999999999993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2626.9807610000003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660.24430099999995</v>
      </c>
      <c r="L27">
        <v>625.05980899999997</v>
      </c>
      <c r="M27">
        <v>88.918000000000006</v>
      </c>
      <c r="N27">
        <v>56.627234999999999</v>
      </c>
      <c r="O27">
        <v>119.52282700000001</v>
      </c>
      <c r="P27">
        <v>100.03274999999999</v>
      </c>
      <c r="Q27">
        <v>8.4317460000000004</v>
      </c>
      <c r="R27">
        <v>24.334053999999998</v>
      </c>
      <c r="S27">
        <v>9.7921910000000008</v>
      </c>
      <c r="T27">
        <v>0</v>
      </c>
      <c r="U27">
        <v>330.54300000000001</v>
      </c>
      <c r="V27">
        <v>20.035544999999999</v>
      </c>
      <c r="W27">
        <v>42.236049999999999</v>
      </c>
      <c r="X27">
        <v>95.045609999999996</v>
      </c>
      <c r="Y27">
        <v>0</v>
      </c>
      <c r="Z27">
        <v>3.1894499999999999</v>
      </c>
      <c r="AA27">
        <v>27.105492000000002</v>
      </c>
      <c r="AB27">
        <v>25.380386999999999</v>
      </c>
      <c r="AC27">
        <v>18.707265</v>
      </c>
      <c r="AD27">
        <v>26.428653000000001</v>
      </c>
      <c r="AE27">
        <v>47.780431</v>
      </c>
      <c r="AF27">
        <v>8.5767209999999992</v>
      </c>
      <c r="AG27">
        <v>38.914769</v>
      </c>
      <c r="AH27">
        <v>100.680305</v>
      </c>
      <c r="AI27">
        <v>31.605346000000001</v>
      </c>
      <c r="AJ27">
        <v>0</v>
      </c>
      <c r="AK27">
        <v>25.143014000000001</v>
      </c>
      <c r="AL27">
        <v>25.830679</v>
      </c>
      <c r="AM27">
        <v>5.1018439999999998</v>
      </c>
      <c r="AN27">
        <v>0.75805500000000003</v>
      </c>
      <c r="AO27">
        <v>8.5245300000000004</v>
      </c>
      <c r="AP27">
        <v>11.761822</v>
      </c>
      <c r="AQ27">
        <v>60.158825999999998</v>
      </c>
      <c r="AR27">
        <v>8.5361279999999997</v>
      </c>
      <c r="AS27">
        <v>9.1009510000000002</v>
      </c>
      <c r="AT27">
        <v>19.330005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77.319999999999993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2760.757791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660.24430099999995</v>
      </c>
      <c r="L28">
        <v>625.05980899999997</v>
      </c>
      <c r="M28">
        <v>88.918000000000006</v>
      </c>
      <c r="N28">
        <v>56.627234999999999</v>
      </c>
      <c r="O28">
        <v>119.52282700000001</v>
      </c>
      <c r="P28">
        <v>100.03274999999999</v>
      </c>
      <c r="Q28">
        <v>8.4317460000000004</v>
      </c>
      <c r="R28">
        <v>24.334053999999998</v>
      </c>
      <c r="S28">
        <v>9.7921910000000008</v>
      </c>
      <c r="T28">
        <v>0</v>
      </c>
      <c r="U28">
        <v>330.54300000000001</v>
      </c>
      <c r="V28">
        <v>20.035544999999999</v>
      </c>
      <c r="W28">
        <v>42.236049999999999</v>
      </c>
      <c r="X28">
        <v>95.045609999999996</v>
      </c>
      <c r="Y28">
        <v>0</v>
      </c>
      <c r="Z28">
        <v>18.907060000000001</v>
      </c>
      <c r="AA28">
        <v>40.696415999999999</v>
      </c>
      <c r="AB28">
        <v>38.186531000000002</v>
      </c>
      <c r="AC28">
        <v>28.089203999999999</v>
      </c>
      <c r="AD28">
        <v>35.319915000000002</v>
      </c>
      <c r="AE28">
        <v>47.780431</v>
      </c>
      <c r="AF28">
        <v>19.059380000000001</v>
      </c>
      <c r="AG28">
        <v>38.914769</v>
      </c>
      <c r="AH28">
        <v>135.64382900000001</v>
      </c>
      <c r="AI28">
        <v>47.40802</v>
      </c>
      <c r="AJ28">
        <v>0</v>
      </c>
      <c r="AK28">
        <v>25.143014000000001</v>
      </c>
      <c r="AL28">
        <v>39.307555000000001</v>
      </c>
      <c r="AM28">
        <v>15.274611999999999</v>
      </c>
      <c r="AN28">
        <v>0.75805500000000003</v>
      </c>
      <c r="AO28">
        <v>8.5245300000000004</v>
      </c>
      <c r="AP28">
        <v>11.761822</v>
      </c>
      <c r="AQ28">
        <v>60.158825999999998</v>
      </c>
      <c r="AR28">
        <v>8.5361279999999997</v>
      </c>
      <c r="AS28">
        <v>9.1009510000000002</v>
      </c>
      <c r="AT28">
        <v>19.330005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77.319999999999993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2906.0441710000005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660.24430099999995</v>
      </c>
      <c r="L29">
        <v>625.05980899999997</v>
      </c>
      <c r="M29">
        <v>88.918000000000006</v>
      </c>
      <c r="N29">
        <v>56.627234999999999</v>
      </c>
      <c r="O29">
        <v>119.52282700000001</v>
      </c>
      <c r="P29">
        <v>100.03274999999999</v>
      </c>
      <c r="Q29">
        <v>8.4317460000000004</v>
      </c>
      <c r="R29">
        <v>24.334053999999998</v>
      </c>
      <c r="S29">
        <v>9.7921910000000008</v>
      </c>
      <c r="T29">
        <v>0</v>
      </c>
      <c r="U29">
        <v>330.54300000000001</v>
      </c>
      <c r="V29">
        <v>20.035544999999999</v>
      </c>
      <c r="W29">
        <v>42.236049999999999</v>
      </c>
      <c r="X29">
        <v>95.045609999999996</v>
      </c>
      <c r="Y29">
        <v>0</v>
      </c>
      <c r="Z29">
        <v>18.907060000000001</v>
      </c>
      <c r="AA29">
        <v>40.696415999999999</v>
      </c>
      <c r="AB29">
        <v>38.186531000000002</v>
      </c>
      <c r="AC29">
        <v>28.089203999999999</v>
      </c>
      <c r="AD29">
        <v>35.319915000000002</v>
      </c>
      <c r="AE29">
        <v>47.780431</v>
      </c>
      <c r="AF29">
        <v>19.059380000000001</v>
      </c>
      <c r="AG29">
        <v>38.914769</v>
      </c>
      <c r="AH29">
        <v>135.64382900000001</v>
      </c>
      <c r="AI29">
        <v>47.40802</v>
      </c>
      <c r="AJ29">
        <v>0</v>
      </c>
      <c r="AK29">
        <v>25.143014000000001</v>
      </c>
      <c r="AL29">
        <v>64.576697999999993</v>
      </c>
      <c r="AM29">
        <v>15.274611999999999</v>
      </c>
      <c r="AN29">
        <v>0.75805500000000003</v>
      </c>
      <c r="AO29">
        <v>8.5245300000000004</v>
      </c>
      <c r="AP29">
        <v>7.4285189999999997</v>
      </c>
      <c r="AQ29">
        <v>60.158825999999998</v>
      </c>
      <c r="AR29">
        <v>36.278543999999997</v>
      </c>
      <c r="AS29">
        <v>9.1009510000000002</v>
      </c>
      <c r="AT29">
        <v>19.330005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77.319999999999993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2954.7224270000002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660.24430099999995</v>
      </c>
      <c r="L30">
        <v>625.05980899999997</v>
      </c>
      <c r="M30">
        <v>88.918000000000006</v>
      </c>
      <c r="N30">
        <v>56.627234999999999</v>
      </c>
      <c r="O30">
        <v>119.52282700000001</v>
      </c>
      <c r="P30">
        <v>100.03274999999999</v>
      </c>
      <c r="Q30">
        <v>8.4317460000000004</v>
      </c>
      <c r="R30">
        <v>24.334053999999998</v>
      </c>
      <c r="S30">
        <v>9.7921910000000008</v>
      </c>
      <c r="T30">
        <v>0</v>
      </c>
      <c r="U30">
        <v>330.54300000000001</v>
      </c>
      <c r="V30">
        <v>20.035544999999999</v>
      </c>
      <c r="W30">
        <v>42.236049999999999</v>
      </c>
      <c r="X30">
        <v>95.045609999999996</v>
      </c>
      <c r="Y30">
        <v>0</v>
      </c>
      <c r="Z30">
        <v>18.907060000000001</v>
      </c>
      <c r="AA30">
        <v>40.696415999999999</v>
      </c>
      <c r="AB30">
        <v>38.186531000000002</v>
      </c>
      <c r="AC30">
        <v>28.089203999999999</v>
      </c>
      <c r="AD30">
        <v>35.319915000000002</v>
      </c>
      <c r="AE30">
        <v>47.780431</v>
      </c>
      <c r="AF30">
        <v>19.059380000000001</v>
      </c>
      <c r="AG30">
        <v>38.914769</v>
      </c>
      <c r="AH30">
        <v>135.64382900000001</v>
      </c>
      <c r="AI30">
        <v>47.40802</v>
      </c>
      <c r="AJ30">
        <v>0</v>
      </c>
      <c r="AK30">
        <v>25.143014000000001</v>
      </c>
      <c r="AL30">
        <v>64.576697999999993</v>
      </c>
      <c r="AM30">
        <v>15.274611999999999</v>
      </c>
      <c r="AN30">
        <v>0.75805500000000003</v>
      </c>
      <c r="AO30">
        <v>8.5245300000000004</v>
      </c>
      <c r="AP30">
        <v>7.4285189999999997</v>
      </c>
      <c r="AQ30">
        <v>60.158825999999998</v>
      </c>
      <c r="AR30">
        <v>36.278543999999997</v>
      </c>
      <c r="AS30">
        <v>9.1009510000000002</v>
      </c>
      <c r="AT30">
        <v>19.330005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77.319999999999993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2954.7224270000002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660.24430099999995</v>
      </c>
      <c r="L31">
        <v>625.05980899999997</v>
      </c>
      <c r="M31">
        <v>88.918000000000006</v>
      </c>
      <c r="N31">
        <v>56.627234999999999</v>
      </c>
      <c r="O31">
        <v>119.52282700000001</v>
      </c>
      <c r="P31">
        <v>100.03274999999999</v>
      </c>
      <c r="Q31">
        <v>8.4317460000000004</v>
      </c>
      <c r="R31">
        <v>24.334053999999998</v>
      </c>
      <c r="S31">
        <v>9.7921910000000008</v>
      </c>
      <c r="T31">
        <v>0</v>
      </c>
      <c r="U31">
        <v>330.54300000000001</v>
      </c>
      <c r="V31">
        <v>20.035544999999999</v>
      </c>
      <c r="W31">
        <v>42.236049999999999</v>
      </c>
      <c r="X31">
        <v>95.045609999999996</v>
      </c>
      <c r="Y31">
        <v>0</v>
      </c>
      <c r="Z31">
        <v>18.907060000000001</v>
      </c>
      <c r="AA31">
        <v>40.696415999999999</v>
      </c>
      <c r="AB31">
        <v>38.186531000000002</v>
      </c>
      <c r="AC31">
        <v>28.089203999999999</v>
      </c>
      <c r="AD31">
        <v>35.319915000000002</v>
      </c>
      <c r="AE31">
        <v>47.780431</v>
      </c>
      <c r="AF31">
        <v>19.059380000000001</v>
      </c>
      <c r="AG31">
        <v>38.914769</v>
      </c>
      <c r="AH31">
        <v>135.64382900000001</v>
      </c>
      <c r="AI31">
        <v>47.40802</v>
      </c>
      <c r="AJ31">
        <v>0</v>
      </c>
      <c r="AK31">
        <v>25.143014000000001</v>
      </c>
      <c r="AL31">
        <v>64.576697999999993</v>
      </c>
      <c r="AM31">
        <v>15.274611999999999</v>
      </c>
      <c r="AN31">
        <v>0.75805500000000003</v>
      </c>
      <c r="AO31">
        <v>8.5245300000000004</v>
      </c>
      <c r="AP31">
        <v>8.0475619999999992</v>
      </c>
      <c r="AQ31">
        <v>60.158825999999998</v>
      </c>
      <c r="AR31">
        <v>10.670159999999999</v>
      </c>
      <c r="AS31">
        <v>9.1009510000000002</v>
      </c>
      <c r="AT31">
        <v>19.330005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77.319999999999993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2929.7330860000006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660.24430099999995</v>
      </c>
      <c r="L32">
        <v>625.05980899999997</v>
      </c>
      <c r="M32">
        <v>88.918000000000006</v>
      </c>
      <c r="N32">
        <v>56.627234999999999</v>
      </c>
      <c r="O32">
        <v>119.52282700000001</v>
      </c>
      <c r="P32">
        <v>100.03274999999999</v>
      </c>
      <c r="Q32">
        <v>8.4317460000000004</v>
      </c>
      <c r="R32">
        <v>24.334053999999998</v>
      </c>
      <c r="S32">
        <v>9.7921910000000008</v>
      </c>
      <c r="T32">
        <v>0</v>
      </c>
      <c r="U32">
        <v>330.54300000000001</v>
      </c>
      <c r="V32">
        <v>20.035544999999999</v>
      </c>
      <c r="W32">
        <v>42.236049999999999</v>
      </c>
      <c r="X32">
        <v>95.045609999999996</v>
      </c>
      <c r="Y32">
        <v>0</v>
      </c>
      <c r="Z32">
        <v>6.3023530000000001</v>
      </c>
      <c r="AA32">
        <v>19.85191</v>
      </c>
      <c r="AB32">
        <v>38.186531000000002</v>
      </c>
      <c r="AC32">
        <v>9.3536319999999993</v>
      </c>
      <c r="AD32">
        <v>26.428653000000001</v>
      </c>
      <c r="AE32">
        <v>47.780431</v>
      </c>
      <c r="AF32">
        <v>8.5767209999999992</v>
      </c>
      <c r="AG32">
        <v>38.914769</v>
      </c>
      <c r="AH32">
        <v>100.680305</v>
      </c>
      <c r="AI32">
        <v>31.605346000000001</v>
      </c>
      <c r="AJ32">
        <v>0</v>
      </c>
      <c r="AK32">
        <v>25.143014000000001</v>
      </c>
      <c r="AL32">
        <v>64.576697999999993</v>
      </c>
      <c r="AM32">
        <v>5.1018439999999998</v>
      </c>
      <c r="AN32">
        <v>0.75805500000000003</v>
      </c>
      <c r="AO32">
        <v>8.5245300000000004</v>
      </c>
      <c r="AP32">
        <v>8.0475619999999992</v>
      </c>
      <c r="AQ32">
        <v>45.119120000000002</v>
      </c>
      <c r="AR32">
        <v>10.670159999999999</v>
      </c>
      <c r="AS32">
        <v>9.1009510000000002</v>
      </c>
      <c r="AT32">
        <v>19.330005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77.319999999999993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2782.1957079999993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660.24430099999995</v>
      </c>
      <c r="L33">
        <v>625.05980899999997</v>
      </c>
      <c r="M33">
        <v>88.918000000000006</v>
      </c>
      <c r="N33">
        <v>56.627234999999999</v>
      </c>
      <c r="O33">
        <v>119.52282700000001</v>
      </c>
      <c r="P33">
        <v>100.03274999999999</v>
      </c>
      <c r="Q33">
        <v>8.4317460000000004</v>
      </c>
      <c r="R33">
        <v>24.334053999999998</v>
      </c>
      <c r="S33">
        <v>9.7921910000000008</v>
      </c>
      <c r="T33">
        <v>0</v>
      </c>
      <c r="U33">
        <v>330.54300000000001</v>
      </c>
      <c r="V33">
        <v>20.035544999999999</v>
      </c>
      <c r="W33">
        <v>42.236049999999999</v>
      </c>
      <c r="X33">
        <v>95.045609999999996</v>
      </c>
      <c r="Y33">
        <v>0</v>
      </c>
      <c r="Z33">
        <v>6.3023530000000001</v>
      </c>
      <c r="AA33">
        <v>8.3988849999999999</v>
      </c>
      <c r="AB33">
        <v>25.380386999999999</v>
      </c>
      <c r="AC33">
        <v>0</v>
      </c>
      <c r="AD33">
        <v>17.619102000000002</v>
      </c>
      <c r="AE33">
        <v>47.780431</v>
      </c>
      <c r="AF33">
        <v>8.5767209999999992</v>
      </c>
      <c r="AG33">
        <v>38.914769</v>
      </c>
      <c r="AH33">
        <v>82.374795000000006</v>
      </c>
      <c r="AI33">
        <v>3.6910639999999999</v>
      </c>
      <c r="AJ33">
        <v>0</v>
      </c>
      <c r="AK33">
        <v>25.143014000000001</v>
      </c>
      <c r="AL33">
        <v>39.307555000000001</v>
      </c>
      <c r="AM33">
        <v>0</v>
      </c>
      <c r="AN33">
        <v>0.75805500000000003</v>
      </c>
      <c r="AO33">
        <v>8.5245300000000004</v>
      </c>
      <c r="AP33">
        <v>8.0475619999999992</v>
      </c>
      <c r="AQ33">
        <v>30.079412999999999</v>
      </c>
      <c r="AR33">
        <v>10.670159999999999</v>
      </c>
      <c r="AS33">
        <v>9.1009510000000002</v>
      </c>
      <c r="AT33">
        <v>19.330005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77.319999999999993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2648.142870000001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660.24430099999995</v>
      </c>
      <c r="L34">
        <v>625.05980899999997</v>
      </c>
      <c r="M34">
        <v>88.918000000000006</v>
      </c>
      <c r="N34">
        <v>56.627234999999999</v>
      </c>
      <c r="O34">
        <v>119.52282700000001</v>
      </c>
      <c r="P34">
        <v>100.03274999999999</v>
      </c>
      <c r="Q34">
        <v>8.4317460000000004</v>
      </c>
      <c r="R34">
        <v>24.334053999999998</v>
      </c>
      <c r="S34">
        <v>9.7921910000000008</v>
      </c>
      <c r="T34">
        <v>0</v>
      </c>
      <c r="U34">
        <v>330.54300000000001</v>
      </c>
      <c r="V34">
        <v>20.035544999999999</v>
      </c>
      <c r="W34">
        <v>42.236049999999999</v>
      </c>
      <c r="X34">
        <v>95.045609999999996</v>
      </c>
      <c r="Y34">
        <v>0</v>
      </c>
      <c r="Z34">
        <v>6.3023530000000001</v>
      </c>
      <c r="AA34">
        <v>0</v>
      </c>
      <c r="AB34">
        <v>11.5951</v>
      </c>
      <c r="AC34">
        <v>0</v>
      </c>
      <c r="AD34">
        <v>8.8095510000000008</v>
      </c>
      <c r="AE34">
        <v>47.780431</v>
      </c>
      <c r="AF34">
        <v>8.5767209999999992</v>
      </c>
      <c r="AG34">
        <v>38.914769</v>
      </c>
      <c r="AH34">
        <v>54.916530000000002</v>
      </c>
      <c r="AI34">
        <v>0</v>
      </c>
      <c r="AJ34">
        <v>0</v>
      </c>
      <c r="AK34">
        <v>25.143014000000001</v>
      </c>
      <c r="AL34">
        <v>24.707605999999998</v>
      </c>
      <c r="AM34">
        <v>0</v>
      </c>
      <c r="AN34">
        <v>0.75805500000000003</v>
      </c>
      <c r="AO34">
        <v>8.5245300000000004</v>
      </c>
      <c r="AP34">
        <v>8.0475619999999992</v>
      </c>
      <c r="AQ34">
        <v>16.013938</v>
      </c>
      <c r="AR34">
        <v>10.670159999999999</v>
      </c>
      <c r="AS34">
        <v>9.1009510000000002</v>
      </c>
      <c r="AT34">
        <v>19.330005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77.319999999999993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2557.3343940000004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660.24430099999995</v>
      </c>
      <c r="L35">
        <v>625.05980899999997</v>
      </c>
      <c r="M35">
        <v>88.918000000000006</v>
      </c>
      <c r="N35">
        <v>56.627234999999999</v>
      </c>
      <c r="O35">
        <v>119.52282700000001</v>
      </c>
      <c r="P35">
        <v>100.03274999999999</v>
      </c>
      <c r="Q35">
        <v>8.4317460000000004</v>
      </c>
      <c r="R35">
        <v>17.513850000000001</v>
      </c>
      <c r="S35">
        <v>9.7921910000000008</v>
      </c>
      <c r="T35">
        <v>0</v>
      </c>
      <c r="U35">
        <v>330.54300000000001</v>
      </c>
      <c r="V35">
        <v>20.035544999999999</v>
      </c>
      <c r="W35">
        <v>42.236049999999999</v>
      </c>
      <c r="X35">
        <v>95.045609999999996</v>
      </c>
      <c r="Y35">
        <v>0</v>
      </c>
      <c r="Z35">
        <v>6.3023530000000001</v>
      </c>
      <c r="AA35">
        <v>0</v>
      </c>
      <c r="AB35">
        <v>11.5951</v>
      </c>
      <c r="AC35">
        <v>0</v>
      </c>
      <c r="AD35">
        <v>8.8095510000000008</v>
      </c>
      <c r="AE35">
        <v>47.780431</v>
      </c>
      <c r="AF35">
        <v>8.5767209999999992</v>
      </c>
      <c r="AG35">
        <v>38.914769</v>
      </c>
      <c r="AH35">
        <v>36.611020000000003</v>
      </c>
      <c r="AI35">
        <v>0</v>
      </c>
      <c r="AJ35">
        <v>0</v>
      </c>
      <c r="AK35">
        <v>25.143014000000001</v>
      </c>
      <c r="AL35">
        <v>12.91534</v>
      </c>
      <c r="AM35">
        <v>0</v>
      </c>
      <c r="AN35">
        <v>0.75805500000000003</v>
      </c>
      <c r="AO35">
        <v>8.5245300000000004</v>
      </c>
      <c r="AP35">
        <v>8.0475619999999992</v>
      </c>
      <c r="AQ35">
        <v>0</v>
      </c>
      <c r="AR35">
        <v>10.670159999999999</v>
      </c>
      <c r="AS35">
        <v>9.1009510000000002</v>
      </c>
      <c r="AT35">
        <v>19.330005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77.319999999999993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2504.4024760000007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660.24430099999995</v>
      </c>
      <c r="L36">
        <v>625.05980899999997</v>
      </c>
      <c r="M36">
        <v>88.918000000000006</v>
      </c>
      <c r="N36">
        <v>56.627234999999999</v>
      </c>
      <c r="O36">
        <v>119.52282700000001</v>
      </c>
      <c r="P36">
        <v>100.03274999999999</v>
      </c>
      <c r="Q36">
        <v>8.4317460000000004</v>
      </c>
      <c r="R36">
        <v>17.513850000000001</v>
      </c>
      <c r="S36">
        <v>9.7921910000000008</v>
      </c>
      <c r="T36">
        <v>0</v>
      </c>
      <c r="U36">
        <v>330.54300000000001</v>
      </c>
      <c r="V36">
        <v>20.035544999999999</v>
      </c>
      <c r="W36">
        <v>42.236049999999999</v>
      </c>
      <c r="X36">
        <v>95.045609999999996</v>
      </c>
      <c r="Y36">
        <v>0</v>
      </c>
      <c r="Z36">
        <v>6.3023530000000001</v>
      </c>
      <c r="AA36">
        <v>0</v>
      </c>
      <c r="AB36">
        <v>11.5951</v>
      </c>
      <c r="AC36">
        <v>0</v>
      </c>
      <c r="AD36">
        <v>8.8095510000000008</v>
      </c>
      <c r="AE36">
        <v>47.780431</v>
      </c>
      <c r="AF36">
        <v>8.5767209999999992</v>
      </c>
      <c r="AG36">
        <v>38.914769</v>
      </c>
      <c r="AH36">
        <v>21.051335999999999</v>
      </c>
      <c r="AI36">
        <v>0</v>
      </c>
      <c r="AJ36">
        <v>0</v>
      </c>
      <c r="AK36">
        <v>25.143014000000001</v>
      </c>
      <c r="AL36">
        <v>12.91534</v>
      </c>
      <c r="AM36">
        <v>0</v>
      </c>
      <c r="AN36">
        <v>0.75805500000000003</v>
      </c>
      <c r="AO36">
        <v>8.5245300000000004</v>
      </c>
      <c r="AP36">
        <v>8.0475619999999992</v>
      </c>
      <c r="AQ36">
        <v>0</v>
      </c>
      <c r="AR36">
        <v>10.670159999999999</v>
      </c>
      <c r="AS36">
        <v>10.401085999999999</v>
      </c>
      <c r="AT36">
        <v>19.330005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77.319999999999993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2490.1429270000008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641.28724799999998</v>
      </c>
      <c r="L37">
        <v>625.05980899999997</v>
      </c>
      <c r="M37">
        <v>88.918000000000006</v>
      </c>
      <c r="N37">
        <v>56.627234999999999</v>
      </c>
      <c r="O37">
        <v>119.52282700000001</v>
      </c>
      <c r="P37">
        <v>100.03274999999999</v>
      </c>
      <c r="Q37">
        <v>8.4317460000000004</v>
      </c>
      <c r="R37">
        <v>17.513850000000001</v>
      </c>
      <c r="S37">
        <v>9.7921910000000008</v>
      </c>
      <c r="T37">
        <v>0</v>
      </c>
      <c r="U37">
        <v>330.54300000000001</v>
      </c>
      <c r="V37">
        <v>15.334652</v>
      </c>
      <c r="W37">
        <v>42.236049999999999</v>
      </c>
      <c r="X37">
        <v>95.045609999999996</v>
      </c>
      <c r="Y37">
        <v>0</v>
      </c>
      <c r="Z37">
        <v>6.3023530000000001</v>
      </c>
      <c r="AA37">
        <v>0</v>
      </c>
      <c r="AB37">
        <v>11.5951</v>
      </c>
      <c r="AC37">
        <v>0</v>
      </c>
      <c r="AD37">
        <v>8.8095510000000008</v>
      </c>
      <c r="AE37">
        <v>47.780431</v>
      </c>
      <c r="AF37">
        <v>8.5767209999999992</v>
      </c>
      <c r="AG37">
        <v>38.914769</v>
      </c>
      <c r="AH37">
        <v>21.051335999999999</v>
      </c>
      <c r="AI37">
        <v>0</v>
      </c>
      <c r="AJ37">
        <v>0</v>
      </c>
      <c r="AK37">
        <v>25.143014000000001</v>
      </c>
      <c r="AL37">
        <v>12.91534</v>
      </c>
      <c r="AM37">
        <v>0</v>
      </c>
      <c r="AN37">
        <v>0.75805500000000003</v>
      </c>
      <c r="AO37">
        <v>8.5245300000000004</v>
      </c>
      <c r="AP37">
        <v>8.0475619999999992</v>
      </c>
      <c r="AQ37">
        <v>0</v>
      </c>
      <c r="AR37">
        <v>36.278543999999997</v>
      </c>
      <c r="AS37">
        <v>23.922498999999998</v>
      </c>
      <c r="AT37">
        <v>19.330005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77.319999999999993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2505.6147780000001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617.12474799999995</v>
      </c>
      <c r="L38">
        <v>625.05980899999997</v>
      </c>
      <c r="M38">
        <v>88.918000000000006</v>
      </c>
      <c r="N38">
        <v>56.627234999999999</v>
      </c>
      <c r="O38">
        <v>119.52282700000001</v>
      </c>
      <c r="P38">
        <v>100.03274999999999</v>
      </c>
      <c r="Q38">
        <v>8.4317460000000004</v>
      </c>
      <c r="R38">
        <v>17.513850000000001</v>
      </c>
      <c r="S38">
        <v>9.7921910000000008</v>
      </c>
      <c r="T38">
        <v>0</v>
      </c>
      <c r="U38">
        <v>330.54300000000001</v>
      </c>
      <c r="V38">
        <v>11.765846</v>
      </c>
      <c r="W38">
        <v>42.236049999999999</v>
      </c>
      <c r="X38">
        <v>95.045609999999996</v>
      </c>
      <c r="Y38">
        <v>0</v>
      </c>
      <c r="Z38">
        <v>6.3023530000000001</v>
      </c>
      <c r="AA38">
        <v>0</v>
      </c>
      <c r="AB38">
        <v>11.5951</v>
      </c>
      <c r="AC38">
        <v>0</v>
      </c>
      <c r="AD38">
        <v>0</v>
      </c>
      <c r="AE38">
        <v>47.780431</v>
      </c>
      <c r="AF38">
        <v>8.5767209999999992</v>
      </c>
      <c r="AG38">
        <v>38.914769</v>
      </c>
      <c r="AH38">
        <v>21.051335999999999</v>
      </c>
      <c r="AI38">
        <v>0</v>
      </c>
      <c r="AJ38">
        <v>0</v>
      </c>
      <c r="AK38">
        <v>25.143014000000001</v>
      </c>
      <c r="AL38">
        <v>12.91534</v>
      </c>
      <c r="AM38">
        <v>0</v>
      </c>
      <c r="AN38">
        <v>0.75805500000000003</v>
      </c>
      <c r="AO38">
        <v>8.5245300000000004</v>
      </c>
      <c r="AP38">
        <v>8.0475619999999992</v>
      </c>
      <c r="AQ38">
        <v>0</v>
      </c>
      <c r="AR38">
        <v>36.278543999999997</v>
      </c>
      <c r="AS38">
        <v>23.922498999999998</v>
      </c>
      <c r="AT38">
        <v>19.330005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77.319999999999993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2469.0739210000002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592.96224800000005</v>
      </c>
      <c r="L39">
        <v>625.05980899999997</v>
      </c>
      <c r="M39">
        <v>88.918000000000006</v>
      </c>
      <c r="N39">
        <v>56.627234999999999</v>
      </c>
      <c r="O39">
        <v>119.52282700000001</v>
      </c>
      <c r="P39">
        <v>100.03274999999999</v>
      </c>
      <c r="Q39">
        <v>8.4317460000000004</v>
      </c>
      <c r="R39">
        <v>17.513850000000001</v>
      </c>
      <c r="S39">
        <v>9.7921910000000008</v>
      </c>
      <c r="T39">
        <v>0</v>
      </c>
      <c r="U39">
        <v>330.54300000000001</v>
      </c>
      <c r="V39">
        <v>11.553540999999999</v>
      </c>
      <c r="W39">
        <v>42.236049999999999</v>
      </c>
      <c r="X39">
        <v>95.045609999999996</v>
      </c>
      <c r="Y39">
        <v>0</v>
      </c>
      <c r="Z39">
        <v>6.3023530000000001</v>
      </c>
      <c r="AA39">
        <v>0</v>
      </c>
      <c r="AB39">
        <v>11.5951</v>
      </c>
      <c r="AC39">
        <v>0</v>
      </c>
      <c r="AD39">
        <v>0</v>
      </c>
      <c r="AE39">
        <v>31.853621</v>
      </c>
      <c r="AF39">
        <v>8.5767209999999992</v>
      </c>
      <c r="AG39">
        <v>38.914769</v>
      </c>
      <c r="AH39">
        <v>21.051335999999999</v>
      </c>
      <c r="AI39">
        <v>0</v>
      </c>
      <c r="AJ39">
        <v>0</v>
      </c>
      <c r="AK39">
        <v>25.143014000000001</v>
      </c>
      <c r="AL39">
        <v>12.91534</v>
      </c>
      <c r="AM39">
        <v>0</v>
      </c>
      <c r="AN39">
        <v>0</v>
      </c>
      <c r="AO39">
        <v>8.5245300000000004</v>
      </c>
      <c r="AP39">
        <v>8.0475619999999992</v>
      </c>
      <c r="AQ39">
        <v>0</v>
      </c>
      <c r="AR39">
        <v>10.670159999999999</v>
      </c>
      <c r="AS39">
        <v>23.922498999999998</v>
      </c>
      <c r="AT39">
        <v>19.330005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77.319999999999993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2402.4058670000009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568.79974800000002</v>
      </c>
      <c r="L40">
        <v>625.05980899999997</v>
      </c>
      <c r="M40">
        <v>88.918000000000006</v>
      </c>
      <c r="N40">
        <v>56.627234999999999</v>
      </c>
      <c r="O40">
        <v>119.52282700000001</v>
      </c>
      <c r="P40">
        <v>100.03274999999999</v>
      </c>
      <c r="Q40">
        <v>8.4317460000000004</v>
      </c>
      <c r="R40">
        <v>17.513850000000001</v>
      </c>
      <c r="S40">
        <v>9.7921910000000008</v>
      </c>
      <c r="T40">
        <v>0</v>
      </c>
      <c r="U40">
        <v>330.54300000000001</v>
      </c>
      <c r="V40">
        <v>11.553540999999999</v>
      </c>
      <c r="W40">
        <v>42.236049999999999</v>
      </c>
      <c r="X40">
        <v>95.045609999999996</v>
      </c>
      <c r="Y40">
        <v>0</v>
      </c>
      <c r="Z40">
        <v>6.3023530000000001</v>
      </c>
      <c r="AA40">
        <v>0</v>
      </c>
      <c r="AB40">
        <v>11.5951</v>
      </c>
      <c r="AC40">
        <v>0</v>
      </c>
      <c r="AD40">
        <v>0</v>
      </c>
      <c r="AE40">
        <v>31.853621</v>
      </c>
      <c r="AF40">
        <v>8.5767209999999992</v>
      </c>
      <c r="AG40">
        <v>38.914769</v>
      </c>
      <c r="AH40">
        <v>21.051335999999999</v>
      </c>
      <c r="AI40">
        <v>0</v>
      </c>
      <c r="AJ40">
        <v>0</v>
      </c>
      <c r="AK40">
        <v>25.143014000000001</v>
      </c>
      <c r="AL40">
        <v>12.91534</v>
      </c>
      <c r="AM40">
        <v>0</v>
      </c>
      <c r="AN40">
        <v>0</v>
      </c>
      <c r="AO40">
        <v>8.5245300000000004</v>
      </c>
      <c r="AP40">
        <v>8.0475619999999992</v>
      </c>
      <c r="AQ40">
        <v>0</v>
      </c>
      <c r="AR40">
        <v>10.670159999999999</v>
      </c>
      <c r="AS40">
        <v>23.922498999999998</v>
      </c>
      <c r="AT40">
        <v>19.330005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86.02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2386.9433670000003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568.79974800000002</v>
      </c>
      <c r="L41">
        <v>625.05980899999997</v>
      </c>
      <c r="M41">
        <v>88.918000000000006</v>
      </c>
      <c r="N41">
        <v>56.627234999999999</v>
      </c>
      <c r="O41">
        <v>119.52282700000001</v>
      </c>
      <c r="P41">
        <v>100.03274999999999</v>
      </c>
      <c r="Q41">
        <v>8.4317460000000004</v>
      </c>
      <c r="R41">
        <v>17.513850000000001</v>
      </c>
      <c r="S41">
        <v>9.7921910000000008</v>
      </c>
      <c r="T41">
        <v>0</v>
      </c>
      <c r="U41">
        <v>330.54300000000001</v>
      </c>
      <c r="V41">
        <v>11.553540999999999</v>
      </c>
      <c r="W41">
        <v>42.236049999999999</v>
      </c>
      <c r="X41">
        <v>95.045609999999996</v>
      </c>
      <c r="Y41">
        <v>0</v>
      </c>
      <c r="Z41">
        <v>6.3023530000000001</v>
      </c>
      <c r="AA41">
        <v>0</v>
      </c>
      <c r="AB41">
        <v>11.5951</v>
      </c>
      <c r="AC41">
        <v>0</v>
      </c>
      <c r="AD41">
        <v>0</v>
      </c>
      <c r="AE41">
        <v>31.853621</v>
      </c>
      <c r="AF41">
        <v>8.5767209999999992</v>
      </c>
      <c r="AG41">
        <v>38.914769</v>
      </c>
      <c r="AH41">
        <v>21.051335999999999</v>
      </c>
      <c r="AI41">
        <v>0</v>
      </c>
      <c r="AJ41">
        <v>0</v>
      </c>
      <c r="AK41">
        <v>25.143014000000001</v>
      </c>
      <c r="AL41">
        <v>12.91534</v>
      </c>
      <c r="AM41">
        <v>0</v>
      </c>
      <c r="AN41">
        <v>0</v>
      </c>
      <c r="AO41">
        <v>8.5245300000000004</v>
      </c>
      <c r="AP41">
        <v>8.0475619999999992</v>
      </c>
      <c r="AQ41">
        <v>0</v>
      </c>
      <c r="AR41">
        <v>10.670159999999999</v>
      </c>
      <c r="AS41">
        <v>10.401085999999999</v>
      </c>
      <c r="AT41">
        <v>19.330005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94.43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2381.8319540000002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568.79974800000002</v>
      </c>
      <c r="L42">
        <v>625.05980899999997</v>
      </c>
      <c r="M42">
        <v>88.918000000000006</v>
      </c>
      <c r="N42">
        <v>56.627234999999999</v>
      </c>
      <c r="O42">
        <v>119.52282700000001</v>
      </c>
      <c r="P42">
        <v>100.03274999999999</v>
      </c>
      <c r="Q42">
        <v>8.4317460000000004</v>
      </c>
      <c r="R42">
        <v>17.513850000000001</v>
      </c>
      <c r="S42">
        <v>9.7921910000000008</v>
      </c>
      <c r="T42">
        <v>0</v>
      </c>
      <c r="U42">
        <v>330.54300000000001</v>
      </c>
      <c r="V42">
        <v>11.553540999999999</v>
      </c>
      <c r="W42">
        <v>42.236049999999999</v>
      </c>
      <c r="X42">
        <v>95.045609999999996</v>
      </c>
      <c r="Y42">
        <v>0</v>
      </c>
      <c r="Z42">
        <v>6.3023530000000001</v>
      </c>
      <c r="AA42">
        <v>0</v>
      </c>
      <c r="AB42">
        <v>11.5951</v>
      </c>
      <c r="AC42">
        <v>0</v>
      </c>
      <c r="AD42">
        <v>0</v>
      </c>
      <c r="AE42">
        <v>31.853621</v>
      </c>
      <c r="AF42">
        <v>8.5767209999999992</v>
      </c>
      <c r="AG42">
        <v>38.914769</v>
      </c>
      <c r="AH42">
        <v>21.051335999999999</v>
      </c>
      <c r="AI42">
        <v>0</v>
      </c>
      <c r="AJ42">
        <v>0</v>
      </c>
      <c r="AK42">
        <v>25.143014000000001</v>
      </c>
      <c r="AL42">
        <v>12.91534</v>
      </c>
      <c r="AM42">
        <v>0</v>
      </c>
      <c r="AN42">
        <v>0</v>
      </c>
      <c r="AO42">
        <v>8.5245300000000004</v>
      </c>
      <c r="AP42">
        <v>8.0475619999999992</v>
      </c>
      <c r="AQ42">
        <v>0</v>
      </c>
      <c r="AR42">
        <v>10.670159999999999</v>
      </c>
      <c r="AS42">
        <v>9.1009510000000002</v>
      </c>
      <c r="AT42">
        <v>19.330005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110.14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2396.2418190000003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568.79974800000002</v>
      </c>
      <c r="L43">
        <v>625.05980899999997</v>
      </c>
      <c r="M43">
        <v>88.918000000000006</v>
      </c>
      <c r="N43">
        <v>56.627234999999999</v>
      </c>
      <c r="O43">
        <v>119.52282700000001</v>
      </c>
      <c r="P43">
        <v>100.03274999999999</v>
      </c>
      <c r="Q43">
        <v>8.4317460000000004</v>
      </c>
      <c r="R43">
        <v>17.513850000000001</v>
      </c>
      <c r="S43">
        <v>9.7921910000000008</v>
      </c>
      <c r="T43">
        <v>0</v>
      </c>
      <c r="U43">
        <v>330.54300000000001</v>
      </c>
      <c r="V43">
        <v>11.553540999999999</v>
      </c>
      <c r="W43">
        <v>42.236049999999999</v>
      </c>
      <c r="X43">
        <v>95.045609999999996</v>
      </c>
      <c r="Y43">
        <v>0</v>
      </c>
      <c r="Z43">
        <v>0</v>
      </c>
      <c r="AA43">
        <v>0</v>
      </c>
      <c r="AB43">
        <v>11.5951</v>
      </c>
      <c r="AC43">
        <v>0</v>
      </c>
      <c r="AD43">
        <v>0</v>
      </c>
      <c r="AE43">
        <v>31.853621</v>
      </c>
      <c r="AF43">
        <v>8.5767209999999992</v>
      </c>
      <c r="AG43">
        <v>38.914769</v>
      </c>
      <c r="AH43">
        <v>21.051335999999999</v>
      </c>
      <c r="AI43">
        <v>0</v>
      </c>
      <c r="AJ43">
        <v>0</v>
      </c>
      <c r="AK43">
        <v>25.143014000000001</v>
      </c>
      <c r="AL43">
        <v>12.91534</v>
      </c>
      <c r="AM43">
        <v>0</v>
      </c>
      <c r="AN43">
        <v>0</v>
      </c>
      <c r="AO43">
        <v>7.1037749999999997</v>
      </c>
      <c r="AP43">
        <v>8.0475619999999992</v>
      </c>
      <c r="AQ43">
        <v>0</v>
      </c>
      <c r="AR43">
        <v>36.278543999999997</v>
      </c>
      <c r="AS43">
        <v>4.5504749999999996</v>
      </c>
      <c r="AT43">
        <v>19.330005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106.32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2405.7566190000002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568.79974800000002</v>
      </c>
      <c r="L44">
        <v>625.05980899999997</v>
      </c>
      <c r="M44">
        <v>88.918000000000006</v>
      </c>
      <c r="N44">
        <v>56.627234999999999</v>
      </c>
      <c r="O44">
        <v>119.52282700000001</v>
      </c>
      <c r="P44">
        <v>100.03274999999999</v>
      </c>
      <c r="Q44">
        <v>8.4317460000000004</v>
      </c>
      <c r="R44">
        <v>17.513850000000001</v>
      </c>
      <c r="S44">
        <v>9.7921910000000008</v>
      </c>
      <c r="T44">
        <v>0</v>
      </c>
      <c r="U44">
        <v>330.54300000000001</v>
      </c>
      <c r="V44">
        <v>11.553540999999999</v>
      </c>
      <c r="W44">
        <v>42.236049999999999</v>
      </c>
      <c r="X44">
        <v>95.045609999999996</v>
      </c>
      <c r="Y44">
        <v>0</v>
      </c>
      <c r="Z44">
        <v>0</v>
      </c>
      <c r="AA44">
        <v>0</v>
      </c>
      <c r="AB44">
        <v>11.5951</v>
      </c>
      <c r="AC44">
        <v>0</v>
      </c>
      <c r="AD44">
        <v>0</v>
      </c>
      <c r="AE44">
        <v>31.853621</v>
      </c>
      <c r="AF44">
        <v>8.5767209999999992</v>
      </c>
      <c r="AG44">
        <v>38.914769</v>
      </c>
      <c r="AH44">
        <v>21.051335999999999</v>
      </c>
      <c r="AI44">
        <v>0</v>
      </c>
      <c r="AJ44">
        <v>0</v>
      </c>
      <c r="AK44">
        <v>25.143014000000001</v>
      </c>
      <c r="AL44">
        <v>12.91534</v>
      </c>
      <c r="AM44">
        <v>0</v>
      </c>
      <c r="AN44">
        <v>0</v>
      </c>
      <c r="AO44">
        <v>7.1037749999999997</v>
      </c>
      <c r="AP44">
        <v>8.0475619999999992</v>
      </c>
      <c r="AQ44">
        <v>0</v>
      </c>
      <c r="AR44">
        <v>36.278543999999997</v>
      </c>
      <c r="AS44">
        <v>4.5504749999999996</v>
      </c>
      <c r="AT44">
        <v>19.330005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110.18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2409.6166189999999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568.79974800000002</v>
      </c>
      <c r="L45">
        <v>625.05980899999997</v>
      </c>
      <c r="M45">
        <v>88.918000000000006</v>
      </c>
      <c r="N45">
        <v>56.627234999999999</v>
      </c>
      <c r="O45">
        <v>119.52282700000001</v>
      </c>
      <c r="P45">
        <v>100.03274999999999</v>
      </c>
      <c r="Q45">
        <v>8.4317460000000004</v>
      </c>
      <c r="R45">
        <v>17.513850000000001</v>
      </c>
      <c r="S45">
        <v>9.7921910000000008</v>
      </c>
      <c r="T45">
        <v>0</v>
      </c>
      <c r="U45">
        <v>330.54300000000001</v>
      </c>
      <c r="V45">
        <v>11.553540999999999</v>
      </c>
      <c r="W45">
        <v>42.236049999999999</v>
      </c>
      <c r="X45">
        <v>95.045609999999996</v>
      </c>
      <c r="Y45">
        <v>0</v>
      </c>
      <c r="Z45">
        <v>0</v>
      </c>
      <c r="AA45">
        <v>0</v>
      </c>
      <c r="AB45">
        <v>11.5951</v>
      </c>
      <c r="AC45">
        <v>0</v>
      </c>
      <c r="AD45">
        <v>0</v>
      </c>
      <c r="AE45">
        <v>31.853621</v>
      </c>
      <c r="AF45">
        <v>8.5767209999999992</v>
      </c>
      <c r="AG45">
        <v>38.914769</v>
      </c>
      <c r="AH45">
        <v>21.051335999999999</v>
      </c>
      <c r="AI45">
        <v>0</v>
      </c>
      <c r="AJ45">
        <v>0</v>
      </c>
      <c r="AK45">
        <v>25.143014000000001</v>
      </c>
      <c r="AL45">
        <v>12.91534</v>
      </c>
      <c r="AM45">
        <v>0</v>
      </c>
      <c r="AN45">
        <v>0</v>
      </c>
      <c r="AO45">
        <v>7.1037749999999997</v>
      </c>
      <c r="AP45">
        <v>8.0475619999999992</v>
      </c>
      <c r="AQ45">
        <v>0</v>
      </c>
      <c r="AR45">
        <v>8.5361279999999997</v>
      </c>
      <c r="AS45">
        <v>4.5504749999999996</v>
      </c>
      <c r="AT45">
        <v>19.330005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113.08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2384.7742030000004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568.79974800000002</v>
      </c>
      <c r="L46">
        <v>625.05980899999997</v>
      </c>
      <c r="M46">
        <v>88.918000000000006</v>
      </c>
      <c r="N46">
        <v>56.627234999999999</v>
      </c>
      <c r="O46">
        <v>119.52282700000001</v>
      </c>
      <c r="P46">
        <v>100.03274999999999</v>
      </c>
      <c r="Q46">
        <v>8.4317460000000004</v>
      </c>
      <c r="R46">
        <v>17.513850000000001</v>
      </c>
      <c r="S46">
        <v>9.7921910000000008</v>
      </c>
      <c r="T46">
        <v>0</v>
      </c>
      <c r="U46">
        <v>330.54300000000001</v>
      </c>
      <c r="V46">
        <v>11.553540999999999</v>
      </c>
      <c r="W46">
        <v>42.236049999999999</v>
      </c>
      <c r="X46">
        <v>95.045609999999996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31.853621</v>
      </c>
      <c r="AF46">
        <v>8.5767209999999992</v>
      </c>
      <c r="AG46">
        <v>38.914769</v>
      </c>
      <c r="AH46">
        <v>21.051335999999999</v>
      </c>
      <c r="AI46">
        <v>0</v>
      </c>
      <c r="AJ46">
        <v>0</v>
      </c>
      <c r="AK46">
        <v>25.143014000000001</v>
      </c>
      <c r="AL46">
        <v>12.91534</v>
      </c>
      <c r="AM46">
        <v>0</v>
      </c>
      <c r="AN46">
        <v>0</v>
      </c>
      <c r="AO46">
        <v>7.1037749999999997</v>
      </c>
      <c r="AP46">
        <v>8.0475619999999992</v>
      </c>
      <c r="AQ46">
        <v>0</v>
      </c>
      <c r="AR46">
        <v>8.5361279999999997</v>
      </c>
      <c r="AS46">
        <v>4.5504749999999996</v>
      </c>
      <c r="AT46">
        <v>19.330005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115.98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2376.0791030000005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619.727935</v>
      </c>
      <c r="L47">
        <v>625.05980899999997</v>
      </c>
      <c r="M47">
        <v>88.918000000000006</v>
      </c>
      <c r="N47">
        <v>56.627234999999999</v>
      </c>
      <c r="O47">
        <v>119.52282700000001</v>
      </c>
      <c r="P47">
        <v>100.03274999999999</v>
      </c>
      <c r="Q47">
        <v>8.4317460000000004</v>
      </c>
      <c r="R47">
        <v>17.513850000000001</v>
      </c>
      <c r="S47">
        <v>9.7921910000000008</v>
      </c>
      <c r="T47">
        <v>0</v>
      </c>
      <c r="U47">
        <v>330.54300000000001</v>
      </c>
      <c r="V47">
        <v>11.553540999999999</v>
      </c>
      <c r="W47">
        <v>42.236049999999999</v>
      </c>
      <c r="X47">
        <v>95.045609999999996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31.853621</v>
      </c>
      <c r="AF47">
        <v>8.5767209999999992</v>
      </c>
      <c r="AG47">
        <v>38.914769</v>
      </c>
      <c r="AH47">
        <v>21.051335999999999</v>
      </c>
      <c r="AI47">
        <v>0</v>
      </c>
      <c r="AJ47">
        <v>0</v>
      </c>
      <c r="AK47">
        <v>25.143014000000001</v>
      </c>
      <c r="AL47">
        <v>24.707605999999998</v>
      </c>
      <c r="AM47">
        <v>0</v>
      </c>
      <c r="AN47">
        <v>0</v>
      </c>
      <c r="AO47">
        <v>7.1037749999999997</v>
      </c>
      <c r="AP47">
        <v>8.0475619999999992</v>
      </c>
      <c r="AQ47">
        <v>0</v>
      </c>
      <c r="AR47">
        <v>8.5361279999999997</v>
      </c>
      <c r="AS47">
        <v>4.5504749999999996</v>
      </c>
      <c r="AT47">
        <v>19.330005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115.98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2438.7995560000004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660.24430099999995</v>
      </c>
      <c r="L48">
        <v>625.05980899999997</v>
      </c>
      <c r="M48">
        <v>88.918000000000006</v>
      </c>
      <c r="N48">
        <v>56.627234999999999</v>
      </c>
      <c r="O48">
        <v>119.52282700000001</v>
      </c>
      <c r="P48">
        <v>100.03274999999999</v>
      </c>
      <c r="Q48">
        <v>8.4317460000000004</v>
      </c>
      <c r="R48">
        <v>17.513850000000001</v>
      </c>
      <c r="S48">
        <v>9.7921910000000008</v>
      </c>
      <c r="T48">
        <v>0</v>
      </c>
      <c r="U48">
        <v>330.54300000000001</v>
      </c>
      <c r="V48">
        <v>11.553540999999999</v>
      </c>
      <c r="W48">
        <v>42.236049999999999</v>
      </c>
      <c r="X48">
        <v>95.045609999999996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31.853621</v>
      </c>
      <c r="AF48">
        <v>8.5767209999999992</v>
      </c>
      <c r="AG48">
        <v>38.914769</v>
      </c>
      <c r="AH48">
        <v>21.051335999999999</v>
      </c>
      <c r="AI48">
        <v>0</v>
      </c>
      <c r="AJ48">
        <v>0</v>
      </c>
      <c r="AK48">
        <v>25.143014000000001</v>
      </c>
      <c r="AL48">
        <v>24.707605999999998</v>
      </c>
      <c r="AM48">
        <v>0</v>
      </c>
      <c r="AN48">
        <v>0</v>
      </c>
      <c r="AO48">
        <v>7.1037749999999997</v>
      </c>
      <c r="AP48">
        <v>8.0475619999999992</v>
      </c>
      <c r="AQ48">
        <v>0</v>
      </c>
      <c r="AR48">
        <v>8.5361279999999997</v>
      </c>
      <c r="AS48">
        <v>4.5504749999999996</v>
      </c>
      <c r="AT48">
        <v>19.330005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117.91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2481.245922000001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660.24430099999995</v>
      </c>
      <c r="L49">
        <v>625.05980899999997</v>
      </c>
      <c r="M49">
        <v>88.918000000000006</v>
      </c>
      <c r="N49">
        <v>56.627234999999999</v>
      </c>
      <c r="O49">
        <v>119.52282700000001</v>
      </c>
      <c r="P49">
        <v>100.03274999999999</v>
      </c>
      <c r="Q49">
        <v>8.4317460000000004</v>
      </c>
      <c r="R49">
        <v>17.513850000000001</v>
      </c>
      <c r="S49">
        <v>9.7921910000000008</v>
      </c>
      <c r="T49">
        <v>0</v>
      </c>
      <c r="U49">
        <v>330.54300000000001</v>
      </c>
      <c r="V49">
        <v>11.553540999999999</v>
      </c>
      <c r="W49">
        <v>42.236049999999999</v>
      </c>
      <c r="X49">
        <v>95.045609999999996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31.853621</v>
      </c>
      <c r="AF49">
        <v>8.5767209999999992</v>
      </c>
      <c r="AG49">
        <v>38.914769</v>
      </c>
      <c r="AH49">
        <v>21.051335999999999</v>
      </c>
      <c r="AI49">
        <v>0</v>
      </c>
      <c r="AJ49">
        <v>0</v>
      </c>
      <c r="AK49">
        <v>25.143014000000001</v>
      </c>
      <c r="AL49">
        <v>24.707605999999998</v>
      </c>
      <c r="AM49">
        <v>0</v>
      </c>
      <c r="AN49">
        <v>0</v>
      </c>
      <c r="AO49">
        <v>7.1037749999999997</v>
      </c>
      <c r="AP49">
        <v>8.0475619999999992</v>
      </c>
      <c r="AQ49">
        <v>0</v>
      </c>
      <c r="AR49">
        <v>8.5361279999999997</v>
      </c>
      <c r="AS49">
        <v>4.5504749999999996</v>
      </c>
      <c r="AT49">
        <v>19.330005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116.95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2480.2859220000009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660.24430099999995</v>
      </c>
      <c r="L50">
        <v>625.05980899999997</v>
      </c>
      <c r="M50">
        <v>88.918000000000006</v>
      </c>
      <c r="N50">
        <v>56.627234999999999</v>
      </c>
      <c r="O50">
        <v>119.52282700000001</v>
      </c>
      <c r="P50">
        <v>100.03274999999999</v>
      </c>
      <c r="Q50">
        <v>8.4317460000000004</v>
      </c>
      <c r="R50">
        <v>17.513850000000001</v>
      </c>
      <c r="S50">
        <v>9.7921910000000008</v>
      </c>
      <c r="T50">
        <v>0</v>
      </c>
      <c r="U50">
        <v>330.54300000000001</v>
      </c>
      <c r="V50">
        <v>11.553540999999999</v>
      </c>
      <c r="W50">
        <v>42.236049999999999</v>
      </c>
      <c r="X50">
        <v>95.045609999999996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31.853621</v>
      </c>
      <c r="AF50">
        <v>8.5767209999999992</v>
      </c>
      <c r="AG50">
        <v>38.914769</v>
      </c>
      <c r="AH50">
        <v>21.051335999999999</v>
      </c>
      <c r="AI50">
        <v>0</v>
      </c>
      <c r="AJ50">
        <v>0</v>
      </c>
      <c r="AK50">
        <v>25.143014000000001</v>
      </c>
      <c r="AL50">
        <v>24.707605999999998</v>
      </c>
      <c r="AM50">
        <v>0</v>
      </c>
      <c r="AN50">
        <v>0</v>
      </c>
      <c r="AO50">
        <v>7.1037749999999997</v>
      </c>
      <c r="AP50">
        <v>8.0475619999999992</v>
      </c>
      <c r="AQ50">
        <v>0</v>
      </c>
      <c r="AR50">
        <v>8.5361279999999997</v>
      </c>
      <c r="AS50">
        <v>4.5504749999999996</v>
      </c>
      <c r="AT50">
        <v>19.330005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116.95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2480.2859220000009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621.95724800000005</v>
      </c>
      <c r="L51">
        <v>625.05980899999997</v>
      </c>
      <c r="M51">
        <v>88.918000000000006</v>
      </c>
      <c r="N51">
        <v>56.627234999999999</v>
      </c>
      <c r="O51">
        <v>119.52282700000001</v>
      </c>
      <c r="P51">
        <v>100.03274999999999</v>
      </c>
      <c r="Q51">
        <v>8.4317460000000004</v>
      </c>
      <c r="R51">
        <v>17.513850000000001</v>
      </c>
      <c r="S51">
        <v>9.7921910000000008</v>
      </c>
      <c r="T51">
        <v>0</v>
      </c>
      <c r="U51">
        <v>330.54300000000001</v>
      </c>
      <c r="V51">
        <v>11.553540999999999</v>
      </c>
      <c r="W51">
        <v>42.236049999999999</v>
      </c>
      <c r="X51">
        <v>95.045609999999996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31.853621</v>
      </c>
      <c r="AF51">
        <v>8.5767209999999992</v>
      </c>
      <c r="AG51">
        <v>38.914769</v>
      </c>
      <c r="AH51">
        <v>40.180593999999999</v>
      </c>
      <c r="AI51">
        <v>0</v>
      </c>
      <c r="AJ51">
        <v>0</v>
      </c>
      <c r="AK51">
        <v>25.143014000000001</v>
      </c>
      <c r="AL51">
        <v>24.707605999999998</v>
      </c>
      <c r="AM51">
        <v>0</v>
      </c>
      <c r="AN51">
        <v>0</v>
      </c>
      <c r="AO51">
        <v>7.1037749999999997</v>
      </c>
      <c r="AP51">
        <v>8.0475619999999992</v>
      </c>
      <c r="AQ51">
        <v>0</v>
      </c>
      <c r="AR51">
        <v>10.670159999999999</v>
      </c>
      <c r="AS51">
        <v>4.5504749999999996</v>
      </c>
      <c r="AT51">
        <v>19.330005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115.98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2462.2921590000005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573.632248</v>
      </c>
      <c r="L52">
        <v>625.05980899999997</v>
      </c>
      <c r="M52">
        <v>88.918000000000006</v>
      </c>
      <c r="N52">
        <v>56.627234999999999</v>
      </c>
      <c r="O52">
        <v>119.52282700000001</v>
      </c>
      <c r="P52">
        <v>100.03274999999999</v>
      </c>
      <c r="Q52">
        <v>8.4317460000000004</v>
      </c>
      <c r="R52">
        <v>17.513850000000001</v>
      </c>
      <c r="S52">
        <v>9.7921910000000008</v>
      </c>
      <c r="T52">
        <v>0</v>
      </c>
      <c r="U52">
        <v>330.54300000000001</v>
      </c>
      <c r="V52">
        <v>11.553540999999999</v>
      </c>
      <c r="W52">
        <v>42.236049999999999</v>
      </c>
      <c r="X52">
        <v>95.045609999999996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31.853621</v>
      </c>
      <c r="AF52">
        <v>8.5767209999999992</v>
      </c>
      <c r="AG52">
        <v>38.914769</v>
      </c>
      <c r="AH52">
        <v>40.180593999999999</v>
      </c>
      <c r="AI52">
        <v>0</v>
      </c>
      <c r="AJ52">
        <v>0</v>
      </c>
      <c r="AK52">
        <v>25.143014000000001</v>
      </c>
      <c r="AL52">
        <v>24.707605999999998</v>
      </c>
      <c r="AM52">
        <v>0</v>
      </c>
      <c r="AN52">
        <v>0</v>
      </c>
      <c r="AO52">
        <v>7.1037749999999997</v>
      </c>
      <c r="AP52">
        <v>8.0475619999999992</v>
      </c>
      <c r="AQ52">
        <v>0</v>
      </c>
      <c r="AR52">
        <v>36.278543999999997</v>
      </c>
      <c r="AS52">
        <v>4.5504749999999996</v>
      </c>
      <c r="AT52">
        <v>19.330005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115.98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2439.5755429999999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573.632248</v>
      </c>
      <c r="L53">
        <v>625.05980899999997</v>
      </c>
      <c r="M53">
        <v>88.918000000000006</v>
      </c>
      <c r="N53">
        <v>56.627234999999999</v>
      </c>
      <c r="O53">
        <v>119.52282700000001</v>
      </c>
      <c r="P53">
        <v>100.03274999999999</v>
      </c>
      <c r="Q53">
        <v>8.4317460000000004</v>
      </c>
      <c r="R53">
        <v>17.513850000000001</v>
      </c>
      <c r="S53">
        <v>9.7921910000000008</v>
      </c>
      <c r="T53">
        <v>0</v>
      </c>
      <c r="U53">
        <v>330.54300000000001</v>
      </c>
      <c r="V53">
        <v>11.553540999999999</v>
      </c>
      <c r="W53">
        <v>42.236049999999999</v>
      </c>
      <c r="X53">
        <v>95.045609999999996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31.853621</v>
      </c>
      <c r="AF53">
        <v>8.5767209999999992</v>
      </c>
      <c r="AG53">
        <v>38.914769</v>
      </c>
      <c r="AH53">
        <v>40.180593999999999</v>
      </c>
      <c r="AI53">
        <v>0</v>
      </c>
      <c r="AJ53">
        <v>0</v>
      </c>
      <c r="AK53">
        <v>25.143014000000001</v>
      </c>
      <c r="AL53">
        <v>24.707605999999998</v>
      </c>
      <c r="AM53">
        <v>0</v>
      </c>
      <c r="AN53">
        <v>0</v>
      </c>
      <c r="AO53">
        <v>7.1037749999999997</v>
      </c>
      <c r="AP53">
        <v>8.0475619999999992</v>
      </c>
      <c r="AQ53">
        <v>0</v>
      </c>
      <c r="AR53">
        <v>36.278543999999997</v>
      </c>
      <c r="AS53">
        <v>4.5504749999999996</v>
      </c>
      <c r="AT53">
        <v>19.330005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116.95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2440.5455429999997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573.632248</v>
      </c>
      <c r="L54">
        <v>625.05980899999997</v>
      </c>
      <c r="M54">
        <v>88.918000000000006</v>
      </c>
      <c r="N54">
        <v>56.627234999999999</v>
      </c>
      <c r="O54">
        <v>119.52282700000001</v>
      </c>
      <c r="P54">
        <v>100.03274999999999</v>
      </c>
      <c r="Q54">
        <v>8.4317460000000004</v>
      </c>
      <c r="R54">
        <v>17.513850000000001</v>
      </c>
      <c r="S54">
        <v>9.7921910000000008</v>
      </c>
      <c r="T54">
        <v>0</v>
      </c>
      <c r="U54">
        <v>330.54300000000001</v>
      </c>
      <c r="V54">
        <v>11.553540999999999</v>
      </c>
      <c r="W54">
        <v>42.236049999999999</v>
      </c>
      <c r="X54">
        <v>95.045609999999996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31.853621</v>
      </c>
      <c r="AF54">
        <v>8.5767209999999992</v>
      </c>
      <c r="AG54">
        <v>38.914769</v>
      </c>
      <c r="AH54">
        <v>40.180593999999999</v>
      </c>
      <c r="AI54">
        <v>0</v>
      </c>
      <c r="AJ54">
        <v>0</v>
      </c>
      <c r="AK54">
        <v>25.143014000000001</v>
      </c>
      <c r="AL54">
        <v>24.707605999999998</v>
      </c>
      <c r="AM54">
        <v>0</v>
      </c>
      <c r="AN54">
        <v>0</v>
      </c>
      <c r="AO54">
        <v>7.1037749999999997</v>
      </c>
      <c r="AP54">
        <v>8.0475619999999992</v>
      </c>
      <c r="AQ54">
        <v>0</v>
      </c>
      <c r="AR54">
        <v>8.5361279999999997</v>
      </c>
      <c r="AS54">
        <v>4.5504749999999996</v>
      </c>
      <c r="AT54">
        <v>19.330005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117.91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2413.7631270000002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573.632248</v>
      </c>
      <c r="L55">
        <v>539.52939200000003</v>
      </c>
      <c r="M55">
        <v>88.918000000000006</v>
      </c>
      <c r="N55">
        <v>56.627234999999999</v>
      </c>
      <c r="O55">
        <v>119.52282700000001</v>
      </c>
      <c r="P55">
        <v>100.03274999999999</v>
      </c>
      <c r="Q55">
        <v>7.775976</v>
      </c>
      <c r="R55">
        <v>17.513850000000001</v>
      </c>
      <c r="S55">
        <v>9.3586200000000002</v>
      </c>
      <c r="T55">
        <v>0</v>
      </c>
      <c r="U55">
        <v>330.54300000000001</v>
      </c>
      <c r="V55">
        <v>11.553540999999999</v>
      </c>
      <c r="W55">
        <v>42.236049999999999</v>
      </c>
      <c r="X55">
        <v>95.045609999999996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31.853621</v>
      </c>
      <c r="AF55">
        <v>8.5767209999999992</v>
      </c>
      <c r="AG55">
        <v>38.914769</v>
      </c>
      <c r="AH55">
        <v>37.526296000000002</v>
      </c>
      <c r="AI55">
        <v>0</v>
      </c>
      <c r="AJ55">
        <v>0</v>
      </c>
      <c r="AK55">
        <v>25.143014000000001</v>
      </c>
      <c r="AL55">
        <v>38.746017999999999</v>
      </c>
      <c r="AM55">
        <v>0</v>
      </c>
      <c r="AN55">
        <v>0</v>
      </c>
      <c r="AO55">
        <v>7.1037749999999997</v>
      </c>
      <c r="AP55">
        <v>8.0475619999999992</v>
      </c>
      <c r="AQ55">
        <v>0</v>
      </c>
      <c r="AR55">
        <v>8.5361279999999997</v>
      </c>
      <c r="AS55">
        <v>4.5504749999999996</v>
      </c>
      <c r="AT55">
        <v>19.330005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115.98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2336.597483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573.632248</v>
      </c>
      <c r="L56">
        <v>587.78620699999999</v>
      </c>
      <c r="M56">
        <v>88.918000000000006</v>
      </c>
      <c r="N56">
        <v>56.627234999999999</v>
      </c>
      <c r="O56">
        <v>119.52282700000001</v>
      </c>
      <c r="P56">
        <v>100.03274999999999</v>
      </c>
      <c r="Q56">
        <v>8.4317460000000004</v>
      </c>
      <c r="R56">
        <v>17.513850000000001</v>
      </c>
      <c r="S56">
        <v>9.7921910000000008</v>
      </c>
      <c r="T56">
        <v>0</v>
      </c>
      <c r="U56">
        <v>330.54300000000001</v>
      </c>
      <c r="V56">
        <v>11.553540999999999</v>
      </c>
      <c r="W56">
        <v>42.236049999999999</v>
      </c>
      <c r="X56">
        <v>95.045609999999996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31.853621</v>
      </c>
      <c r="AF56">
        <v>8.5767209999999992</v>
      </c>
      <c r="AG56">
        <v>38.914769</v>
      </c>
      <c r="AH56">
        <v>37.526296000000002</v>
      </c>
      <c r="AI56">
        <v>0</v>
      </c>
      <c r="AJ56">
        <v>0</v>
      </c>
      <c r="AK56">
        <v>25.143014000000001</v>
      </c>
      <c r="AL56">
        <v>64.576697999999993</v>
      </c>
      <c r="AM56">
        <v>0</v>
      </c>
      <c r="AN56">
        <v>0</v>
      </c>
      <c r="AO56">
        <v>7.1037749999999997</v>
      </c>
      <c r="AP56">
        <v>8.0475619999999992</v>
      </c>
      <c r="AQ56">
        <v>0</v>
      </c>
      <c r="AR56">
        <v>8.5361279999999997</v>
      </c>
      <c r="AS56">
        <v>4.5504749999999996</v>
      </c>
      <c r="AT56">
        <v>19.330005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114.05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2409.8443190000007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573.632248</v>
      </c>
      <c r="L57">
        <v>600.67491800000005</v>
      </c>
      <c r="M57">
        <v>88.918000000000006</v>
      </c>
      <c r="N57">
        <v>56.627234999999999</v>
      </c>
      <c r="O57">
        <v>119.52282700000001</v>
      </c>
      <c r="P57">
        <v>100.03274999999999</v>
      </c>
      <c r="Q57">
        <v>6.4547699999999999</v>
      </c>
      <c r="R57">
        <v>17.513850000000001</v>
      </c>
      <c r="S57">
        <v>8.1655719999999992</v>
      </c>
      <c r="T57">
        <v>0</v>
      </c>
      <c r="U57">
        <v>330.54300000000001</v>
      </c>
      <c r="V57">
        <v>11.553540999999999</v>
      </c>
      <c r="W57">
        <v>42.236049999999999</v>
      </c>
      <c r="X57">
        <v>95.045609999999996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31.853621</v>
      </c>
      <c r="AF57">
        <v>8.5767209999999992</v>
      </c>
      <c r="AG57">
        <v>38.914769</v>
      </c>
      <c r="AH57">
        <v>37.526296000000002</v>
      </c>
      <c r="AI57">
        <v>0</v>
      </c>
      <c r="AJ57">
        <v>0</v>
      </c>
      <c r="AK57">
        <v>25.143014000000001</v>
      </c>
      <c r="AL57">
        <v>64.576697999999993</v>
      </c>
      <c r="AM57">
        <v>0</v>
      </c>
      <c r="AN57">
        <v>0</v>
      </c>
      <c r="AO57">
        <v>7.1037749999999997</v>
      </c>
      <c r="AP57">
        <v>8.0475619999999992</v>
      </c>
      <c r="AQ57">
        <v>0</v>
      </c>
      <c r="AR57">
        <v>8.5361279999999997</v>
      </c>
      <c r="AS57">
        <v>30.82882</v>
      </c>
      <c r="AT57">
        <v>19.330005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114.05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2445.4077800000009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573.632248</v>
      </c>
      <c r="L58">
        <v>600.67491800000005</v>
      </c>
      <c r="M58">
        <v>88.918000000000006</v>
      </c>
      <c r="N58">
        <v>56.627234999999999</v>
      </c>
      <c r="O58">
        <v>119.52282700000001</v>
      </c>
      <c r="P58">
        <v>100.03274999999999</v>
      </c>
      <c r="Q58">
        <v>6.4547699999999999</v>
      </c>
      <c r="R58">
        <v>17.513850000000001</v>
      </c>
      <c r="S58">
        <v>8.1655719999999992</v>
      </c>
      <c r="T58">
        <v>0</v>
      </c>
      <c r="U58">
        <v>330.54300000000001</v>
      </c>
      <c r="V58">
        <v>11.553540999999999</v>
      </c>
      <c r="W58">
        <v>42.236049999999999</v>
      </c>
      <c r="X58">
        <v>95.045609999999996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31.853621</v>
      </c>
      <c r="AF58">
        <v>8.5767209999999992</v>
      </c>
      <c r="AG58">
        <v>38.914769</v>
      </c>
      <c r="AH58">
        <v>37.526296000000002</v>
      </c>
      <c r="AI58">
        <v>0</v>
      </c>
      <c r="AJ58">
        <v>0</v>
      </c>
      <c r="AK58">
        <v>25.143014000000001</v>
      </c>
      <c r="AL58">
        <v>64.576697999999993</v>
      </c>
      <c r="AM58">
        <v>0</v>
      </c>
      <c r="AN58">
        <v>0</v>
      </c>
      <c r="AO58">
        <v>7.1037749999999997</v>
      </c>
      <c r="AP58">
        <v>8.0475619999999992</v>
      </c>
      <c r="AQ58">
        <v>0</v>
      </c>
      <c r="AR58">
        <v>10.670159999999999</v>
      </c>
      <c r="AS58">
        <v>30.82882</v>
      </c>
      <c r="AT58">
        <v>19.330005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112.11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2445.6018120000008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573.632248</v>
      </c>
      <c r="L59">
        <v>600.67491800000005</v>
      </c>
      <c r="M59">
        <v>88.918000000000006</v>
      </c>
      <c r="N59">
        <v>56.627234999999999</v>
      </c>
      <c r="O59">
        <v>119.52282700000001</v>
      </c>
      <c r="P59">
        <v>100.03274999999999</v>
      </c>
      <c r="Q59">
        <v>6.4547699999999999</v>
      </c>
      <c r="R59">
        <v>17.513850000000001</v>
      </c>
      <c r="S59">
        <v>8.1655719999999992</v>
      </c>
      <c r="T59">
        <v>0</v>
      </c>
      <c r="U59">
        <v>330.54300000000001</v>
      </c>
      <c r="V59">
        <v>11.553540999999999</v>
      </c>
      <c r="W59">
        <v>42.236049999999999</v>
      </c>
      <c r="X59">
        <v>95.045609999999996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8.8095510000000008</v>
      </c>
      <c r="AE59">
        <v>31.853621</v>
      </c>
      <c r="AF59">
        <v>8.5767209999999992</v>
      </c>
      <c r="AG59">
        <v>38.914769</v>
      </c>
      <c r="AH59">
        <v>37.526296000000002</v>
      </c>
      <c r="AI59">
        <v>0</v>
      </c>
      <c r="AJ59">
        <v>0</v>
      </c>
      <c r="AK59">
        <v>25.143014000000001</v>
      </c>
      <c r="AL59">
        <v>64.576697999999993</v>
      </c>
      <c r="AM59">
        <v>0</v>
      </c>
      <c r="AN59">
        <v>0</v>
      </c>
      <c r="AO59">
        <v>7.1037749999999997</v>
      </c>
      <c r="AP59">
        <v>8.0475619999999992</v>
      </c>
      <c r="AQ59">
        <v>0</v>
      </c>
      <c r="AR59">
        <v>19.206288000000001</v>
      </c>
      <c r="AS59">
        <v>30.82882</v>
      </c>
      <c r="AT59">
        <v>19.330005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111.15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2461.9874910000003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621.95724800000005</v>
      </c>
      <c r="L60">
        <v>600.67491800000005</v>
      </c>
      <c r="M60">
        <v>88.918000000000006</v>
      </c>
      <c r="N60">
        <v>56.627234999999999</v>
      </c>
      <c r="O60">
        <v>119.52282700000001</v>
      </c>
      <c r="P60">
        <v>100.03274999999999</v>
      </c>
      <c r="Q60">
        <v>6.4547699999999999</v>
      </c>
      <c r="R60">
        <v>17.513850000000001</v>
      </c>
      <c r="S60">
        <v>8.1655719999999992</v>
      </c>
      <c r="T60">
        <v>0</v>
      </c>
      <c r="U60">
        <v>330.54300000000001</v>
      </c>
      <c r="V60">
        <v>11.553540999999999</v>
      </c>
      <c r="W60">
        <v>42.236049999999999</v>
      </c>
      <c r="X60">
        <v>95.045609999999996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8.8095510000000008</v>
      </c>
      <c r="AE60">
        <v>31.853621</v>
      </c>
      <c r="AF60">
        <v>8.5767209999999992</v>
      </c>
      <c r="AG60">
        <v>38.914769</v>
      </c>
      <c r="AH60">
        <v>37.526296000000002</v>
      </c>
      <c r="AI60">
        <v>0</v>
      </c>
      <c r="AJ60">
        <v>0</v>
      </c>
      <c r="AK60">
        <v>25.143014000000001</v>
      </c>
      <c r="AL60">
        <v>38.746017999999999</v>
      </c>
      <c r="AM60">
        <v>0</v>
      </c>
      <c r="AN60">
        <v>0</v>
      </c>
      <c r="AO60">
        <v>7.1037749999999997</v>
      </c>
      <c r="AP60">
        <v>8.0475619999999992</v>
      </c>
      <c r="AQ60">
        <v>0</v>
      </c>
      <c r="AR60">
        <v>19.206288000000001</v>
      </c>
      <c r="AS60">
        <v>30.82882</v>
      </c>
      <c r="AT60">
        <v>19.330005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112.11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2485.4418110000001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660.24430099999995</v>
      </c>
      <c r="L61">
        <v>600.67491800000005</v>
      </c>
      <c r="M61">
        <v>88.918000000000006</v>
      </c>
      <c r="N61">
        <v>56.627234999999999</v>
      </c>
      <c r="O61">
        <v>119.52282700000001</v>
      </c>
      <c r="P61">
        <v>100.03274999999999</v>
      </c>
      <c r="Q61">
        <v>6.4547699999999999</v>
      </c>
      <c r="R61">
        <v>17.513850000000001</v>
      </c>
      <c r="S61">
        <v>8.1655719999999992</v>
      </c>
      <c r="T61">
        <v>0</v>
      </c>
      <c r="U61">
        <v>330.54300000000001</v>
      </c>
      <c r="V61">
        <v>11.549675000000001</v>
      </c>
      <c r="W61">
        <v>29.333275</v>
      </c>
      <c r="X61">
        <v>95.045609999999996</v>
      </c>
      <c r="Y61">
        <v>0</v>
      </c>
      <c r="Z61">
        <v>6.3023530000000001</v>
      </c>
      <c r="AA61">
        <v>0</v>
      </c>
      <c r="AB61">
        <v>0</v>
      </c>
      <c r="AC61">
        <v>0</v>
      </c>
      <c r="AD61">
        <v>8.8095510000000008</v>
      </c>
      <c r="AE61">
        <v>31.853621</v>
      </c>
      <c r="AF61">
        <v>8.5767209999999992</v>
      </c>
      <c r="AG61">
        <v>38.914769</v>
      </c>
      <c r="AH61">
        <v>37.526296000000002</v>
      </c>
      <c r="AI61">
        <v>0</v>
      </c>
      <c r="AJ61">
        <v>0</v>
      </c>
      <c r="AK61">
        <v>25.143014000000001</v>
      </c>
      <c r="AL61">
        <v>24.707605999999998</v>
      </c>
      <c r="AM61">
        <v>0</v>
      </c>
      <c r="AN61">
        <v>0</v>
      </c>
      <c r="AO61">
        <v>7.1037749999999997</v>
      </c>
      <c r="AP61">
        <v>8.0475619999999992</v>
      </c>
      <c r="AQ61">
        <v>14.917928</v>
      </c>
      <c r="AR61">
        <v>10.670159999999999</v>
      </c>
      <c r="AS61">
        <v>30.82882</v>
      </c>
      <c r="AT61">
        <v>19.330005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113.08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2510.4379640000002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660.24430099999995</v>
      </c>
      <c r="L62">
        <v>600.67491800000005</v>
      </c>
      <c r="M62">
        <v>88.918000000000006</v>
      </c>
      <c r="N62">
        <v>56.627234999999999</v>
      </c>
      <c r="O62">
        <v>119.52282700000001</v>
      </c>
      <c r="P62">
        <v>100.03274999999999</v>
      </c>
      <c r="Q62">
        <v>6.4547699999999999</v>
      </c>
      <c r="R62">
        <v>17.513850000000001</v>
      </c>
      <c r="S62">
        <v>8.1655719999999992</v>
      </c>
      <c r="T62">
        <v>0</v>
      </c>
      <c r="U62">
        <v>330.54300000000001</v>
      </c>
      <c r="V62">
        <v>11.549675000000001</v>
      </c>
      <c r="W62">
        <v>29.333275</v>
      </c>
      <c r="X62">
        <v>95.045609999999996</v>
      </c>
      <c r="Y62">
        <v>0</v>
      </c>
      <c r="Z62">
        <v>6.3023530000000001</v>
      </c>
      <c r="AA62">
        <v>0</v>
      </c>
      <c r="AB62">
        <v>0</v>
      </c>
      <c r="AC62">
        <v>0</v>
      </c>
      <c r="AD62">
        <v>8.8095510000000008</v>
      </c>
      <c r="AE62">
        <v>31.853621</v>
      </c>
      <c r="AF62">
        <v>8.5767209999999992</v>
      </c>
      <c r="AG62">
        <v>38.914769</v>
      </c>
      <c r="AH62">
        <v>37.526296000000002</v>
      </c>
      <c r="AI62">
        <v>0</v>
      </c>
      <c r="AJ62">
        <v>0</v>
      </c>
      <c r="AK62">
        <v>25.143014000000001</v>
      </c>
      <c r="AL62">
        <v>24.707605999999998</v>
      </c>
      <c r="AM62">
        <v>0</v>
      </c>
      <c r="AN62">
        <v>0</v>
      </c>
      <c r="AO62">
        <v>7.1037749999999997</v>
      </c>
      <c r="AP62">
        <v>8.0475619999999992</v>
      </c>
      <c r="AQ62">
        <v>14.917928</v>
      </c>
      <c r="AR62">
        <v>10.670159999999999</v>
      </c>
      <c r="AS62">
        <v>10.401085999999999</v>
      </c>
      <c r="AT62">
        <v>19.330005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114.05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2490.9802300000001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660.24430099999995</v>
      </c>
      <c r="L63">
        <v>606.88468</v>
      </c>
      <c r="M63">
        <v>88.918000000000006</v>
      </c>
      <c r="N63">
        <v>56.627234999999999</v>
      </c>
      <c r="O63">
        <v>119.52282700000001</v>
      </c>
      <c r="P63">
        <v>100.03274999999999</v>
      </c>
      <c r="Q63">
        <v>13.007254</v>
      </c>
      <c r="R63">
        <v>24.334053999999998</v>
      </c>
      <c r="S63">
        <v>12.38763</v>
      </c>
      <c r="T63">
        <v>0</v>
      </c>
      <c r="U63">
        <v>330.54300000000001</v>
      </c>
      <c r="V63">
        <v>11.549675000000001</v>
      </c>
      <c r="W63">
        <v>29.333275</v>
      </c>
      <c r="X63">
        <v>95.045609999999996</v>
      </c>
      <c r="Y63">
        <v>0</v>
      </c>
      <c r="Z63">
        <v>6.3023530000000001</v>
      </c>
      <c r="AA63">
        <v>0</v>
      </c>
      <c r="AB63">
        <v>0</v>
      </c>
      <c r="AC63">
        <v>0</v>
      </c>
      <c r="AD63">
        <v>8.8095510000000008</v>
      </c>
      <c r="AE63">
        <v>31.853621</v>
      </c>
      <c r="AF63">
        <v>8.5767209999999992</v>
      </c>
      <c r="AG63">
        <v>38.914769</v>
      </c>
      <c r="AH63">
        <v>37.526296000000002</v>
      </c>
      <c r="AI63">
        <v>0</v>
      </c>
      <c r="AJ63">
        <v>0</v>
      </c>
      <c r="AK63">
        <v>25.143014000000001</v>
      </c>
      <c r="AL63">
        <v>24.707605999999998</v>
      </c>
      <c r="AM63">
        <v>0</v>
      </c>
      <c r="AN63">
        <v>0</v>
      </c>
      <c r="AO63">
        <v>7.1037749999999997</v>
      </c>
      <c r="AP63">
        <v>8.0475619999999992</v>
      </c>
      <c r="AQ63">
        <v>30.079412999999999</v>
      </c>
      <c r="AR63">
        <v>10.670159999999999</v>
      </c>
      <c r="AS63">
        <v>9.1009510000000002</v>
      </c>
      <c r="AT63">
        <v>19.330005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114.05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2528.6460880000004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660.24430099999995</v>
      </c>
      <c r="L64">
        <v>606.88468</v>
      </c>
      <c r="M64">
        <v>88.918000000000006</v>
      </c>
      <c r="N64">
        <v>56.627234999999999</v>
      </c>
      <c r="O64">
        <v>119.52282700000001</v>
      </c>
      <c r="P64">
        <v>100.03274999999999</v>
      </c>
      <c r="Q64">
        <v>13.007254</v>
      </c>
      <c r="R64">
        <v>24.334053999999998</v>
      </c>
      <c r="S64">
        <v>12.38763</v>
      </c>
      <c r="T64">
        <v>0</v>
      </c>
      <c r="U64">
        <v>330.54300000000001</v>
      </c>
      <c r="V64">
        <v>11.549675000000001</v>
      </c>
      <c r="W64">
        <v>29.333275</v>
      </c>
      <c r="X64">
        <v>95.045609999999996</v>
      </c>
      <c r="Y64">
        <v>0</v>
      </c>
      <c r="Z64">
        <v>6.3023530000000001</v>
      </c>
      <c r="AA64">
        <v>0</v>
      </c>
      <c r="AB64">
        <v>0</v>
      </c>
      <c r="AC64">
        <v>0</v>
      </c>
      <c r="AD64">
        <v>8.8095510000000008</v>
      </c>
      <c r="AE64">
        <v>31.853621</v>
      </c>
      <c r="AF64">
        <v>8.5767209999999992</v>
      </c>
      <c r="AG64">
        <v>38.914769</v>
      </c>
      <c r="AH64">
        <v>37.526296000000002</v>
      </c>
      <c r="AI64">
        <v>0</v>
      </c>
      <c r="AJ64">
        <v>0</v>
      </c>
      <c r="AK64">
        <v>25.143014000000001</v>
      </c>
      <c r="AL64">
        <v>24.707605999999998</v>
      </c>
      <c r="AM64">
        <v>0</v>
      </c>
      <c r="AN64">
        <v>0</v>
      </c>
      <c r="AO64">
        <v>7.1037749999999997</v>
      </c>
      <c r="AP64">
        <v>8.0475619999999992</v>
      </c>
      <c r="AQ64">
        <v>30.079412999999999</v>
      </c>
      <c r="AR64">
        <v>10.670159999999999</v>
      </c>
      <c r="AS64">
        <v>9.1009510000000002</v>
      </c>
      <c r="AT64">
        <v>19.330005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115.01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2529.6060880000005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660.24430099999995</v>
      </c>
      <c r="L65">
        <v>631.26957200000004</v>
      </c>
      <c r="M65">
        <v>88.918000000000006</v>
      </c>
      <c r="N65">
        <v>56.627234999999999</v>
      </c>
      <c r="O65">
        <v>119.52282700000001</v>
      </c>
      <c r="P65">
        <v>100.03274999999999</v>
      </c>
      <c r="Q65">
        <v>14.984228999999999</v>
      </c>
      <c r="R65">
        <v>24.334053999999998</v>
      </c>
      <c r="S65">
        <v>14.014250000000001</v>
      </c>
      <c r="T65">
        <v>0</v>
      </c>
      <c r="U65">
        <v>330.54300000000001</v>
      </c>
      <c r="V65">
        <v>11.549675000000001</v>
      </c>
      <c r="W65">
        <v>29.333275</v>
      </c>
      <c r="X65">
        <v>95.045609999999996</v>
      </c>
      <c r="Y65">
        <v>0</v>
      </c>
      <c r="Z65">
        <v>6.3023530000000001</v>
      </c>
      <c r="AA65">
        <v>0</v>
      </c>
      <c r="AB65">
        <v>11.5951</v>
      </c>
      <c r="AC65">
        <v>0</v>
      </c>
      <c r="AD65">
        <v>8.8095510000000008</v>
      </c>
      <c r="AE65">
        <v>31.853621</v>
      </c>
      <c r="AF65">
        <v>8.5767209999999992</v>
      </c>
      <c r="AG65">
        <v>38.914769</v>
      </c>
      <c r="AH65">
        <v>37.526296000000002</v>
      </c>
      <c r="AI65">
        <v>0</v>
      </c>
      <c r="AJ65">
        <v>0</v>
      </c>
      <c r="AK65">
        <v>25.143014000000001</v>
      </c>
      <c r="AL65">
        <v>38.746017999999999</v>
      </c>
      <c r="AM65">
        <v>0</v>
      </c>
      <c r="AN65">
        <v>0</v>
      </c>
      <c r="AO65">
        <v>7.1037749999999997</v>
      </c>
      <c r="AP65">
        <v>8.0475619999999992</v>
      </c>
      <c r="AQ65">
        <v>30.079412999999999</v>
      </c>
      <c r="AR65">
        <v>10.670159999999999</v>
      </c>
      <c r="AS65">
        <v>9.1009510000000002</v>
      </c>
      <c r="AT65">
        <v>19.330005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115.01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2583.2280870000004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660.24430099999995</v>
      </c>
      <c r="L66">
        <v>631.26957200000004</v>
      </c>
      <c r="M66">
        <v>88.918000000000006</v>
      </c>
      <c r="N66">
        <v>56.627234999999999</v>
      </c>
      <c r="O66">
        <v>119.52282700000001</v>
      </c>
      <c r="P66">
        <v>100.03274999999999</v>
      </c>
      <c r="Q66">
        <v>14.984228999999999</v>
      </c>
      <c r="R66">
        <v>24.334053999999998</v>
      </c>
      <c r="S66">
        <v>14.014250000000001</v>
      </c>
      <c r="T66">
        <v>0</v>
      </c>
      <c r="U66">
        <v>330.54300000000001</v>
      </c>
      <c r="V66">
        <v>11.549675000000001</v>
      </c>
      <c r="W66">
        <v>29.333275</v>
      </c>
      <c r="X66">
        <v>95.045609999999996</v>
      </c>
      <c r="Y66">
        <v>0</v>
      </c>
      <c r="Z66">
        <v>6.3023530000000001</v>
      </c>
      <c r="AA66">
        <v>0</v>
      </c>
      <c r="AB66">
        <v>11.5951</v>
      </c>
      <c r="AC66">
        <v>0</v>
      </c>
      <c r="AD66">
        <v>8.8095510000000008</v>
      </c>
      <c r="AE66">
        <v>31.853621</v>
      </c>
      <c r="AF66">
        <v>8.5767209999999992</v>
      </c>
      <c r="AG66">
        <v>38.914769</v>
      </c>
      <c r="AH66">
        <v>37.526296000000002</v>
      </c>
      <c r="AI66">
        <v>0</v>
      </c>
      <c r="AJ66">
        <v>0</v>
      </c>
      <c r="AK66">
        <v>25.143014000000001</v>
      </c>
      <c r="AL66">
        <v>38.746017999999999</v>
      </c>
      <c r="AM66">
        <v>0</v>
      </c>
      <c r="AN66">
        <v>0</v>
      </c>
      <c r="AO66">
        <v>7.1037749999999997</v>
      </c>
      <c r="AP66">
        <v>8.0475619999999992</v>
      </c>
      <c r="AQ66">
        <v>30.079412999999999</v>
      </c>
      <c r="AR66">
        <v>10.670159999999999</v>
      </c>
      <c r="AS66">
        <v>9.1009510000000002</v>
      </c>
      <c r="AT66">
        <v>19.330005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112.11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2580.3280870000003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660.24430099999995</v>
      </c>
      <c r="L67">
        <v>631.26957200000004</v>
      </c>
      <c r="M67">
        <v>88.918000000000006</v>
      </c>
      <c r="N67">
        <v>56.627234999999999</v>
      </c>
      <c r="O67">
        <v>119.52282700000001</v>
      </c>
      <c r="P67">
        <v>100.03274999999999</v>
      </c>
      <c r="Q67">
        <v>14.984228999999999</v>
      </c>
      <c r="R67">
        <v>24.334053999999998</v>
      </c>
      <c r="S67">
        <v>14.014250000000001</v>
      </c>
      <c r="T67">
        <v>0</v>
      </c>
      <c r="U67">
        <v>330.54300000000001</v>
      </c>
      <c r="V67">
        <v>11.549675000000001</v>
      </c>
      <c r="W67">
        <v>29.333275</v>
      </c>
      <c r="X67">
        <v>95.045609999999996</v>
      </c>
      <c r="Y67">
        <v>0</v>
      </c>
      <c r="Z67">
        <v>0</v>
      </c>
      <c r="AA67">
        <v>0</v>
      </c>
      <c r="AB67">
        <v>11.5951</v>
      </c>
      <c r="AC67">
        <v>0</v>
      </c>
      <c r="AD67">
        <v>8.8095510000000008</v>
      </c>
      <c r="AE67">
        <v>31.853621</v>
      </c>
      <c r="AF67">
        <v>8.5767209999999992</v>
      </c>
      <c r="AG67">
        <v>38.914769</v>
      </c>
      <c r="AH67">
        <v>37.526296000000002</v>
      </c>
      <c r="AI67">
        <v>0</v>
      </c>
      <c r="AJ67">
        <v>0</v>
      </c>
      <c r="AK67">
        <v>25.143014000000001</v>
      </c>
      <c r="AL67">
        <v>38.746017999999999</v>
      </c>
      <c r="AM67">
        <v>0</v>
      </c>
      <c r="AN67">
        <v>0.554674</v>
      </c>
      <c r="AO67">
        <v>7.1037749999999997</v>
      </c>
      <c r="AP67">
        <v>8.0475619999999992</v>
      </c>
      <c r="AQ67">
        <v>30.079412999999999</v>
      </c>
      <c r="AR67">
        <v>10.670159999999999</v>
      </c>
      <c r="AS67">
        <v>9.1009510000000002</v>
      </c>
      <c r="AT67">
        <v>19.330005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110.18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2572.650408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660.24430099999995</v>
      </c>
      <c r="L68">
        <v>631.26957200000004</v>
      </c>
      <c r="M68">
        <v>88.918000000000006</v>
      </c>
      <c r="N68">
        <v>56.627234999999999</v>
      </c>
      <c r="O68">
        <v>119.52282700000001</v>
      </c>
      <c r="P68">
        <v>100.03274999999999</v>
      </c>
      <c r="Q68">
        <v>14.984228999999999</v>
      </c>
      <c r="R68">
        <v>24.334053999999998</v>
      </c>
      <c r="S68">
        <v>14.014250000000001</v>
      </c>
      <c r="T68">
        <v>0</v>
      </c>
      <c r="U68">
        <v>330.54300000000001</v>
      </c>
      <c r="V68">
        <v>11.549675000000001</v>
      </c>
      <c r="W68">
        <v>29.333275</v>
      </c>
      <c r="X68">
        <v>95.045609999999996</v>
      </c>
      <c r="Y68">
        <v>0</v>
      </c>
      <c r="Z68">
        <v>0</v>
      </c>
      <c r="AA68">
        <v>0</v>
      </c>
      <c r="AB68">
        <v>11.5951</v>
      </c>
      <c r="AC68">
        <v>0</v>
      </c>
      <c r="AD68">
        <v>8.8095510000000008</v>
      </c>
      <c r="AE68">
        <v>31.853621</v>
      </c>
      <c r="AF68">
        <v>8.5767209999999992</v>
      </c>
      <c r="AG68">
        <v>38.914769</v>
      </c>
      <c r="AH68">
        <v>37.526296000000002</v>
      </c>
      <c r="AI68">
        <v>0</v>
      </c>
      <c r="AJ68">
        <v>0</v>
      </c>
      <c r="AK68">
        <v>25.143014000000001</v>
      </c>
      <c r="AL68">
        <v>38.746017999999999</v>
      </c>
      <c r="AM68">
        <v>0</v>
      </c>
      <c r="AN68">
        <v>0.554674</v>
      </c>
      <c r="AO68">
        <v>7.1037749999999997</v>
      </c>
      <c r="AP68">
        <v>8.0475619999999992</v>
      </c>
      <c r="AQ68">
        <v>30.079412999999999</v>
      </c>
      <c r="AR68">
        <v>10.670159999999999</v>
      </c>
      <c r="AS68">
        <v>9.1009510000000002</v>
      </c>
      <c r="AT68">
        <v>19.330005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109.21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2571.6804080000002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660.24430099999995</v>
      </c>
      <c r="L69">
        <v>631.26957200000004</v>
      </c>
      <c r="M69">
        <v>88.918000000000006</v>
      </c>
      <c r="N69">
        <v>56.627234999999999</v>
      </c>
      <c r="O69">
        <v>119.52282700000001</v>
      </c>
      <c r="P69">
        <v>100.03274999999999</v>
      </c>
      <c r="Q69">
        <v>14.984228999999999</v>
      </c>
      <c r="R69">
        <v>24.334053999999998</v>
      </c>
      <c r="S69">
        <v>14.014250000000001</v>
      </c>
      <c r="T69">
        <v>0</v>
      </c>
      <c r="U69">
        <v>330.54300000000001</v>
      </c>
      <c r="V69">
        <v>11.549675000000001</v>
      </c>
      <c r="W69">
        <v>29.333275</v>
      </c>
      <c r="X69">
        <v>95.045609999999996</v>
      </c>
      <c r="Y69">
        <v>0</v>
      </c>
      <c r="Z69">
        <v>0</v>
      </c>
      <c r="AA69">
        <v>0</v>
      </c>
      <c r="AB69">
        <v>11.5951</v>
      </c>
      <c r="AC69">
        <v>0</v>
      </c>
      <c r="AD69">
        <v>8.8095510000000008</v>
      </c>
      <c r="AE69">
        <v>31.853621</v>
      </c>
      <c r="AF69">
        <v>8.5767209999999992</v>
      </c>
      <c r="AG69">
        <v>38.914769</v>
      </c>
      <c r="AH69">
        <v>37.526296000000002</v>
      </c>
      <c r="AI69">
        <v>0</v>
      </c>
      <c r="AJ69">
        <v>0</v>
      </c>
      <c r="AK69">
        <v>25.143014000000001</v>
      </c>
      <c r="AL69">
        <v>38.746017999999999</v>
      </c>
      <c r="AM69">
        <v>0</v>
      </c>
      <c r="AN69">
        <v>0.75805500000000003</v>
      </c>
      <c r="AO69">
        <v>7.1037749999999997</v>
      </c>
      <c r="AP69">
        <v>8.0475619999999992</v>
      </c>
      <c r="AQ69">
        <v>45.119120000000002</v>
      </c>
      <c r="AR69">
        <v>8.5361279999999997</v>
      </c>
      <c r="AS69">
        <v>9.1009510000000002</v>
      </c>
      <c r="AT69">
        <v>19.330005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106.32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2581.8994640000001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660.24430099999995</v>
      </c>
      <c r="L70">
        <v>631.26957200000004</v>
      </c>
      <c r="M70">
        <v>88.918000000000006</v>
      </c>
      <c r="N70">
        <v>56.627234999999999</v>
      </c>
      <c r="O70">
        <v>119.52282700000001</v>
      </c>
      <c r="P70">
        <v>100.03274999999999</v>
      </c>
      <c r="Q70">
        <v>14.984228999999999</v>
      </c>
      <c r="R70">
        <v>24.334053999999998</v>
      </c>
      <c r="S70">
        <v>14.014250000000001</v>
      </c>
      <c r="T70">
        <v>0</v>
      </c>
      <c r="U70">
        <v>330.54300000000001</v>
      </c>
      <c r="V70">
        <v>11.549675000000001</v>
      </c>
      <c r="W70">
        <v>29.333275</v>
      </c>
      <c r="X70">
        <v>95.045609999999996</v>
      </c>
      <c r="Y70">
        <v>0</v>
      </c>
      <c r="Z70">
        <v>0</v>
      </c>
      <c r="AA70">
        <v>10.139745</v>
      </c>
      <c r="AB70">
        <v>11.5951</v>
      </c>
      <c r="AC70">
        <v>0</v>
      </c>
      <c r="AD70">
        <v>8.8095510000000008</v>
      </c>
      <c r="AE70">
        <v>31.853621</v>
      </c>
      <c r="AF70">
        <v>8.5767209999999992</v>
      </c>
      <c r="AG70">
        <v>38.914769</v>
      </c>
      <c r="AH70">
        <v>37.526296000000002</v>
      </c>
      <c r="AI70">
        <v>0</v>
      </c>
      <c r="AJ70">
        <v>0</v>
      </c>
      <c r="AK70">
        <v>25.143014000000001</v>
      </c>
      <c r="AL70">
        <v>38.746017999999999</v>
      </c>
      <c r="AM70">
        <v>0</v>
      </c>
      <c r="AN70">
        <v>0.75805500000000003</v>
      </c>
      <c r="AO70">
        <v>7.1037749999999997</v>
      </c>
      <c r="AP70">
        <v>8.0475619999999992</v>
      </c>
      <c r="AQ70">
        <v>45.119120000000002</v>
      </c>
      <c r="AR70">
        <v>8.5361279999999997</v>
      </c>
      <c r="AS70">
        <v>9.1009510000000002</v>
      </c>
      <c r="AT70">
        <v>19.330005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101.48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2587.1992089999999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660.24430099999995</v>
      </c>
      <c r="L71">
        <v>631.26957200000004</v>
      </c>
      <c r="M71">
        <v>88.918000000000006</v>
      </c>
      <c r="N71">
        <v>56.627234999999999</v>
      </c>
      <c r="O71">
        <v>119.52282700000001</v>
      </c>
      <c r="P71">
        <v>100.03274999999999</v>
      </c>
      <c r="Q71">
        <v>14.984228999999999</v>
      </c>
      <c r="R71">
        <v>24.334053999999998</v>
      </c>
      <c r="S71">
        <v>14.014250000000001</v>
      </c>
      <c r="T71">
        <v>0</v>
      </c>
      <c r="U71">
        <v>338.39581199999998</v>
      </c>
      <c r="V71">
        <v>11.549675000000001</v>
      </c>
      <c r="W71">
        <v>29.333275</v>
      </c>
      <c r="X71">
        <v>95.045609999999996</v>
      </c>
      <c r="Y71">
        <v>0</v>
      </c>
      <c r="Z71">
        <v>0</v>
      </c>
      <c r="AA71">
        <v>12.873200000000001</v>
      </c>
      <c r="AB71">
        <v>11.5951</v>
      </c>
      <c r="AC71">
        <v>0</v>
      </c>
      <c r="AD71">
        <v>17.619102000000002</v>
      </c>
      <c r="AE71">
        <v>31.853621</v>
      </c>
      <c r="AF71">
        <v>8.5767209999999992</v>
      </c>
      <c r="AG71">
        <v>38.914769</v>
      </c>
      <c r="AH71">
        <v>37.526296000000002</v>
      </c>
      <c r="AI71">
        <v>0</v>
      </c>
      <c r="AJ71">
        <v>0</v>
      </c>
      <c r="AK71">
        <v>25.143014000000001</v>
      </c>
      <c r="AL71">
        <v>24.707605999999998</v>
      </c>
      <c r="AM71">
        <v>0</v>
      </c>
      <c r="AN71">
        <v>0.75805500000000003</v>
      </c>
      <c r="AO71">
        <v>7.1037749999999997</v>
      </c>
      <c r="AP71">
        <v>8.0475619999999992</v>
      </c>
      <c r="AQ71">
        <v>60.158825999999998</v>
      </c>
      <c r="AR71">
        <v>8.5361279999999997</v>
      </c>
      <c r="AS71">
        <v>9.1009510000000002</v>
      </c>
      <c r="AT71">
        <v>19.330005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95.68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2601.7963210000003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660.24430099999995</v>
      </c>
      <c r="L72">
        <v>631.26957200000004</v>
      </c>
      <c r="M72">
        <v>88.918000000000006</v>
      </c>
      <c r="N72">
        <v>56.627234999999999</v>
      </c>
      <c r="O72">
        <v>119.52282700000001</v>
      </c>
      <c r="P72">
        <v>100.03274999999999</v>
      </c>
      <c r="Q72">
        <v>14.984228999999999</v>
      </c>
      <c r="R72">
        <v>24.334053999999998</v>
      </c>
      <c r="S72">
        <v>14.014250000000001</v>
      </c>
      <c r="T72">
        <v>0</v>
      </c>
      <c r="U72">
        <v>346.09760899999998</v>
      </c>
      <c r="V72">
        <v>11.549675000000001</v>
      </c>
      <c r="W72">
        <v>29.333275</v>
      </c>
      <c r="X72">
        <v>95.045609999999996</v>
      </c>
      <c r="Y72">
        <v>0</v>
      </c>
      <c r="Z72">
        <v>0</v>
      </c>
      <c r="AA72">
        <v>27.157412999999998</v>
      </c>
      <c r="AB72">
        <v>11.5951</v>
      </c>
      <c r="AC72">
        <v>0</v>
      </c>
      <c r="AD72">
        <v>17.619102000000002</v>
      </c>
      <c r="AE72">
        <v>31.853621</v>
      </c>
      <c r="AF72">
        <v>8.5767209999999992</v>
      </c>
      <c r="AG72">
        <v>38.914769</v>
      </c>
      <c r="AH72">
        <v>37.526296000000002</v>
      </c>
      <c r="AI72">
        <v>3.0758860000000001</v>
      </c>
      <c r="AJ72">
        <v>0</v>
      </c>
      <c r="AK72">
        <v>25.143014000000001</v>
      </c>
      <c r="AL72">
        <v>24.707605999999998</v>
      </c>
      <c r="AM72">
        <v>0</v>
      </c>
      <c r="AN72">
        <v>0.75805500000000003</v>
      </c>
      <c r="AO72">
        <v>7.1037749999999997</v>
      </c>
      <c r="AP72">
        <v>8.0475619999999992</v>
      </c>
      <c r="AQ72">
        <v>60.158825999999998</v>
      </c>
      <c r="AR72">
        <v>8.5361279999999997</v>
      </c>
      <c r="AS72">
        <v>9.1009510000000002</v>
      </c>
      <c r="AT72">
        <v>19.330005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86.98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2618.1582170000001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660.24430099999995</v>
      </c>
      <c r="L73">
        <v>631.26957200000004</v>
      </c>
      <c r="M73">
        <v>88.918000000000006</v>
      </c>
      <c r="N73">
        <v>56.627234999999999</v>
      </c>
      <c r="O73">
        <v>119.52282700000001</v>
      </c>
      <c r="P73">
        <v>100.03274999999999</v>
      </c>
      <c r="Q73">
        <v>14.984228999999999</v>
      </c>
      <c r="R73">
        <v>24.334053999999998</v>
      </c>
      <c r="S73">
        <v>14.014250000000001</v>
      </c>
      <c r="T73">
        <v>0</v>
      </c>
      <c r="U73">
        <v>351.53417200000001</v>
      </c>
      <c r="V73">
        <v>11.549675000000001</v>
      </c>
      <c r="W73">
        <v>29.333275</v>
      </c>
      <c r="X73">
        <v>95.045609999999996</v>
      </c>
      <c r="Y73">
        <v>0</v>
      </c>
      <c r="Z73">
        <v>0</v>
      </c>
      <c r="AA73">
        <v>27.157412999999998</v>
      </c>
      <c r="AB73">
        <v>11.5951</v>
      </c>
      <c r="AC73">
        <v>0</v>
      </c>
      <c r="AD73">
        <v>17.619102000000002</v>
      </c>
      <c r="AE73">
        <v>31.853621</v>
      </c>
      <c r="AF73">
        <v>8.5767209999999992</v>
      </c>
      <c r="AG73">
        <v>38.914769</v>
      </c>
      <c r="AH73">
        <v>64.069284999999994</v>
      </c>
      <c r="AI73">
        <v>6.1517720000000002</v>
      </c>
      <c r="AJ73">
        <v>0</v>
      </c>
      <c r="AK73">
        <v>25.143014000000001</v>
      </c>
      <c r="AL73">
        <v>24.707605999999998</v>
      </c>
      <c r="AM73">
        <v>0</v>
      </c>
      <c r="AN73">
        <v>0.75805500000000003</v>
      </c>
      <c r="AO73">
        <v>8.5245300000000004</v>
      </c>
      <c r="AP73">
        <v>8.0475619999999992</v>
      </c>
      <c r="AQ73">
        <v>60.158825999999998</v>
      </c>
      <c r="AR73">
        <v>14.938224</v>
      </c>
      <c r="AS73">
        <v>9.1009510000000002</v>
      </c>
      <c r="AT73">
        <v>19.330005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79.25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2653.3065060000004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660.24430099999995</v>
      </c>
      <c r="L74">
        <v>631.26957200000004</v>
      </c>
      <c r="M74">
        <v>88.918000000000006</v>
      </c>
      <c r="N74">
        <v>56.627234999999999</v>
      </c>
      <c r="O74">
        <v>119.52282700000001</v>
      </c>
      <c r="P74">
        <v>100.03274999999999</v>
      </c>
      <c r="Q74">
        <v>14.984228999999999</v>
      </c>
      <c r="R74">
        <v>24.334053999999998</v>
      </c>
      <c r="S74">
        <v>14.014250000000001</v>
      </c>
      <c r="T74">
        <v>0</v>
      </c>
      <c r="U74">
        <v>352.28924999999998</v>
      </c>
      <c r="V74">
        <v>11.549675000000001</v>
      </c>
      <c r="W74">
        <v>29.333275</v>
      </c>
      <c r="X74">
        <v>95.045609999999996</v>
      </c>
      <c r="Y74">
        <v>0</v>
      </c>
      <c r="Z74">
        <v>1.06315</v>
      </c>
      <c r="AA74">
        <v>40.736119000000002</v>
      </c>
      <c r="AB74">
        <v>11.5951</v>
      </c>
      <c r="AC74">
        <v>9.3536319999999993</v>
      </c>
      <c r="AD74">
        <v>17.619102000000002</v>
      </c>
      <c r="AE74">
        <v>31.853621</v>
      </c>
      <c r="AF74">
        <v>8.5767209999999992</v>
      </c>
      <c r="AG74">
        <v>38.914769</v>
      </c>
      <c r="AH74">
        <v>82.374795000000006</v>
      </c>
      <c r="AI74">
        <v>31.605346000000001</v>
      </c>
      <c r="AJ74">
        <v>0</v>
      </c>
      <c r="AK74">
        <v>25.143014000000001</v>
      </c>
      <c r="AL74">
        <v>24.707605999999998</v>
      </c>
      <c r="AM74">
        <v>0</v>
      </c>
      <c r="AN74">
        <v>0.75805500000000003</v>
      </c>
      <c r="AO74">
        <v>8.5245300000000004</v>
      </c>
      <c r="AP74">
        <v>8.0475619999999992</v>
      </c>
      <c r="AQ74">
        <v>60.158825999999998</v>
      </c>
      <c r="AR74">
        <v>14.938224</v>
      </c>
      <c r="AS74">
        <v>9.1009510000000002</v>
      </c>
      <c r="AT74">
        <v>19.330005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74.42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2716.9861559999999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660.24430099999995</v>
      </c>
      <c r="L75">
        <v>631.26957200000004</v>
      </c>
      <c r="M75">
        <v>88.918000000000006</v>
      </c>
      <c r="N75">
        <v>56.627234999999999</v>
      </c>
      <c r="O75">
        <v>119.52282700000001</v>
      </c>
      <c r="P75">
        <v>100.03274999999999</v>
      </c>
      <c r="Q75">
        <v>14.984228999999999</v>
      </c>
      <c r="R75">
        <v>24.334053999999998</v>
      </c>
      <c r="S75">
        <v>14.014250000000001</v>
      </c>
      <c r="T75">
        <v>0</v>
      </c>
      <c r="U75">
        <v>356.97073399999999</v>
      </c>
      <c r="V75">
        <v>11.549675000000001</v>
      </c>
      <c r="W75">
        <v>29.333275</v>
      </c>
      <c r="X75">
        <v>95.045609999999996</v>
      </c>
      <c r="Y75">
        <v>0</v>
      </c>
      <c r="Z75">
        <v>3.1894499999999999</v>
      </c>
      <c r="AA75">
        <v>40.736119000000002</v>
      </c>
      <c r="AB75">
        <v>25.380386999999999</v>
      </c>
      <c r="AC75">
        <v>18.707265</v>
      </c>
      <c r="AD75">
        <v>26.428653000000001</v>
      </c>
      <c r="AE75">
        <v>47.780431</v>
      </c>
      <c r="AF75">
        <v>8.5767209999999992</v>
      </c>
      <c r="AG75">
        <v>38.914769</v>
      </c>
      <c r="AH75">
        <v>109.83306</v>
      </c>
      <c r="AI75">
        <v>31.605346000000001</v>
      </c>
      <c r="AJ75">
        <v>0</v>
      </c>
      <c r="AK75">
        <v>25.143014000000001</v>
      </c>
      <c r="AL75">
        <v>24.707605999999998</v>
      </c>
      <c r="AM75">
        <v>4.3932549999999999</v>
      </c>
      <c r="AN75">
        <v>0.75805500000000003</v>
      </c>
      <c r="AO75">
        <v>8.5245300000000004</v>
      </c>
      <c r="AP75">
        <v>8.0475619999999992</v>
      </c>
      <c r="AQ75">
        <v>60.158825999999998</v>
      </c>
      <c r="AR75">
        <v>17.072255999999999</v>
      </c>
      <c r="AS75">
        <v>9.1009510000000002</v>
      </c>
      <c r="AT75">
        <v>19.330005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77.319999999999993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2808.5547729999998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660.24430099999995</v>
      </c>
      <c r="L76">
        <v>631.26957200000004</v>
      </c>
      <c r="M76">
        <v>88.918000000000006</v>
      </c>
      <c r="N76">
        <v>56.627234999999999</v>
      </c>
      <c r="O76">
        <v>119.52282700000001</v>
      </c>
      <c r="P76">
        <v>100.03274999999999</v>
      </c>
      <c r="Q76">
        <v>14.984228999999999</v>
      </c>
      <c r="R76">
        <v>24.334053999999998</v>
      </c>
      <c r="S76">
        <v>14.014250000000001</v>
      </c>
      <c r="T76">
        <v>0</v>
      </c>
      <c r="U76">
        <v>357.72581200000002</v>
      </c>
      <c r="V76">
        <v>11.549675000000001</v>
      </c>
      <c r="W76">
        <v>29.333275</v>
      </c>
      <c r="X76">
        <v>95.045609999999996</v>
      </c>
      <c r="Y76">
        <v>0</v>
      </c>
      <c r="Z76">
        <v>18.907060000000001</v>
      </c>
      <c r="AA76">
        <v>40.736119000000002</v>
      </c>
      <c r="AB76">
        <v>38.186531000000002</v>
      </c>
      <c r="AC76">
        <v>28.089203999999999</v>
      </c>
      <c r="AD76">
        <v>35.319915000000002</v>
      </c>
      <c r="AE76">
        <v>47.780431</v>
      </c>
      <c r="AF76">
        <v>25.730163000000001</v>
      </c>
      <c r="AG76">
        <v>38.914769</v>
      </c>
      <c r="AH76">
        <v>135.64382900000001</v>
      </c>
      <c r="AI76">
        <v>31.605346000000001</v>
      </c>
      <c r="AJ76">
        <v>0</v>
      </c>
      <c r="AK76">
        <v>25.143014000000001</v>
      </c>
      <c r="AL76">
        <v>24.707605999999998</v>
      </c>
      <c r="AM76">
        <v>15.274611999999999</v>
      </c>
      <c r="AN76">
        <v>0.75805500000000003</v>
      </c>
      <c r="AO76">
        <v>8.5245300000000004</v>
      </c>
      <c r="AP76">
        <v>8.0475619999999992</v>
      </c>
      <c r="AQ76">
        <v>60.158825999999998</v>
      </c>
      <c r="AR76">
        <v>17.072255999999999</v>
      </c>
      <c r="AS76">
        <v>9.1009510000000002</v>
      </c>
      <c r="AT76">
        <v>19.330005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77.319999999999993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2909.9523740000004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660.24430099999995</v>
      </c>
      <c r="L77">
        <v>631.26957200000004</v>
      </c>
      <c r="M77">
        <v>88.918000000000006</v>
      </c>
      <c r="N77">
        <v>56.627234999999999</v>
      </c>
      <c r="O77">
        <v>119.52282700000001</v>
      </c>
      <c r="P77">
        <v>100.03274999999999</v>
      </c>
      <c r="Q77">
        <v>14.984228999999999</v>
      </c>
      <c r="R77">
        <v>24.334053999999998</v>
      </c>
      <c r="S77">
        <v>14.014250000000001</v>
      </c>
      <c r="T77">
        <v>0</v>
      </c>
      <c r="U77">
        <v>363.162375</v>
      </c>
      <c r="V77">
        <v>11.549675000000001</v>
      </c>
      <c r="W77">
        <v>29.333275</v>
      </c>
      <c r="X77">
        <v>95.045609999999996</v>
      </c>
      <c r="Y77">
        <v>0</v>
      </c>
      <c r="Z77">
        <v>18.907060000000001</v>
      </c>
      <c r="AA77">
        <v>40.736119000000002</v>
      </c>
      <c r="AB77">
        <v>38.186531000000002</v>
      </c>
      <c r="AC77">
        <v>28.089203999999999</v>
      </c>
      <c r="AD77">
        <v>35.319915000000002</v>
      </c>
      <c r="AE77">
        <v>47.780431</v>
      </c>
      <c r="AF77">
        <v>25.730163000000001</v>
      </c>
      <c r="AG77">
        <v>38.914769</v>
      </c>
      <c r="AH77">
        <v>135.64382900000001</v>
      </c>
      <c r="AI77">
        <v>31.605346000000001</v>
      </c>
      <c r="AJ77">
        <v>0</v>
      </c>
      <c r="AK77">
        <v>25.143014000000001</v>
      </c>
      <c r="AL77">
        <v>24.707605999999998</v>
      </c>
      <c r="AM77">
        <v>15.274611999999999</v>
      </c>
      <c r="AN77">
        <v>0.75805500000000003</v>
      </c>
      <c r="AO77">
        <v>9.6611340000000006</v>
      </c>
      <c r="AP77">
        <v>8.0475619999999992</v>
      </c>
      <c r="AQ77">
        <v>60.158825999999998</v>
      </c>
      <c r="AR77">
        <v>17.072255999999999</v>
      </c>
      <c r="AS77">
        <v>9.1009510000000002</v>
      </c>
      <c r="AT77">
        <v>19.330005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77.319999999999993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2916.525541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660.24430099999995</v>
      </c>
      <c r="L78">
        <v>631.26957200000004</v>
      </c>
      <c r="M78">
        <v>88.918000000000006</v>
      </c>
      <c r="N78">
        <v>56.627234999999999</v>
      </c>
      <c r="O78">
        <v>119.52282700000001</v>
      </c>
      <c r="P78">
        <v>100.03274999999999</v>
      </c>
      <c r="Q78">
        <v>14.984228999999999</v>
      </c>
      <c r="R78">
        <v>24.334053999999998</v>
      </c>
      <c r="S78">
        <v>14.014250000000001</v>
      </c>
      <c r="T78">
        <v>0</v>
      </c>
      <c r="U78">
        <v>364.24968799999999</v>
      </c>
      <c r="V78">
        <v>11.549675000000001</v>
      </c>
      <c r="W78">
        <v>29.333275</v>
      </c>
      <c r="X78">
        <v>95.045609999999996</v>
      </c>
      <c r="Y78">
        <v>0</v>
      </c>
      <c r="Z78">
        <v>18.907060000000001</v>
      </c>
      <c r="AA78">
        <v>40.736119000000002</v>
      </c>
      <c r="AB78">
        <v>38.186531000000002</v>
      </c>
      <c r="AC78">
        <v>28.089203999999999</v>
      </c>
      <c r="AD78">
        <v>35.319915000000002</v>
      </c>
      <c r="AE78">
        <v>47.780431</v>
      </c>
      <c r="AF78">
        <v>25.730163000000001</v>
      </c>
      <c r="AG78">
        <v>38.914769</v>
      </c>
      <c r="AH78">
        <v>135.64382900000001</v>
      </c>
      <c r="AI78">
        <v>31.605346000000001</v>
      </c>
      <c r="AJ78">
        <v>0</v>
      </c>
      <c r="AK78">
        <v>25.143014000000001</v>
      </c>
      <c r="AL78">
        <v>24.707605999999998</v>
      </c>
      <c r="AM78">
        <v>15.274611999999999</v>
      </c>
      <c r="AN78">
        <v>0.75805500000000003</v>
      </c>
      <c r="AO78">
        <v>9.6611340000000006</v>
      </c>
      <c r="AP78">
        <v>8.0475619999999992</v>
      </c>
      <c r="AQ78">
        <v>60.158825999999998</v>
      </c>
      <c r="AR78">
        <v>17.072255999999999</v>
      </c>
      <c r="AS78">
        <v>9.1009510000000002</v>
      </c>
      <c r="AT78">
        <v>19.330005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77.319999999999993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2917.612854</v>
      </c>
    </row>
    <row r="79" spans="1:117">
      <c r="A79" t="s">
        <v>121</v>
      </c>
      <c r="B79">
        <v>0</v>
      </c>
      <c r="C79">
        <v>0</v>
      </c>
      <c r="D79">
        <v>9.963165</v>
      </c>
      <c r="E79">
        <v>0</v>
      </c>
      <c r="F79">
        <v>0</v>
      </c>
      <c r="G79">
        <v>2.8969870000000002</v>
      </c>
      <c r="H79">
        <v>0</v>
      </c>
      <c r="I79">
        <v>0</v>
      </c>
      <c r="J79">
        <v>20.296500000000002</v>
      </c>
      <c r="K79">
        <v>660.24430099999995</v>
      </c>
      <c r="L79">
        <v>631.26957200000004</v>
      </c>
      <c r="M79">
        <v>88.918000000000006</v>
      </c>
      <c r="N79">
        <v>56.627234999999999</v>
      </c>
      <c r="O79">
        <v>119.52282700000001</v>
      </c>
      <c r="P79">
        <v>100.03274999999999</v>
      </c>
      <c r="Q79">
        <v>14.984228999999999</v>
      </c>
      <c r="R79">
        <v>24.334053999999998</v>
      </c>
      <c r="S79">
        <v>14.014250000000001</v>
      </c>
      <c r="T79">
        <v>0</v>
      </c>
      <c r="U79">
        <v>364.24968799999999</v>
      </c>
      <c r="V79">
        <v>11.549675000000001</v>
      </c>
      <c r="W79">
        <v>29.333275</v>
      </c>
      <c r="X79">
        <v>95.045609999999996</v>
      </c>
      <c r="Y79">
        <v>0</v>
      </c>
      <c r="Z79">
        <v>18.907060000000001</v>
      </c>
      <c r="AA79">
        <v>40.736119000000002</v>
      </c>
      <c r="AB79">
        <v>38.186531000000002</v>
      </c>
      <c r="AC79">
        <v>28.089203999999999</v>
      </c>
      <c r="AD79">
        <v>35.319915000000002</v>
      </c>
      <c r="AE79">
        <v>47.780431</v>
      </c>
      <c r="AF79">
        <v>25.730163000000001</v>
      </c>
      <c r="AG79">
        <v>38.914769</v>
      </c>
      <c r="AH79">
        <v>135.64382900000001</v>
      </c>
      <c r="AI79">
        <v>31.605346000000001</v>
      </c>
      <c r="AJ79">
        <v>0</v>
      </c>
      <c r="AK79">
        <v>25.143014000000001</v>
      </c>
      <c r="AL79">
        <v>24.707605999999998</v>
      </c>
      <c r="AM79">
        <v>15.274611999999999</v>
      </c>
      <c r="AN79">
        <v>0.75805500000000003</v>
      </c>
      <c r="AO79">
        <v>9.6611340000000006</v>
      </c>
      <c r="AP79">
        <v>8.0475619999999992</v>
      </c>
      <c r="AQ79">
        <v>60.158825999999998</v>
      </c>
      <c r="AR79">
        <v>36.278543999999997</v>
      </c>
      <c r="AS79">
        <v>9.1009510000000002</v>
      </c>
      <c r="AT79">
        <v>19.330005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77.319999999999993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2969.975794</v>
      </c>
    </row>
    <row r="80" spans="1:117">
      <c r="A80" t="s">
        <v>122</v>
      </c>
      <c r="B80">
        <v>0</v>
      </c>
      <c r="C80">
        <v>0</v>
      </c>
      <c r="D80">
        <v>9.963165</v>
      </c>
      <c r="E80">
        <v>0</v>
      </c>
      <c r="F80">
        <v>0</v>
      </c>
      <c r="G80">
        <v>2.8969870000000002</v>
      </c>
      <c r="H80">
        <v>0</v>
      </c>
      <c r="I80">
        <v>0</v>
      </c>
      <c r="J80">
        <v>22.749186999999999</v>
      </c>
      <c r="K80">
        <v>660.24430099999995</v>
      </c>
      <c r="L80">
        <v>631.26957200000004</v>
      </c>
      <c r="M80">
        <v>88.918000000000006</v>
      </c>
      <c r="N80">
        <v>56.627234999999999</v>
      </c>
      <c r="O80">
        <v>119.52282700000001</v>
      </c>
      <c r="P80">
        <v>100.03274999999999</v>
      </c>
      <c r="Q80">
        <v>14.984228999999999</v>
      </c>
      <c r="R80">
        <v>24.334053999999998</v>
      </c>
      <c r="S80">
        <v>14.014250000000001</v>
      </c>
      <c r="T80">
        <v>0</v>
      </c>
      <c r="U80">
        <v>364.24968799999999</v>
      </c>
      <c r="V80">
        <v>11.549675000000001</v>
      </c>
      <c r="W80">
        <v>29.333275</v>
      </c>
      <c r="X80">
        <v>95.045609999999996</v>
      </c>
      <c r="Y80">
        <v>0</v>
      </c>
      <c r="Z80">
        <v>18.907060000000001</v>
      </c>
      <c r="AA80">
        <v>40.736119000000002</v>
      </c>
      <c r="AB80">
        <v>38.186531000000002</v>
      </c>
      <c r="AC80">
        <v>28.089203999999999</v>
      </c>
      <c r="AD80">
        <v>35.319915000000002</v>
      </c>
      <c r="AE80">
        <v>47.780431</v>
      </c>
      <c r="AF80">
        <v>25.730163000000001</v>
      </c>
      <c r="AG80">
        <v>38.914769</v>
      </c>
      <c r="AH80">
        <v>135.64382900000001</v>
      </c>
      <c r="AI80">
        <v>3.6910639999999999</v>
      </c>
      <c r="AJ80">
        <v>0</v>
      </c>
      <c r="AK80">
        <v>25.143014000000001</v>
      </c>
      <c r="AL80">
        <v>24.707605999999998</v>
      </c>
      <c r="AM80">
        <v>15.274611999999999</v>
      </c>
      <c r="AN80">
        <v>0.75805500000000003</v>
      </c>
      <c r="AO80">
        <v>9.6611340000000006</v>
      </c>
      <c r="AP80">
        <v>8.0475619999999992</v>
      </c>
      <c r="AQ80">
        <v>60.158825999999998</v>
      </c>
      <c r="AR80">
        <v>36.278543999999997</v>
      </c>
      <c r="AS80">
        <v>9.1009510000000002</v>
      </c>
      <c r="AT80">
        <v>19.330005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77.319999999999993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2944.5141990000002</v>
      </c>
    </row>
    <row r="81" spans="1:117">
      <c r="A81" t="s">
        <v>123</v>
      </c>
      <c r="B81">
        <v>0</v>
      </c>
      <c r="C81">
        <v>0</v>
      </c>
      <c r="D81">
        <v>9.963165</v>
      </c>
      <c r="E81">
        <v>0</v>
      </c>
      <c r="F81">
        <v>0</v>
      </c>
      <c r="G81">
        <v>2.8969870000000002</v>
      </c>
      <c r="H81">
        <v>0</v>
      </c>
      <c r="I81">
        <v>0</v>
      </c>
      <c r="J81">
        <v>22.749186999999999</v>
      </c>
      <c r="K81">
        <v>660.24430099999995</v>
      </c>
      <c r="L81">
        <v>631.26957200000004</v>
      </c>
      <c r="M81">
        <v>88.918000000000006</v>
      </c>
      <c r="N81">
        <v>56.627234999999999</v>
      </c>
      <c r="O81">
        <v>119.52282700000001</v>
      </c>
      <c r="P81">
        <v>100.03274999999999</v>
      </c>
      <c r="Q81">
        <v>14.984228999999999</v>
      </c>
      <c r="R81">
        <v>24.334053999999998</v>
      </c>
      <c r="S81">
        <v>14.014250000000001</v>
      </c>
      <c r="T81">
        <v>0</v>
      </c>
      <c r="U81">
        <v>364.24968799999999</v>
      </c>
      <c r="V81">
        <v>11.549675000000001</v>
      </c>
      <c r="W81">
        <v>29.333275</v>
      </c>
      <c r="X81">
        <v>95.045609999999996</v>
      </c>
      <c r="Y81">
        <v>0</v>
      </c>
      <c r="Z81">
        <v>18.907060000000001</v>
      </c>
      <c r="AA81">
        <v>40.736119000000002</v>
      </c>
      <c r="AB81">
        <v>38.186531000000002</v>
      </c>
      <c r="AC81">
        <v>28.089203999999999</v>
      </c>
      <c r="AD81">
        <v>35.319915000000002</v>
      </c>
      <c r="AE81">
        <v>47.780431</v>
      </c>
      <c r="AF81">
        <v>25.730163000000001</v>
      </c>
      <c r="AG81">
        <v>38.914769</v>
      </c>
      <c r="AH81">
        <v>135.64382900000001</v>
      </c>
      <c r="AI81">
        <v>0</v>
      </c>
      <c r="AJ81">
        <v>0</v>
      </c>
      <c r="AK81">
        <v>25.143014000000001</v>
      </c>
      <c r="AL81">
        <v>24.707605999999998</v>
      </c>
      <c r="AM81">
        <v>15.274611999999999</v>
      </c>
      <c r="AN81">
        <v>0.75805500000000003</v>
      </c>
      <c r="AO81">
        <v>9.6611340000000006</v>
      </c>
      <c r="AP81">
        <v>8.0475619999999992</v>
      </c>
      <c r="AQ81">
        <v>60.158825999999998</v>
      </c>
      <c r="AR81">
        <v>14.938224</v>
      </c>
      <c r="AS81">
        <v>9.1009510000000002</v>
      </c>
      <c r="AT81">
        <v>19.330005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77.319999999999993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2919.4828150000003</v>
      </c>
    </row>
    <row r="82" spans="1:117">
      <c r="A82" t="s">
        <v>124</v>
      </c>
      <c r="B82">
        <v>0</v>
      </c>
      <c r="C82">
        <v>0</v>
      </c>
      <c r="D82">
        <v>9.963165</v>
      </c>
      <c r="E82">
        <v>0</v>
      </c>
      <c r="F82">
        <v>0</v>
      </c>
      <c r="G82">
        <v>2.8969870000000002</v>
      </c>
      <c r="H82">
        <v>0</v>
      </c>
      <c r="I82">
        <v>0</v>
      </c>
      <c r="J82">
        <v>22.749186999999999</v>
      </c>
      <c r="K82">
        <v>660.24430099999995</v>
      </c>
      <c r="L82">
        <v>631.26957200000004</v>
      </c>
      <c r="M82">
        <v>88.918000000000006</v>
      </c>
      <c r="N82">
        <v>56.627234999999999</v>
      </c>
      <c r="O82">
        <v>119.52282700000001</v>
      </c>
      <c r="P82">
        <v>100.03274999999999</v>
      </c>
      <c r="Q82">
        <v>14.984228999999999</v>
      </c>
      <c r="R82">
        <v>24.334053999999998</v>
      </c>
      <c r="S82">
        <v>14.014250000000001</v>
      </c>
      <c r="T82">
        <v>0</v>
      </c>
      <c r="U82">
        <v>364.24968799999999</v>
      </c>
      <c r="V82">
        <v>11.549675000000001</v>
      </c>
      <c r="W82">
        <v>29.333275</v>
      </c>
      <c r="X82">
        <v>95.045609999999996</v>
      </c>
      <c r="Y82">
        <v>0</v>
      </c>
      <c r="Z82">
        <v>6.3023530000000001</v>
      </c>
      <c r="AA82">
        <v>40.736119000000002</v>
      </c>
      <c r="AB82">
        <v>38.186531000000002</v>
      </c>
      <c r="AC82">
        <v>28.089203999999999</v>
      </c>
      <c r="AD82">
        <v>35.319915000000002</v>
      </c>
      <c r="AE82">
        <v>47.780431</v>
      </c>
      <c r="AF82">
        <v>25.730163000000001</v>
      </c>
      <c r="AG82">
        <v>38.914769</v>
      </c>
      <c r="AH82">
        <v>135.64382900000001</v>
      </c>
      <c r="AI82">
        <v>0</v>
      </c>
      <c r="AJ82">
        <v>0</v>
      </c>
      <c r="AK82">
        <v>25.143014000000001</v>
      </c>
      <c r="AL82">
        <v>24.707605999999998</v>
      </c>
      <c r="AM82">
        <v>15.274611999999999</v>
      </c>
      <c r="AN82">
        <v>0.75805500000000003</v>
      </c>
      <c r="AO82">
        <v>9.6611340000000006</v>
      </c>
      <c r="AP82">
        <v>8.0475619999999992</v>
      </c>
      <c r="AQ82">
        <v>60.158825999999998</v>
      </c>
      <c r="AR82">
        <v>14.938224</v>
      </c>
      <c r="AS82">
        <v>9.1009510000000002</v>
      </c>
      <c r="AT82">
        <v>19.330005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77.319999999999993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2906.8781080000003</v>
      </c>
    </row>
    <row r="83" spans="1:117">
      <c r="A83" t="s">
        <v>125</v>
      </c>
      <c r="B83">
        <v>0</v>
      </c>
      <c r="C83">
        <v>0</v>
      </c>
      <c r="D83">
        <v>9.963165</v>
      </c>
      <c r="E83">
        <v>0</v>
      </c>
      <c r="F83">
        <v>0</v>
      </c>
      <c r="G83">
        <v>2.8969870000000002</v>
      </c>
      <c r="H83">
        <v>0</v>
      </c>
      <c r="I83">
        <v>0</v>
      </c>
      <c r="J83">
        <v>22.749186999999999</v>
      </c>
      <c r="K83">
        <v>660.24430099999995</v>
      </c>
      <c r="L83">
        <v>631.26957200000004</v>
      </c>
      <c r="M83">
        <v>88.918000000000006</v>
      </c>
      <c r="N83">
        <v>56.627234999999999</v>
      </c>
      <c r="O83">
        <v>119.52282700000001</v>
      </c>
      <c r="P83">
        <v>100.03274999999999</v>
      </c>
      <c r="Q83">
        <v>14.984228999999999</v>
      </c>
      <c r="R83">
        <v>24.334053999999998</v>
      </c>
      <c r="S83">
        <v>14.014250000000001</v>
      </c>
      <c r="T83">
        <v>0</v>
      </c>
      <c r="U83">
        <v>364.24968799999999</v>
      </c>
      <c r="V83">
        <v>11.549675000000001</v>
      </c>
      <c r="W83">
        <v>29.333275</v>
      </c>
      <c r="X83">
        <v>95.045609999999996</v>
      </c>
      <c r="Y83">
        <v>0</v>
      </c>
      <c r="Z83">
        <v>6.3023530000000001</v>
      </c>
      <c r="AA83">
        <v>40.736119000000002</v>
      </c>
      <c r="AB83">
        <v>38.186531000000002</v>
      </c>
      <c r="AC83">
        <v>28.089203999999999</v>
      </c>
      <c r="AD83">
        <v>35.319915000000002</v>
      </c>
      <c r="AE83">
        <v>47.780431</v>
      </c>
      <c r="AF83">
        <v>25.730163000000001</v>
      </c>
      <c r="AG83">
        <v>38.914769</v>
      </c>
      <c r="AH83">
        <v>135.64382900000001</v>
      </c>
      <c r="AI83">
        <v>0</v>
      </c>
      <c r="AJ83">
        <v>0</v>
      </c>
      <c r="AK83">
        <v>25.143014000000001</v>
      </c>
      <c r="AL83">
        <v>24.707605999999998</v>
      </c>
      <c r="AM83">
        <v>15.274611999999999</v>
      </c>
      <c r="AN83">
        <v>0.75805500000000003</v>
      </c>
      <c r="AO83">
        <v>9.6611340000000006</v>
      </c>
      <c r="AP83">
        <v>8.0475619999999992</v>
      </c>
      <c r="AQ83">
        <v>60.158825999999998</v>
      </c>
      <c r="AR83">
        <v>14.938224</v>
      </c>
      <c r="AS83">
        <v>11.701222</v>
      </c>
      <c r="AT83">
        <v>19.330005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77.319999999999993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2909.4783790000006</v>
      </c>
    </row>
    <row r="84" spans="1:117">
      <c r="A84" t="s">
        <v>126</v>
      </c>
      <c r="B84">
        <v>0</v>
      </c>
      <c r="C84">
        <v>0</v>
      </c>
      <c r="D84">
        <v>9.963165</v>
      </c>
      <c r="E84">
        <v>0</v>
      </c>
      <c r="F84">
        <v>0</v>
      </c>
      <c r="G84">
        <v>3.0601319999999999</v>
      </c>
      <c r="H84">
        <v>0</v>
      </c>
      <c r="I84">
        <v>0</v>
      </c>
      <c r="J84">
        <v>23.075381</v>
      </c>
      <c r="K84">
        <v>660.24430099999995</v>
      </c>
      <c r="L84">
        <v>631.26957200000004</v>
      </c>
      <c r="M84">
        <v>88.918000000000006</v>
      </c>
      <c r="N84">
        <v>56.627234999999999</v>
      </c>
      <c r="O84">
        <v>119.52282700000001</v>
      </c>
      <c r="P84">
        <v>100.03274999999999</v>
      </c>
      <c r="Q84">
        <v>14.984228999999999</v>
      </c>
      <c r="R84">
        <v>24.334053999999998</v>
      </c>
      <c r="S84">
        <v>14.014250000000001</v>
      </c>
      <c r="T84">
        <v>0</v>
      </c>
      <c r="U84">
        <v>364.24968799999999</v>
      </c>
      <c r="V84">
        <v>11.549675000000001</v>
      </c>
      <c r="W84">
        <v>29.333275</v>
      </c>
      <c r="X84">
        <v>95.045609999999996</v>
      </c>
      <c r="Y84">
        <v>0</v>
      </c>
      <c r="Z84">
        <v>0</v>
      </c>
      <c r="AA84">
        <v>27.157412999999998</v>
      </c>
      <c r="AB84">
        <v>38.186531000000002</v>
      </c>
      <c r="AC84">
        <v>9.3536319999999993</v>
      </c>
      <c r="AD84">
        <v>26.428653000000001</v>
      </c>
      <c r="AE84">
        <v>31.853621</v>
      </c>
      <c r="AF84">
        <v>8.5767209999999992</v>
      </c>
      <c r="AG84">
        <v>38.914769</v>
      </c>
      <c r="AH84">
        <v>109.83306</v>
      </c>
      <c r="AI84">
        <v>0</v>
      </c>
      <c r="AJ84">
        <v>0</v>
      </c>
      <c r="AK84">
        <v>25.143014000000001</v>
      </c>
      <c r="AL84">
        <v>24.707605999999998</v>
      </c>
      <c r="AM84">
        <v>15.274611999999999</v>
      </c>
      <c r="AN84">
        <v>0.75805500000000003</v>
      </c>
      <c r="AO84">
        <v>9.6611340000000006</v>
      </c>
      <c r="AP84">
        <v>8.0475619999999992</v>
      </c>
      <c r="AQ84">
        <v>60.158825999999998</v>
      </c>
      <c r="AR84">
        <v>14.938224</v>
      </c>
      <c r="AS84">
        <v>11.701222</v>
      </c>
      <c r="AT84">
        <v>19.330005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77.319999999999993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2803.5688039999995</v>
      </c>
    </row>
    <row r="85" spans="1:117">
      <c r="A85" t="s">
        <v>127</v>
      </c>
      <c r="B85">
        <v>0</v>
      </c>
      <c r="C85">
        <v>0</v>
      </c>
      <c r="D85">
        <v>9.963165</v>
      </c>
      <c r="E85">
        <v>0</v>
      </c>
      <c r="F85">
        <v>0</v>
      </c>
      <c r="G85">
        <v>3.0601319999999999</v>
      </c>
      <c r="H85">
        <v>0</v>
      </c>
      <c r="I85">
        <v>0</v>
      </c>
      <c r="J85">
        <v>23.075381</v>
      </c>
      <c r="K85">
        <v>660.24430099999995</v>
      </c>
      <c r="L85">
        <v>631.26957200000004</v>
      </c>
      <c r="M85">
        <v>88.918000000000006</v>
      </c>
      <c r="N85">
        <v>56.627234999999999</v>
      </c>
      <c r="O85">
        <v>119.52282700000001</v>
      </c>
      <c r="P85">
        <v>100.03274999999999</v>
      </c>
      <c r="Q85">
        <v>14.984228999999999</v>
      </c>
      <c r="R85">
        <v>24.334053999999998</v>
      </c>
      <c r="S85">
        <v>14.014250000000001</v>
      </c>
      <c r="T85">
        <v>0</v>
      </c>
      <c r="U85">
        <v>364.24968799999999</v>
      </c>
      <c r="V85">
        <v>11.549675000000001</v>
      </c>
      <c r="W85">
        <v>29.333275</v>
      </c>
      <c r="X85">
        <v>95.045609999999996</v>
      </c>
      <c r="Y85">
        <v>0</v>
      </c>
      <c r="Z85">
        <v>0</v>
      </c>
      <c r="AA85">
        <v>27.157412999999998</v>
      </c>
      <c r="AB85">
        <v>25.457687</v>
      </c>
      <c r="AC85">
        <v>0</v>
      </c>
      <c r="AD85">
        <v>17.619102000000002</v>
      </c>
      <c r="AE85">
        <v>31.853621</v>
      </c>
      <c r="AF85">
        <v>8.5767209999999992</v>
      </c>
      <c r="AG85">
        <v>38.914769</v>
      </c>
      <c r="AH85">
        <v>82.374795000000006</v>
      </c>
      <c r="AI85">
        <v>0</v>
      </c>
      <c r="AJ85">
        <v>0</v>
      </c>
      <c r="AK85">
        <v>25.143014000000001</v>
      </c>
      <c r="AL85">
        <v>24.707605999999998</v>
      </c>
      <c r="AM85">
        <v>15.274611999999999</v>
      </c>
      <c r="AN85">
        <v>0.75805500000000003</v>
      </c>
      <c r="AO85">
        <v>9.6611340000000006</v>
      </c>
      <c r="AP85">
        <v>8.0475619999999992</v>
      </c>
      <c r="AQ85">
        <v>60.158825999999998</v>
      </c>
      <c r="AR85">
        <v>19.206288000000001</v>
      </c>
      <c r="AS85">
        <v>11.701222</v>
      </c>
      <c r="AT85">
        <v>19.330005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77.319999999999993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2749.4865760000002</v>
      </c>
    </row>
    <row r="86" spans="1:117">
      <c r="A86" t="s">
        <v>128</v>
      </c>
      <c r="B86">
        <v>0</v>
      </c>
      <c r="C86">
        <v>0</v>
      </c>
      <c r="D86">
        <v>9.963165</v>
      </c>
      <c r="E86">
        <v>0</v>
      </c>
      <c r="F86">
        <v>0</v>
      </c>
      <c r="G86">
        <v>3.0601319999999999</v>
      </c>
      <c r="H86">
        <v>0</v>
      </c>
      <c r="I86">
        <v>0</v>
      </c>
      <c r="J86">
        <v>23.075381</v>
      </c>
      <c r="K86">
        <v>660.24430099999995</v>
      </c>
      <c r="L86">
        <v>631.26957200000004</v>
      </c>
      <c r="M86">
        <v>88.918000000000006</v>
      </c>
      <c r="N86">
        <v>56.627234999999999</v>
      </c>
      <c r="O86">
        <v>119.52282700000001</v>
      </c>
      <c r="P86">
        <v>100.03274999999999</v>
      </c>
      <c r="Q86">
        <v>14.984228999999999</v>
      </c>
      <c r="R86">
        <v>24.334053999999998</v>
      </c>
      <c r="S86">
        <v>14.014250000000001</v>
      </c>
      <c r="T86">
        <v>0</v>
      </c>
      <c r="U86">
        <v>364.24968799999999</v>
      </c>
      <c r="V86">
        <v>11.549675000000001</v>
      </c>
      <c r="W86">
        <v>29.333275</v>
      </c>
      <c r="X86">
        <v>95.045609999999996</v>
      </c>
      <c r="Y86">
        <v>0</v>
      </c>
      <c r="Z86">
        <v>0</v>
      </c>
      <c r="AA86">
        <v>27.157412999999998</v>
      </c>
      <c r="AB86">
        <v>25.457687</v>
      </c>
      <c r="AC86">
        <v>0</v>
      </c>
      <c r="AD86">
        <v>8.8095510000000008</v>
      </c>
      <c r="AE86">
        <v>31.853621</v>
      </c>
      <c r="AF86">
        <v>8.5767209999999992</v>
      </c>
      <c r="AG86">
        <v>38.914769</v>
      </c>
      <c r="AH86">
        <v>64.069284999999994</v>
      </c>
      <c r="AI86">
        <v>0</v>
      </c>
      <c r="AJ86">
        <v>0</v>
      </c>
      <c r="AK86">
        <v>25.143014000000001</v>
      </c>
      <c r="AL86">
        <v>24.707605999999998</v>
      </c>
      <c r="AM86">
        <v>15.274611999999999</v>
      </c>
      <c r="AN86">
        <v>0.75805500000000003</v>
      </c>
      <c r="AO86">
        <v>9.6611340000000006</v>
      </c>
      <c r="AP86">
        <v>8.0475619999999992</v>
      </c>
      <c r="AQ86">
        <v>46.763136000000003</v>
      </c>
      <c r="AR86">
        <v>19.206288000000001</v>
      </c>
      <c r="AS86">
        <v>11.701222</v>
      </c>
      <c r="AT86">
        <v>19.330005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77.319999999999993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2708.975825</v>
      </c>
    </row>
    <row r="87" spans="1:117">
      <c r="A87" t="s">
        <v>129</v>
      </c>
      <c r="B87">
        <v>0</v>
      </c>
      <c r="C87">
        <v>0</v>
      </c>
      <c r="D87">
        <v>9.963165</v>
      </c>
      <c r="E87">
        <v>0</v>
      </c>
      <c r="F87">
        <v>0</v>
      </c>
      <c r="G87">
        <v>3.0601319999999999</v>
      </c>
      <c r="H87">
        <v>0</v>
      </c>
      <c r="I87">
        <v>0</v>
      </c>
      <c r="J87">
        <v>23.075381</v>
      </c>
      <c r="K87">
        <v>660.24430099999995</v>
      </c>
      <c r="L87">
        <v>631.26957200000004</v>
      </c>
      <c r="M87">
        <v>88.918000000000006</v>
      </c>
      <c r="N87">
        <v>56.627234999999999</v>
      </c>
      <c r="O87">
        <v>119.52282700000001</v>
      </c>
      <c r="P87">
        <v>100.03274999999999</v>
      </c>
      <c r="Q87">
        <v>14.984228999999999</v>
      </c>
      <c r="R87">
        <v>24.334053999999998</v>
      </c>
      <c r="S87">
        <v>14.014250000000001</v>
      </c>
      <c r="T87">
        <v>0</v>
      </c>
      <c r="U87">
        <v>364.24968799999999</v>
      </c>
      <c r="V87">
        <v>11.549675000000001</v>
      </c>
      <c r="W87">
        <v>29.333275</v>
      </c>
      <c r="X87">
        <v>95.045609999999996</v>
      </c>
      <c r="Y87">
        <v>0</v>
      </c>
      <c r="Z87">
        <v>0</v>
      </c>
      <c r="AA87">
        <v>13.514570000000001</v>
      </c>
      <c r="AB87">
        <v>25.457687</v>
      </c>
      <c r="AC87">
        <v>0</v>
      </c>
      <c r="AD87">
        <v>17.619102000000002</v>
      </c>
      <c r="AE87">
        <v>31.853621</v>
      </c>
      <c r="AF87">
        <v>8.5767209999999992</v>
      </c>
      <c r="AG87">
        <v>38.914769</v>
      </c>
      <c r="AH87">
        <v>37.526296000000002</v>
      </c>
      <c r="AI87">
        <v>0</v>
      </c>
      <c r="AJ87">
        <v>0</v>
      </c>
      <c r="AK87">
        <v>25.143014000000001</v>
      </c>
      <c r="AL87">
        <v>24.707605999999998</v>
      </c>
      <c r="AM87">
        <v>15.274611999999999</v>
      </c>
      <c r="AN87">
        <v>0.75805500000000003</v>
      </c>
      <c r="AO87">
        <v>9.0928319999999996</v>
      </c>
      <c r="AP87">
        <v>8.0475619999999992</v>
      </c>
      <c r="AQ87">
        <v>45.058230000000002</v>
      </c>
      <c r="AR87">
        <v>19.206288000000001</v>
      </c>
      <c r="AS87">
        <v>11.701222</v>
      </c>
      <c r="AT87">
        <v>19.330005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77.319999999999993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2675.3263360000001</v>
      </c>
    </row>
    <row r="88" spans="1:117">
      <c r="A88" t="s">
        <v>130</v>
      </c>
      <c r="B88">
        <v>0</v>
      </c>
      <c r="C88">
        <v>0</v>
      </c>
      <c r="D88">
        <v>9.963165</v>
      </c>
      <c r="E88">
        <v>0</v>
      </c>
      <c r="F88">
        <v>0</v>
      </c>
      <c r="G88">
        <v>3.0601319999999999</v>
      </c>
      <c r="H88">
        <v>0</v>
      </c>
      <c r="I88">
        <v>0</v>
      </c>
      <c r="J88">
        <v>23.075381</v>
      </c>
      <c r="K88">
        <v>660.24430099999995</v>
      </c>
      <c r="L88">
        <v>631.26957200000004</v>
      </c>
      <c r="M88">
        <v>88.918000000000006</v>
      </c>
      <c r="N88">
        <v>56.627234999999999</v>
      </c>
      <c r="O88">
        <v>119.52282700000001</v>
      </c>
      <c r="P88">
        <v>100.03274999999999</v>
      </c>
      <c r="Q88">
        <v>14.984228999999999</v>
      </c>
      <c r="R88">
        <v>24.334053999999998</v>
      </c>
      <c r="S88">
        <v>14.014250000000001</v>
      </c>
      <c r="T88">
        <v>0</v>
      </c>
      <c r="U88">
        <v>364.24968799999999</v>
      </c>
      <c r="V88">
        <v>11.549675000000001</v>
      </c>
      <c r="W88">
        <v>29.333275</v>
      </c>
      <c r="X88">
        <v>95.045609999999996</v>
      </c>
      <c r="Y88">
        <v>0</v>
      </c>
      <c r="Z88">
        <v>0</v>
      </c>
      <c r="AA88">
        <v>13.514570000000001</v>
      </c>
      <c r="AB88">
        <v>25.457687</v>
      </c>
      <c r="AC88">
        <v>0</v>
      </c>
      <c r="AD88">
        <v>17.619102000000002</v>
      </c>
      <c r="AE88">
        <v>31.853621</v>
      </c>
      <c r="AF88">
        <v>8.5767209999999992</v>
      </c>
      <c r="AG88">
        <v>38.914769</v>
      </c>
      <c r="AH88">
        <v>37.526296000000002</v>
      </c>
      <c r="AI88">
        <v>0</v>
      </c>
      <c r="AJ88">
        <v>0</v>
      </c>
      <c r="AK88">
        <v>25.143014000000001</v>
      </c>
      <c r="AL88">
        <v>38.746017999999999</v>
      </c>
      <c r="AM88">
        <v>15.274611999999999</v>
      </c>
      <c r="AN88">
        <v>0.75805500000000003</v>
      </c>
      <c r="AO88">
        <v>9.0928319999999996</v>
      </c>
      <c r="AP88">
        <v>8.0475619999999992</v>
      </c>
      <c r="AQ88">
        <v>45.058230000000002</v>
      </c>
      <c r="AR88">
        <v>19.206288000000001</v>
      </c>
      <c r="AS88">
        <v>11.701222</v>
      </c>
      <c r="AT88">
        <v>19.330005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77.319999999999993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2689.364748</v>
      </c>
    </row>
    <row r="89" spans="1:117">
      <c r="A89" t="s">
        <v>131</v>
      </c>
      <c r="B89">
        <v>0</v>
      </c>
      <c r="C89">
        <v>0</v>
      </c>
      <c r="D89">
        <v>9.963165</v>
      </c>
      <c r="E89">
        <v>0</v>
      </c>
      <c r="F89">
        <v>0</v>
      </c>
      <c r="G89">
        <v>3.0601319999999999</v>
      </c>
      <c r="H89">
        <v>0</v>
      </c>
      <c r="I89">
        <v>0</v>
      </c>
      <c r="J89">
        <v>23.075381</v>
      </c>
      <c r="K89">
        <v>660.24430099999995</v>
      </c>
      <c r="L89">
        <v>631.26957200000004</v>
      </c>
      <c r="M89">
        <v>88.918000000000006</v>
      </c>
      <c r="N89">
        <v>56.627234999999999</v>
      </c>
      <c r="O89">
        <v>119.52282700000001</v>
      </c>
      <c r="P89">
        <v>100.03274999999999</v>
      </c>
      <c r="Q89">
        <v>14.984228999999999</v>
      </c>
      <c r="R89">
        <v>24.334053999999998</v>
      </c>
      <c r="S89">
        <v>14.014250000000001</v>
      </c>
      <c r="T89">
        <v>0</v>
      </c>
      <c r="U89">
        <v>372.10250000000002</v>
      </c>
      <c r="V89">
        <v>11.549675000000001</v>
      </c>
      <c r="W89">
        <v>29.333275</v>
      </c>
      <c r="X89">
        <v>95.045609999999996</v>
      </c>
      <c r="Y89">
        <v>0</v>
      </c>
      <c r="Z89">
        <v>0</v>
      </c>
      <c r="AA89">
        <v>13.514570000000001</v>
      </c>
      <c r="AB89">
        <v>25.457687</v>
      </c>
      <c r="AC89">
        <v>0</v>
      </c>
      <c r="AD89">
        <v>17.619102000000002</v>
      </c>
      <c r="AE89">
        <v>31.853621</v>
      </c>
      <c r="AF89">
        <v>8.5767209999999992</v>
      </c>
      <c r="AG89">
        <v>38.914769</v>
      </c>
      <c r="AH89">
        <v>37.526296000000002</v>
      </c>
      <c r="AI89">
        <v>0</v>
      </c>
      <c r="AJ89">
        <v>0</v>
      </c>
      <c r="AK89">
        <v>25.143014000000001</v>
      </c>
      <c r="AL89">
        <v>38.746017999999999</v>
      </c>
      <c r="AM89">
        <v>15.274611999999999</v>
      </c>
      <c r="AN89">
        <v>0.75805500000000003</v>
      </c>
      <c r="AO89">
        <v>9.0928319999999996</v>
      </c>
      <c r="AP89">
        <v>8.0475619999999992</v>
      </c>
      <c r="AQ89">
        <v>45.058230000000002</v>
      </c>
      <c r="AR89">
        <v>19.206288000000001</v>
      </c>
      <c r="AS89">
        <v>10.401085999999999</v>
      </c>
      <c r="AT89">
        <v>19.330005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77.319999999999993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2695.9174239999998</v>
      </c>
    </row>
    <row r="90" spans="1:117">
      <c r="A90" t="s">
        <v>132</v>
      </c>
      <c r="B90">
        <v>0</v>
      </c>
      <c r="C90">
        <v>0</v>
      </c>
      <c r="D90">
        <v>9.963165</v>
      </c>
      <c r="E90">
        <v>0</v>
      </c>
      <c r="F90">
        <v>0</v>
      </c>
      <c r="G90">
        <v>3.0601319999999999</v>
      </c>
      <c r="H90">
        <v>0</v>
      </c>
      <c r="I90">
        <v>0</v>
      </c>
      <c r="J90">
        <v>23.075381</v>
      </c>
      <c r="K90">
        <v>660.24430099999995</v>
      </c>
      <c r="L90">
        <v>631.26957200000004</v>
      </c>
      <c r="M90">
        <v>88.918000000000006</v>
      </c>
      <c r="N90">
        <v>56.627234999999999</v>
      </c>
      <c r="O90">
        <v>119.52282700000001</v>
      </c>
      <c r="P90">
        <v>100.03274999999999</v>
      </c>
      <c r="Q90">
        <v>14.984228999999999</v>
      </c>
      <c r="R90">
        <v>24.334053999999998</v>
      </c>
      <c r="S90">
        <v>14.014250000000001</v>
      </c>
      <c r="T90">
        <v>0</v>
      </c>
      <c r="U90">
        <v>381.88831199999998</v>
      </c>
      <c r="V90">
        <v>11.549675000000001</v>
      </c>
      <c r="W90">
        <v>29.333275</v>
      </c>
      <c r="X90">
        <v>95.045609999999996</v>
      </c>
      <c r="Y90">
        <v>0</v>
      </c>
      <c r="Z90">
        <v>0</v>
      </c>
      <c r="AA90">
        <v>13.514570000000001</v>
      </c>
      <c r="AB90">
        <v>25.457687</v>
      </c>
      <c r="AC90">
        <v>0</v>
      </c>
      <c r="AD90">
        <v>17.619102000000002</v>
      </c>
      <c r="AE90">
        <v>31.853621</v>
      </c>
      <c r="AF90">
        <v>8.5767209999999992</v>
      </c>
      <c r="AG90">
        <v>38.914769</v>
      </c>
      <c r="AH90">
        <v>37.526296000000002</v>
      </c>
      <c r="AI90">
        <v>0</v>
      </c>
      <c r="AJ90">
        <v>0</v>
      </c>
      <c r="AK90">
        <v>25.143014000000001</v>
      </c>
      <c r="AL90">
        <v>38.746017999999999</v>
      </c>
      <c r="AM90">
        <v>15.274611999999999</v>
      </c>
      <c r="AN90">
        <v>0.75805500000000003</v>
      </c>
      <c r="AO90">
        <v>9.0928319999999996</v>
      </c>
      <c r="AP90">
        <v>8.0475619999999992</v>
      </c>
      <c r="AQ90">
        <v>32.514992999999997</v>
      </c>
      <c r="AR90">
        <v>19.206288000000001</v>
      </c>
      <c r="AS90">
        <v>10.401085999999999</v>
      </c>
      <c r="AT90">
        <v>19.330005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77.319999999999993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2693.1599989999995</v>
      </c>
    </row>
    <row r="91" spans="1:117">
      <c r="A91" t="s">
        <v>133</v>
      </c>
      <c r="B91">
        <v>0</v>
      </c>
      <c r="C91">
        <v>0</v>
      </c>
      <c r="D91">
        <v>9.963165</v>
      </c>
      <c r="E91">
        <v>0</v>
      </c>
      <c r="F91">
        <v>0</v>
      </c>
      <c r="G91">
        <v>3.0601319999999999</v>
      </c>
      <c r="H91">
        <v>0</v>
      </c>
      <c r="I91">
        <v>0</v>
      </c>
      <c r="J91">
        <v>23.075381</v>
      </c>
      <c r="K91">
        <v>660.24430099999995</v>
      </c>
      <c r="L91">
        <v>631.26957200000004</v>
      </c>
      <c r="M91">
        <v>88.918000000000006</v>
      </c>
      <c r="N91">
        <v>56.627234999999999</v>
      </c>
      <c r="O91">
        <v>119.52282700000001</v>
      </c>
      <c r="P91">
        <v>100.03274999999999</v>
      </c>
      <c r="Q91">
        <v>14.984228999999999</v>
      </c>
      <c r="R91">
        <v>24.334053999999998</v>
      </c>
      <c r="S91">
        <v>14.014250000000001</v>
      </c>
      <c r="T91">
        <v>0</v>
      </c>
      <c r="U91">
        <v>389.95254699999998</v>
      </c>
      <c r="V91">
        <v>11.549675000000001</v>
      </c>
      <c r="W91">
        <v>29.333275</v>
      </c>
      <c r="X91">
        <v>95.045609999999996</v>
      </c>
      <c r="Y91">
        <v>0</v>
      </c>
      <c r="Z91">
        <v>0</v>
      </c>
      <c r="AA91">
        <v>0</v>
      </c>
      <c r="AB91">
        <v>12.625776</v>
      </c>
      <c r="AC91">
        <v>0</v>
      </c>
      <c r="AD91">
        <v>17.619102000000002</v>
      </c>
      <c r="AE91">
        <v>31.853621</v>
      </c>
      <c r="AF91">
        <v>8.5767209999999992</v>
      </c>
      <c r="AG91">
        <v>38.914769</v>
      </c>
      <c r="AH91">
        <v>37.526296000000002</v>
      </c>
      <c r="AI91">
        <v>0</v>
      </c>
      <c r="AJ91">
        <v>0</v>
      </c>
      <c r="AK91">
        <v>25.143014000000001</v>
      </c>
      <c r="AL91">
        <v>38.746017999999999</v>
      </c>
      <c r="AM91">
        <v>15.274611999999999</v>
      </c>
      <c r="AN91">
        <v>0.75805500000000003</v>
      </c>
      <c r="AO91">
        <v>9.0928319999999996</v>
      </c>
      <c r="AP91">
        <v>8.0475619999999992</v>
      </c>
      <c r="AQ91">
        <v>30.079412999999999</v>
      </c>
      <c r="AR91">
        <v>19.206288000000001</v>
      </c>
      <c r="AS91">
        <v>10.401085999999999</v>
      </c>
      <c r="AT91">
        <v>19.330005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77.319999999999993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2672.4421729999995</v>
      </c>
    </row>
    <row r="92" spans="1:117">
      <c r="A92" t="s">
        <v>134</v>
      </c>
      <c r="B92">
        <v>0</v>
      </c>
      <c r="C92">
        <v>0</v>
      </c>
      <c r="D92">
        <v>9.963165</v>
      </c>
      <c r="E92">
        <v>0</v>
      </c>
      <c r="F92">
        <v>0</v>
      </c>
      <c r="G92">
        <v>3.0601319999999999</v>
      </c>
      <c r="H92">
        <v>0</v>
      </c>
      <c r="I92">
        <v>0</v>
      </c>
      <c r="J92">
        <v>23.075381</v>
      </c>
      <c r="K92">
        <v>660.24430099999995</v>
      </c>
      <c r="L92">
        <v>631.26957200000004</v>
      </c>
      <c r="M92">
        <v>88.918000000000006</v>
      </c>
      <c r="N92">
        <v>56.627234999999999</v>
      </c>
      <c r="O92">
        <v>119.52282700000001</v>
      </c>
      <c r="P92">
        <v>100.03274999999999</v>
      </c>
      <c r="Q92">
        <v>14.984228999999999</v>
      </c>
      <c r="R92">
        <v>24.334053999999998</v>
      </c>
      <c r="S92">
        <v>14.014250000000001</v>
      </c>
      <c r="T92">
        <v>0</v>
      </c>
      <c r="U92">
        <v>391.4325</v>
      </c>
      <c r="V92">
        <v>11.549675000000001</v>
      </c>
      <c r="W92">
        <v>29.333275</v>
      </c>
      <c r="X92">
        <v>95.045609999999996</v>
      </c>
      <c r="Y92">
        <v>0</v>
      </c>
      <c r="Z92">
        <v>0</v>
      </c>
      <c r="AA92">
        <v>0</v>
      </c>
      <c r="AB92">
        <v>12.625776</v>
      </c>
      <c r="AC92">
        <v>0</v>
      </c>
      <c r="AD92">
        <v>17.619102000000002</v>
      </c>
      <c r="AE92">
        <v>31.853621</v>
      </c>
      <c r="AF92">
        <v>8.5767209999999992</v>
      </c>
      <c r="AG92">
        <v>38.914769</v>
      </c>
      <c r="AH92">
        <v>37.526296000000002</v>
      </c>
      <c r="AI92">
        <v>0</v>
      </c>
      <c r="AJ92">
        <v>0</v>
      </c>
      <c r="AK92">
        <v>25.143014000000001</v>
      </c>
      <c r="AL92">
        <v>38.746017999999999</v>
      </c>
      <c r="AM92">
        <v>15.274611999999999</v>
      </c>
      <c r="AN92">
        <v>0.75805500000000003</v>
      </c>
      <c r="AO92">
        <v>9.0928319999999996</v>
      </c>
      <c r="AP92">
        <v>8.0475619999999992</v>
      </c>
      <c r="AQ92">
        <v>30.079412999999999</v>
      </c>
      <c r="AR92">
        <v>19.206288000000001</v>
      </c>
      <c r="AS92">
        <v>10.401085999999999</v>
      </c>
      <c r="AT92">
        <v>19.330005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77.319999999999993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2673.9221259999995</v>
      </c>
    </row>
    <row r="93" spans="1:117">
      <c r="A93" t="s">
        <v>135</v>
      </c>
      <c r="B93">
        <v>0</v>
      </c>
      <c r="C93">
        <v>0</v>
      </c>
      <c r="D93">
        <v>9.963165</v>
      </c>
      <c r="E93">
        <v>0</v>
      </c>
      <c r="F93">
        <v>0</v>
      </c>
      <c r="G93">
        <v>3.0601319999999999</v>
      </c>
      <c r="H93">
        <v>0</v>
      </c>
      <c r="I93">
        <v>0</v>
      </c>
      <c r="J93">
        <v>23.075381</v>
      </c>
      <c r="K93">
        <v>660.24430099999995</v>
      </c>
      <c r="L93">
        <v>631.26957200000004</v>
      </c>
      <c r="M93">
        <v>88.918000000000006</v>
      </c>
      <c r="N93">
        <v>56.627234999999999</v>
      </c>
      <c r="O93">
        <v>119.52282700000001</v>
      </c>
      <c r="P93">
        <v>100.03274999999999</v>
      </c>
      <c r="Q93">
        <v>14.984228999999999</v>
      </c>
      <c r="R93">
        <v>24.334053999999998</v>
      </c>
      <c r="S93">
        <v>14.014250000000001</v>
      </c>
      <c r="T93">
        <v>0</v>
      </c>
      <c r="U93">
        <v>391.4325</v>
      </c>
      <c r="V93">
        <v>11.549675000000001</v>
      </c>
      <c r="W93">
        <v>29.333275</v>
      </c>
      <c r="X93">
        <v>95.045609999999996</v>
      </c>
      <c r="Y93">
        <v>0</v>
      </c>
      <c r="Z93">
        <v>0</v>
      </c>
      <c r="AA93">
        <v>0</v>
      </c>
      <c r="AB93">
        <v>12.625776</v>
      </c>
      <c r="AC93">
        <v>0</v>
      </c>
      <c r="AD93">
        <v>17.619102000000002</v>
      </c>
      <c r="AE93">
        <v>31.853621</v>
      </c>
      <c r="AF93">
        <v>8.5767209999999992</v>
      </c>
      <c r="AG93">
        <v>38.914769</v>
      </c>
      <c r="AH93">
        <v>37.526296000000002</v>
      </c>
      <c r="AI93">
        <v>0</v>
      </c>
      <c r="AJ93">
        <v>0</v>
      </c>
      <c r="AK93">
        <v>25.143014000000001</v>
      </c>
      <c r="AL93">
        <v>38.746017999999999</v>
      </c>
      <c r="AM93">
        <v>15.274611999999999</v>
      </c>
      <c r="AN93">
        <v>0.75805500000000003</v>
      </c>
      <c r="AO93">
        <v>9.0928319999999996</v>
      </c>
      <c r="AP93">
        <v>8.0475619999999992</v>
      </c>
      <c r="AQ93">
        <v>30.079412999999999</v>
      </c>
      <c r="AR93">
        <v>19.206288000000001</v>
      </c>
      <c r="AS93">
        <v>10.401085999999999</v>
      </c>
      <c r="AT93">
        <v>19.330005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77.319999999999993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2673.9221259999995</v>
      </c>
    </row>
    <row r="94" spans="1:117">
      <c r="A94" t="s">
        <v>136</v>
      </c>
      <c r="B94">
        <v>0</v>
      </c>
      <c r="C94">
        <v>0</v>
      </c>
      <c r="D94">
        <v>9.963165</v>
      </c>
      <c r="E94">
        <v>0</v>
      </c>
      <c r="F94">
        <v>0</v>
      </c>
      <c r="G94">
        <v>3.0601319999999999</v>
      </c>
      <c r="H94">
        <v>0</v>
      </c>
      <c r="I94">
        <v>0</v>
      </c>
      <c r="J94">
        <v>23.075381</v>
      </c>
      <c r="K94">
        <v>660.24430099999995</v>
      </c>
      <c r="L94">
        <v>631.26957200000004</v>
      </c>
      <c r="M94">
        <v>88.918000000000006</v>
      </c>
      <c r="N94">
        <v>56.627234999999999</v>
      </c>
      <c r="O94">
        <v>119.52282700000001</v>
      </c>
      <c r="P94">
        <v>100.03274999999999</v>
      </c>
      <c r="Q94">
        <v>14.984228999999999</v>
      </c>
      <c r="R94">
        <v>24.334053999999998</v>
      </c>
      <c r="S94">
        <v>14.014250000000001</v>
      </c>
      <c r="T94">
        <v>0</v>
      </c>
      <c r="U94">
        <v>391.4325</v>
      </c>
      <c r="V94">
        <v>11.549675000000001</v>
      </c>
      <c r="W94">
        <v>29.333275</v>
      </c>
      <c r="X94">
        <v>95.045609999999996</v>
      </c>
      <c r="Y94">
        <v>0</v>
      </c>
      <c r="Z94">
        <v>0</v>
      </c>
      <c r="AA94">
        <v>0</v>
      </c>
      <c r="AB94">
        <v>12.625776</v>
      </c>
      <c r="AC94">
        <v>0</v>
      </c>
      <c r="AD94">
        <v>17.619102000000002</v>
      </c>
      <c r="AE94">
        <v>31.853621</v>
      </c>
      <c r="AF94">
        <v>8.5767209999999992</v>
      </c>
      <c r="AG94">
        <v>38.914769</v>
      </c>
      <c r="AH94">
        <v>37.526296000000002</v>
      </c>
      <c r="AI94">
        <v>0</v>
      </c>
      <c r="AJ94">
        <v>0</v>
      </c>
      <c r="AK94">
        <v>25.143014000000001</v>
      </c>
      <c r="AL94">
        <v>38.746017999999999</v>
      </c>
      <c r="AM94">
        <v>15.274611999999999</v>
      </c>
      <c r="AN94">
        <v>0.75805500000000003</v>
      </c>
      <c r="AO94">
        <v>9.0928319999999996</v>
      </c>
      <c r="AP94">
        <v>8.0475619999999992</v>
      </c>
      <c r="AQ94">
        <v>15.039706000000001</v>
      </c>
      <c r="AR94">
        <v>19.206288000000001</v>
      </c>
      <c r="AS94">
        <v>10.401085999999999</v>
      </c>
      <c r="AT94">
        <v>19.330005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77.319999999999993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2658.8824189999996</v>
      </c>
    </row>
    <row r="95" spans="1:117">
      <c r="A95" t="s">
        <v>137</v>
      </c>
      <c r="B95">
        <v>0</v>
      </c>
      <c r="C95">
        <v>0</v>
      </c>
      <c r="D95">
        <v>9.963165</v>
      </c>
      <c r="E95">
        <v>0</v>
      </c>
      <c r="F95">
        <v>0</v>
      </c>
      <c r="G95">
        <v>3.0601319999999999</v>
      </c>
      <c r="H95">
        <v>0</v>
      </c>
      <c r="I95">
        <v>0</v>
      </c>
      <c r="J95">
        <v>23.075381</v>
      </c>
      <c r="K95">
        <v>660.24430099999995</v>
      </c>
      <c r="L95">
        <v>631.26957200000004</v>
      </c>
      <c r="M95">
        <v>88.918000000000006</v>
      </c>
      <c r="N95">
        <v>56.627234999999999</v>
      </c>
      <c r="O95">
        <v>119.52282700000001</v>
      </c>
      <c r="P95">
        <v>100.03274999999999</v>
      </c>
      <c r="Q95">
        <v>14.984228999999999</v>
      </c>
      <c r="R95">
        <v>24.334053999999998</v>
      </c>
      <c r="S95">
        <v>14.014250000000001</v>
      </c>
      <c r="T95">
        <v>0</v>
      </c>
      <c r="U95">
        <v>391.4325</v>
      </c>
      <c r="V95">
        <v>11.549675000000001</v>
      </c>
      <c r="W95">
        <v>29.333275</v>
      </c>
      <c r="X95">
        <v>95.045609999999996</v>
      </c>
      <c r="Y95">
        <v>0</v>
      </c>
      <c r="Z95">
        <v>0</v>
      </c>
      <c r="AA95">
        <v>0</v>
      </c>
      <c r="AB95">
        <v>12.625776</v>
      </c>
      <c r="AC95">
        <v>0</v>
      </c>
      <c r="AD95">
        <v>8.8095510000000008</v>
      </c>
      <c r="AE95">
        <v>31.853621</v>
      </c>
      <c r="AF95">
        <v>8.5767209999999992</v>
      </c>
      <c r="AG95">
        <v>38.914769</v>
      </c>
      <c r="AH95">
        <v>37.526296000000002</v>
      </c>
      <c r="AI95">
        <v>0</v>
      </c>
      <c r="AJ95">
        <v>0</v>
      </c>
      <c r="AK95">
        <v>25.143014000000001</v>
      </c>
      <c r="AL95">
        <v>50.538285000000002</v>
      </c>
      <c r="AM95">
        <v>15.274611999999999</v>
      </c>
      <c r="AN95">
        <v>0.75805500000000003</v>
      </c>
      <c r="AO95">
        <v>9.0928319999999996</v>
      </c>
      <c r="AP95">
        <v>8.0475619999999992</v>
      </c>
      <c r="AQ95">
        <v>15.039706000000001</v>
      </c>
      <c r="AR95">
        <v>19.206288000000001</v>
      </c>
      <c r="AS95">
        <v>10.401085999999999</v>
      </c>
      <c r="AT95">
        <v>19.330005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77.319999999999993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2661.8651349999996</v>
      </c>
    </row>
    <row r="96" spans="1:117">
      <c r="A96" t="s">
        <v>138</v>
      </c>
      <c r="B96">
        <v>0</v>
      </c>
      <c r="C96">
        <v>0</v>
      </c>
      <c r="D96">
        <v>9.963165</v>
      </c>
      <c r="E96">
        <v>0</v>
      </c>
      <c r="F96">
        <v>0</v>
      </c>
      <c r="G96">
        <v>3.0601319999999999</v>
      </c>
      <c r="H96">
        <v>0</v>
      </c>
      <c r="I96">
        <v>0</v>
      </c>
      <c r="J96">
        <v>23.075381</v>
      </c>
      <c r="K96">
        <v>660.24430099999995</v>
      </c>
      <c r="L96">
        <v>631.26957200000004</v>
      </c>
      <c r="M96">
        <v>88.918000000000006</v>
      </c>
      <c r="N96">
        <v>56.627234999999999</v>
      </c>
      <c r="O96">
        <v>119.52282700000001</v>
      </c>
      <c r="P96">
        <v>100.03274999999999</v>
      </c>
      <c r="Q96">
        <v>14.984228999999999</v>
      </c>
      <c r="R96">
        <v>24.334053999999998</v>
      </c>
      <c r="S96">
        <v>14.014250000000001</v>
      </c>
      <c r="T96">
        <v>0</v>
      </c>
      <c r="U96">
        <v>391.4325</v>
      </c>
      <c r="V96">
        <v>11.549675000000001</v>
      </c>
      <c r="W96">
        <v>29.333275</v>
      </c>
      <c r="X96">
        <v>95.045609999999996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8.8095510000000008</v>
      </c>
      <c r="AE96">
        <v>31.853621</v>
      </c>
      <c r="AF96">
        <v>8.5767209999999992</v>
      </c>
      <c r="AG96">
        <v>38.914769</v>
      </c>
      <c r="AH96">
        <v>37.526296000000002</v>
      </c>
      <c r="AI96">
        <v>0</v>
      </c>
      <c r="AJ96">
        <v>0</v>
      </c>
      <c r="AK96">
        <v>25.143014000000001</v>
      </c>
      <c r="AL96">
        <v>50.538285000000002</v>
      </c>
      <c r="AM96">
        <v>15.274611999999999</v>
      </c>
      <c r="AN96">
        <v>0.75805500000000003</v>
      </c>
      <c r="AO96">
        <v>9.0928319999999996</v>
      </c>
      <c r="AP96">
        <v>8.0475619999999992</v>
      </c>
      <c r="AQ96">
        <v>15.039706000000001</v>
      </c>
      <c r="AR96">
        <v>19.206288000000001</v>
      </c>
      <c r="AS96">
        <v>10.401085999999999</v>
      </c>
      <c r="AT96">
        <v>19.330005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77.319999999999993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2649.2393589999997</v>
      </c>
    </row>
    <row r="97" spans="1:117">
      <c r="A97" t="s">
        <v>139</v>
      </c>
      <c r="B97">
        <v>0</v>
      </c>
      <c r="C97">
        <v>0</v>
      </c>
      <c r="D97">
        <v>9.963165</v>
      </c>
      <c r="E97">
        <v>0</v>
      </c>
      <c r="F97">
        <v>0</v>
      </c>
      <c r="G97">
        <v>3.0601319999999999</v>
      </c>
      <c r="H97">
        <v>0</v>
      </c>
      <c r="I97">
        <v>0</v>
      </c>
      <c r="J97">
        <v>23.075381</v>
      </c>
      <c r="K97">
        <v>660.24430099999995</v>
      </c>
      <c r="L97">
        <v>631.26957200000004</v>
      </c>
      <c r="M97">
        <v>88.918000000000006</v>
      </c>
      <c r="N97">
        <v>56.627234999999999</v>
      </c>
      <c r="O97">
        <v>119.52282700000001</v>
      </c>
      <c r="P97">
        <v>100.03274999999999</v>
      </c>
      <c r="Q97">
        <v>14.984228999999999</v>
      </c>
      <c r="R97">
        <v>24.334053999999998</v>
      </c>
      <c r="S97">
        <v>14.014250000000001</v>
      </c>
      <c r="T97">
        <v>0</v>
      </c>
      <c r="U97">
        <v>391.4325</v>
      </c>
      <c r="V97">
        <v>11.549675000000001</v>
      </c>
      <c r="W97">
        <v>29.333275</v>
      </c>
      <c r="X97">
        <v>95.045609999999996</v>
      </c>
      <c r="Y97">
        <v>0</v>
      </c>
      <c r="Z97">
        <v>6.3023530000000001</v>
      </c>
      <c r="AA97">
        <v>0</v>
      </c>
      <c r="AB97">
        <v>0</v>
      </c>
      <c r="AC97">
        <v>0</v>
      </c>
      <c r="AD97">
        <v>8.8095510000000008</v>
      </c>
      <c r="AE97">
        <v>31.853621</v>
      </c>
      <c r="AF97">
        <v>8.5767209999999992</v>
      </c>
      <c r="AG97">
        <v>38.914769</v>
      </c>
      <c r="AH97">
        <v>37.526296000000002</v>
      </c>
      <c r="AI97">
        <v>0</v>
      </c>
      <c r="AJ97">
        <v>0</v>
      </c>
      <c r="AK97">
        <v>25.143014000000001</v>
      </c>
      <c r="AL97">
        <v>50.538285000000002</v>
      </c>
      <c r="AM97">
        <v>15.274611999999999</v>
      </c>
      <c r="AN97">
        <v>0.75805500000000003</v>
      </c>
      <c r="AO97">
        <v>9.0928319999999996</v>
      </c>
      <c r="AP97">
        <v>8.0475619999999992</v>
      </c>
      <c r="AQ97">
        <v>15.039706000000001</v>
      </c>
      <c r="AR97">
        <v>19.206288000000001</v>
      </c>
      <c r="AS97">
        <v>13.001358</v>
      </c>
      <c r="AT97">
        <v>19.330005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77.319999999999993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2658.1419839999999</v>
      </c>
    </row>
    <row r="98" spans="1:117">
      <c r="A98" t="s">
        <v>140</v>
      </c>
      <c r="B98">
        <v>0</v>
      </c>
      <c r="C98">
        <v>0</v>
      </c>
      <c r="D98">
        <v>9.963165</v>
      </c>
      <c r="E98">
        <v>0</v>
      </c>
      <c r="F98">
        <v>0</v>
      </c>
      <c r="G98">
        <v>3.0601319999999999</v>
      </c>
      <c r="H98">
        <v>0</v>
      </c>
      <c r="I98">
        <v>0</v>
      </c>
      <c r="J98">
        <v>23.075381</v>
      </c>
      <c r="K98">
        <v>660.24430099999995</v>
      </c>
      <c r="L98">
        <v>631.26957200000004</v>
      </c>
      <c r="M98">
        <v>88.918000000000006</v>
      </c>
      <c r="N98">
        <v>56.627234999999999</v>
      </c>
      <c r="O98">
        <v>119.52282700000001</v>
      </c>
      <c r="P98">
        <v>100.03274999999999</v>
      </c>
      <c r="Q98">
        <v>14.984228999999999</v>
      </c>
      <c r="R98">
        <v>24.334053999999998</v>
      </c>
      <c r="S98">
        <v>14.014250000000001</v>
      </c>
      <c r="T98">
        <v>0</v>
      </c>
      <c r="U98">
        <v>391.4325</v>
      </c>
      <c r="V98">
        <v>11.549675000000001</v>
      </c>
      <c r="W98">
        <v>29.333275</v>
      </c>
      <c r="X98">
        <v>95.045609999999996</v>
      </c>
      <c r="Y98">
        <v>0</v>
      </c>
      <c r="Z98">
        <v>6.3023530000000001</v>
      </c>
      <c r="AA98">
        <v>0</v>
      </c>
      <c r="AB98">
        <v>0</v>
      </c>
      <c r="AC98">
        <v>0</v>
      </c>
      <c r="AD98">
        <v>8.8095510000000008</v>
      </c>
      <c r="AE98">
        <v>31.853621</v>
      </c>
      <c r="AF98">
        <v>8.5767209999999992</v>
      </c>
      <c r="AG98">
        <v>38.914769</v>
      </c>
      <c r="AH98">
        <v>37.526296000000002</v>
      </c>
      <c r="AI98">
        <v>0</v>
      </c>
      <c r="AJ98">
        <v>0</v>
      </c>
      <c r="AK98">
        <v>25.143014000000001</v>
      </c>
      <c r="AL98">
        <v>52.784430999999998</v>
      </c>
      <c r="AM98">
        <v>15.274611999999999</v>
      </c>
      <c r="AN98">
        <v>0.75805500000000003</v>
      </c>
      <c r="AO98">
        <v>9.0928319999999996</v>
      </c>
      <c r="AP98">
        <v>8.0475619999999992</v>
      </c>
      <c r="AQ98">
        <v>15.039706000000001</v>
      </c>
      <c r="AR98">
        <v>19.206288000000001</v>
      </c>
      <c r="AS98">
        <v>13.001358</v>
      </c>
      <c r="AT98">
        <v>19.330005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77.319999999999993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2660.3881299999998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4.9815825000000008E-2</v>
      </c>
      <c r="E99">
        <f t="shared" si="2"/>
        <v>0</v>
      </c>
      <c r="F99">
        <f t="shared" si="2"/>
        <v>0</v>
      </c>
      <c r="G99">
        <f t="shared" si="2"/>
        <v>1.5096728750000005E-2</v>
      </c>
      <c r="H99">
        <f t="shared" si="2"/>
        <v>0</v>
      </c>
      <c r="I99">
        <f t="shared" si="2"/>
        <v>0</v>
      </c>
      <c r="J99">
        <f t="shared" si="2"/>
        <v>0.11435599074999997</v>
      </c>
      <c r="K99">
        <f t="shared" si="2"/>
        <v>15.45099886749999</v>
      </c>
      <c r="L99">
        <f t="shared" si="2"/>
        <v>15.015111073749962</v>
      </c>
      <c r="M99">
        <f t="shared" si="2"/>
        <v>2.1340319999999968</v>
      </c>
      <c r="N99">
        <f t="shared" si="2"/>
        <v>1.3590536399999986</v>
      </c>
      <c r="O99">
        <f t="shared" si="2"/>
        <v>2.8685478480000022</v>
      </c>
      <c r="P99">
        <f t="shared" si="2"/>
        <v>2.4007860000000036</v>
      </c>
      <c r="Q99">
        <f t="shared" si="2"/>
        <v>0.27615589099999999</v>
      </c>
      <c r="R99">
        <f t="shared" si="2"/>
        <v>0.53627586799999971</v>
      </c>
      <c r="S99">
        <f t="shared" si="2"/>
        <v>0.29498195849999959</v>
      </c>
      <c r="T99">
        <f t="shared" si="2"/>
        <v>0</v>
      </c>
      <c r="U99">
        <f t="shared" si="2"/>
        <v>8.2084542977500021</v>
      </c>
      <c r="V99">
        <f t="shared" si="2"/>
        <v>0.35034364499999976</v>
      </c>
      <c r="W99">
        <f t="shared" si="2"/>
        <v>0.89108883749999934</v>
      </c>
      <c r="X99">
        <f t="shared" si="2"/>
        <v>2.2810946399999996</v>
      </c>
      <c r="Y99">
        <f t="shared" si="2"/>
        <v>0</v>
      </c>
      <c r="Z99">
        <f t="shared" si="2"/>
        <v>9.7971398250000022E-2</v>
      </c>
      <c r="AA99">
        <f t="shared" si="2"/>
        <v>0.21378980025000016</v>
      </c>
      <c r="AB99">
        <f t="shared" si="2"/>
        <v>0.31462016525000036</v>
      </c>
      <c r="AC99">
        <f t="shared" si="2"/>
        <v>0.10297487649999999</v>
      </c>
      <c r="AD99">
        <f t="shared" si="2"/>
        <v>0.25393466400000014</v>
      </c>
      <c r="AE99">
        <f t="shared" si="2"/>
        <v>0.84810265650000149</v>
      </c>
      <c r="AF99">
        <f t="shared" si="2"/>
        <v>0.25063084700000016</v>
      </c>
      <c r="AG99">
        <f t="shared" si="2"/>
        <v>0.9339544559999996</v>
      </c>
      <c r="AH99">
        <f t="shared" si="2"/>
        <v>1.1715526437500001</v>
      </c>
      <c r="AI99">
        <f t="shared" si="2"/>
        <v>0.11707807299999999</v>
      </c>
      <c r="AJ99">
        <f t="shared" si="2"/>
        <v>0</v>
      </c>
      <c r="AK99">
        <f t="shared" si="2"/>
        <v>0.60343233600000079</v>
      </c>
      <c r="AL99">
        <f t="shared" si="2"/>
        <v>0.77618382824999932</v>
      </c>
      <c r="AM99">
        <f t="shared" si="2"/>
        <v>0.10675286674999995</v>
      </c>
      <c r="AN99">
        <f t="shared" si="2"/>
        <v>1.2785244499999989E-2</v>
      </c>
      <c r="AO99">
        <f t="shared" si="2"/>
        <v>0.19847947350000003</v>
      </c>
      <c r="AP99">
        <f t="shared" si="2"/>
        <v>0.1990224004999995</v>
      </c>
      <c r="AQ99">
        <f t="shared" si="2"/>
        <v>0.51626684800000033</v>
      </c>
      <c r="AR99">
        <f t="shared" si="2"/>
        <v>0.36491947200000013</v>
      </c>
      <c r="AS99">
        <f t="shared" si="2"/>
        <v>0.26905010525000012</v>
      </c>
      <c r="AT99">
        <f t="shared" si="2"/>
        <v>0.45281451425000052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2.1283899999999978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62.178899780999998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45215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379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405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V3" activePane="bottomRight" state="frozen"/>
      <selection sqref="A1:D35"/>
      <selection pane="topRight" sqref="A1:D35"/>
      <selection pane="bottomLeft" sqref="A1:D35"/>
      <selection pane="bottomRight" activeCell="AB3" sqref="AB3:AB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45215</v>
      </c>
      <c r="B1" s="34" t="s">
        <v>495</v>
      </c>
      <c r="C1" s="34" t="s">
        <v>496</v>
      </c>
      <c r="D1" s="93" t="s">
        <v>314</v>
      </c>
      <c r="E1" s="34" t="s">
        <v>497</v>
      </c>
      <c r="F1" s="34"/>
      <c r="G1" s="34"/>
      <c r="H1" s="34"/>
      <c r="I1" s="34"/>
      <c r="J1" s="37" t="s">
        <v>498</v>
      </c>
      <c r="K1" s="37" t="s">
        <v>499</v>
      </c>
      <c r="L1" s="37" t="s">
        <v>500</v>
      </c>
      <c r="M1" t="s">
        <v>501</v>
      </c>
      <c r="N1" t="s">
        <v>502</v>
      </c>
      <c r="O1" t="s">
        <v>503</v>
      </c>
      <c r="P1" t="s">
        <v>504</v>
      </c>
      <c r="Q1" t="s">
        <v>505</v>
      </c>
      <c r="R1" s="93" t="s">
        <v>506</v>
      </c>
      <c r="S1" s="93" t="s">
        <v>507</v>
      </c>
      <c r="T1" s="93" t="s">
        <v>508</v>
      </c>
      <c r="U1" t="s">
        <v>509</v>
      </c>
      <c r="V1" t="s">
        <v>338</v>
      </c>
      <c r="W1" t="s">
        <v>510</v>
      </c>
      <c r="X1" t="s">
        <v>511</v>
      </c>
      <c r="Y1" t="s">
        <v>512</v>
      </c>
      <c r="Z1" t="s">
        <v>513</v>
      </c>
      <c r="AA1" t="s">
        <v>514</v>
      </c>
      <c r="AB1" t="s">
        <v>515</v>
      </c>
      <c r="AC1" t="s">
        <v>516</v>
      </c>
      <c r="AD1" s="150" t="s">
        <v>517</v>
      </c>
      <c r="AE1" s="150" t="s">
        <v>518</v>
      </c>
      <c r="AF1" s="150" t="s">
        <v>519</v>
      </c>
      <c r="AG1" s="66" t="s">
        <v>520</v>
      </c>
      <c r="AH1" s="66" t="s">
        <v>521</v>
      </c>
      <c r="AI1" s="66" t="s">
        <v>522</v>
      </c>
      <c r="AJ1" t="s">
        <v>523</v>
      </c>
      <c r="AK1" s="149" t="s">
        <v>524</v>
      </c>
      <c r="AL1" s="149" t="s">
        <v>525</v>
      </c>
    </row>
    <row r="2" spans="1:38">
      <c r="A2" s="25" t="s">
        <v>44</v>
      </c>
      <c r="B2" s="34" t="s">
        <v>495</v>
      </c>
      <c r="C2" s="34" t="s">
        <v>496</v>
      </c>
      <c r="D2" s="93"/>
      <c r="E2" s="34" t="s">
        <v>497</v>
      </c>
      <c r="F2" s="34"/>
      <c r="G2" s="34"/>
      <c r="H2" s="34"/>
      <c r="I2" s="34"/>
      <c r="J2" s="37" t="s">
        <v>498</v>
      </c>
      <c r="K2" s="37" t="s">
        <v>499</v>
      </c>
      <c r="L2" s="37" t="s">
        <v>500</v>
      </c>
      <c r="M2" t="s">
        <v>501</v>
      </c>
      <c r="N2" t="s">
        <v>502</v>
      </c>
      <c r="O2" t="s">
        <v>503</v>
      </c>
      <c r="P2" t="s">
        <v>504</v>
      </c>
      <c r="Q2" t="s">
        <v>505</v>
      </c>
      <c r="R2" s="93" t="s">
        <v>506</v>
      </c>
      <c r="S2" s="93" t="s">
        <v>507</v>
      </c>
      <c r="T2" s="93" t="s">
        <v>508</v>
      </c>
      <c r="U2" t="s">
        <v>509</v>
      </c>
      <c r="V2" t="s">
        <v>338</v>
      </c>
      <c r="W2" t="s">
        <v>510</v>
      </c>
      <c r="X2" t="s">
        <v>511</v>
      </c>
      <c r="Y2" t="s">
        <v>512</v>
      </c>
      <c r="Z2" t="s">
        <v>513</v>
      </c>
      <c r="AA2" t="s">
        <v>514</v>
      </c>
      <c r="AB2" t="s">
        <v>515</v>
      </c>
      <c r="AC2" t="s">
        <v>516</v>
      </c>
      <c r="AD2" t="s">
        <v>517</v>
      </c>
      <c r="AE2" t="s">
        <v>518</v>
      </c>
      <c r="AF2" t="s">
        <v>519</v>
      </c>
      <c r="AG2" t="s">
        <v>520</v>
      </c>
      <c r="AH2" t="s">
        <v>521</v>
      </c>
      <c r="AI2" t="s">
        <v>522</v>
      </c>
      <c r="AJ2" t="s">
        <v>523</v>
      </c>
      <c r="AK2" t="s">
        <v>524</v>
      </c>
      <c r="AL2" t="s">
        <v>525</v>
      </c>
    </row>
    <row r="3" spans="1:38">
      <c r="A3" t="s">
        <v>45</v>
      </c>
      <c r="B3" s="34">
        <v>226.16</v>
      </c>
      <c r="C3" s="34">
        <v>74.11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111.15</v>
      </c>
      <c r="N3">
        <v>271.83</v>
      </c>
      <c r="O3">
        <v>101.23</v>
      </c>
      <c r="P3">
        <v>3.42</v>
      </c>
      <c r="Q3">
        <v>7.01</v>
      </c>
      <c r="R3" s="93">
        <v>0</v>
      </c>
      <c r="S3" s="93">
        <v>0</v>
      </c>
      <c r="T3" s="93">
        <v>0</v>
      </c>
      <c r="U3">
        <v>3.15</v>
      </c>
      <c r="V3">
        <v>0</v>
      </c>
      <c r="W3">
        <v>3.39</v>
      </c>
      <c r="X3">
        <v>23.25</v>
      </c>
      <c r="Y3">
        <v>7.74</v>
      </c>
      <c r="Z3">
        <v>7.75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7.34</v>
      </c>
      <c r="AH3">
        <v>28.4</v>
      </c>
      <c r="AI3">
        <v>28.4</v>
      </c>
      <c r="AJ3">
        <v>29</v>
      </c>
      <c r="AK3">
        <v>0</v>
      </c>
      <c r="AL3">
        <v>0</v>
      </c>
    </row>
    <row r="4" spans="1:38">
      <c r="A4" t="s">
        <v>46</v>
      </c>
      <c r="B4" s="34">
        <v>226.16</v>
      </c>
      <c r="C4" s="34">
        <v>74.11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111.15</v>
      </c>
      <c r="N4">
        <v>271.83</v>
      </c>
      <c r="O4">
        <v>101.23</v>
      </c>
      <c r="P4">
        <v>3.42</v>
      </c>
      <c r="Q4">
        <v>7.01</v>
      </c>
      <c r="R4" s="93">
        <v>0</v>
      </c>
      <c r="S4" s="93">
        <v>0</v>
      </c>
      <c r="T4" s="93">
        <v>0</v>
      </c>
      <c r="U4">
        <v>3.15</v>
      </c>
      <c r="V4">
        <v>0</v>
      </c>
      <c r="W4">
        <v>3.39</v>
      </c>
      <c r="X4">
        <v>24.62</v>
      </c>
      <c r="Y4">
        <v>8.1999999999999993</v>
      </c>
      <c r="Z4">
        <v>8.2100000000000009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7.34</v>
      </c>
      <c r="AH4">
        <v>28.55</v>
      </c>
      <c r="AI4">
        <v>28.55</v>
      </c>
      <c r="AJ4">
        <v>29</v>
      </c>
      <c r="AK4">
        <v>0</v>
      </c>
      <c r="AL4">
        <v>0</v>
      </c>
    </row>
    <row r="5" spans="1:38">
      <c r="A5" t="s">
        <v>47</v>
      </c>
      <c r="B5" s="34">
        <v>208.76</v>
      </c>
      <c r="C5" s="34">
        <v>74.11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111.15</v>
      </c>
      <c r="N5">
        <v>271.83</v>
      </c>
      <c r="O5">
        <v>101.23</v>
      </c>
      <c r="P5">
        <v>3.42</v>
      </c>
      <c r="Q5">
        <v>7.01</v>
      </c>
      <c r="R5" s="93">
        <v>0</v>
      </c>
      <c r="S5" s="93">
        <v>0</v>
      </c>
      <c r="T5" s="93">
        <v>0</v>
      </c>
      <c r="U5">
        <v>3.15</v>
      </c>
      <c r="V5">
        <v>0</v>
      </c>
      <c r="W5">
        <v>3.39</v>
      </c>
      <c r="X5">
        <v>26.06</v>
      </c>
      <c r="Y5">
        <v>8.67</v>
      </c>
      <c r="Z5">
        <v>8.69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7.34</v>
      </c>
      <c r="AH5">
        <v>28.88</v>
      </c>
      <c r="AI5">
        <v>28.88</v>
      </c>
      <c r="AJ5">
        <v>29</v>
      </c>
      <c r="AK5">
        <v>0</v>
      </c>
      <c r="AL5">
        <v>0</v>
      </c>
    </row>
    <row r="6" spans="1:38">
      <c r="A6" t="s">
        <v>48</v>
      </c>
      <c r="B6" s="34">
        <v>208.76</v>
      </c>
      <c r="C6" s="34">
        <v>74.11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111.15</v>
      </c>
      <c r="N6">
        <v>271.83</v>
      </c>
      <c r="O6">
        <v>101.23</v>
      </c>
      <c r="P6">
        <v>3.42</v>
      </c>
      <c r="Q6">
        <v>7.01</v>
      </c>
      <c r="R6" s="93">
        <v>0</v>
      </c>
      <c r="S6" s="93">
        <v>0</v>
      </c>
      <c r="T6" s="93">
        <v>0</v>
      </c>
      <c r="U6">
        <v>3.15</v>
      </c>
      <c r="V6">
        <v>0</v>
      </c>
      <c r="W6">
        <v>3.39</v>
      </c>
      <c r="X6">
        <v>27.16</v>
      </c>
      <c r="Y6">
        <v>9.0500000000000007</v>
      </c>
      <c r="Z6">
        <v>9.0500000000000007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7.34</v>
      </c>
      <c r="AH6">
        <v>28.84</v>
      </c>
      <c r="AI6">
        <v>28.84</v>
      </c>
      <c r="AJ6">
        <v>29</v>
      </c>
      <c r="AK6">
        <v>0</v>
      </c>
      <c r="AL6">
        <v>0</v>
      </c>
    </row>
    <row r="7" spans="1:38">
      <c r="A7" t="s">
        <v>49</v>
      </c>
      <c r="B7" s="34">
        <v>208.76</v>
      </c>
      <c r="C7" s="34">
        <v>74.11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111.15</v>
      </c>
      <c r="N7">
        <v>271.83</v>
      </c>
      <c r="O7">
        <v>101.23</v>
      </c>
      <c r="P7">
        <v>2.33</v>
      </c>
      <c r="Q7">
        <v>7.01</v>
      </c>
      <c r="R7" s="93">
        <v>0</v>
      </c>
      <c r="S7" s="93">
        <v>0</v>
      </c>
      <c r="T7" s="93">
        <v>0</v>
      </c>
      <c r="U7">
        <v>3.15</v>
      </c>
      <c r="V7">
        <v>0</v>
      </c>
      <c r="W7">
        <v>3.39</v>
      </c>
      <c r="X7">
        <v>27.4</v>
      </c>
      <c r="Y7">
        <v>9.14</v>
      </c>
      <c r="Z7">
        <v>9.1300000000000008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7.34</v>
      </c>
      <c r="AH7">
        <v>23.78</v>
      </c>
      <c r="AI7">
        <v>23.78</v>
      </c>
      <c r="AJ7">
        <v>28.03</v>
      </c>
      <c r="AK7">
        <v>0</v>
      </c>
      <c r="AL7">
        <v>0</v>
      </c>
    </row>
    <row r="8" spans="1:38">
      <c r="A8" t="s">
        <v>50</v>
      </c>
      <c r="B8" s="34">
        <v>208.76</v>
      </c>
      <c r="C8" s="34">
        <v>74.11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111.15</v>
      </c>
      <c r="N8">
        <v>271.83</v>
      </c>
      <c r="O8">
        <v>101.23</v>
      </c>
      <c r="P8">
        <v>3.27</v>
      </c>
      <c r="Q8">
        <v>7.01</v>
      </c>
      <c r="R8" s="93">
        <v>0</v>
      </c>
      <c r="S8" s="93">
        <v>0</v>
      </c>
      <c r="T8" s="93">
        <v>0</v>
      </c>
      <c r="U8">
        <v>3.15</v>
      </c>
      <c r="V8">
        <v>0</v>
      </c>
      <c r="W8">
        <v>3.39</v>
      </c>
      <c r="X8">
        <v>27.67</v>
      </c>
      <c r="Y8">
        <v>9.23</v>
      </c>
      <c r="Z8">
        <v>9.2200000000000006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7.43</v>
      </c>
      <c r="AH8">
        <v>28.42</v>
      </c>
      <c r="AI8">
        <v>28.42</v>
      </c>
      <c r="AJ8">
        <v>28.03</v>
      </c>
      <c r="AK8">
        <v>0</v>
      </c>
      <c r="AL8">
        <v>0</v>
      </c>
    </row>
    <row r="9" spans="1:38">
      <c r="A9" t="s">
        <v>51</v>
      </c>
      <c r="B9" s="34">
        <v>208.76</v>
      </c>
      <c r="C9" s="34">
        <v>74.11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111.15</v>
      </c>
      <c r="N9">
        <v>271.83</v>
      </c>
      <c r="O9">
        <v>101.23</v>
      </c>
      <c r="P9">
        <v>3.27</v>
      </c>
      <c r="Q9">
        <v>7.01</v>
      </c>
      <c r="R9" s="93">
        <v>0</v>
      </c>
      <c r="S9" s="93">
        <v>0</v>
      </c>
      <c r="T9" s="93">
        <v>0</v>
      </c>
      <c r="U9">
        <v>3.15</v>
      </c>
      <c r="V9">
        <v>0</v>
      </c>
      <c r="W9">
        <v>3.39</v>
      </c>
      <c r="X9">
        <v>27.94</v>
      </c>
      <c r="Y9">
        <v>9.32</v>
      </c>
      <c r="Z9">
        <v>9.31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7.49</v>
      </c>
      <c r="AH9">
        <v>28.75</v>
      </c>
      <c r="AI9">
        <v>28.75</v>
      </c>
      <c r="AJ9">
        <v>28.03</v>
      </c>
      <c r="AK9">
        <v>0</v>
      </c>
      <c r="AL9">
        <v>0</v>
      </c>
    </row>
    <row r="10" spans="1:38">
      <c r="A10" t="s">
        <v>52</v>
      </c>
      <c r="B10" s="34">
        <v>208.76</v>
      </c>
      <c r="C10" s="34">
        <v>74.11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111.15</v>
      </c>
      <c r="N10">
        <v>271.83</v>
      </c>
      <c r="O10">
        <v>101.23</v>
      </c>
      <c r="P10">
        <v>3.27</v>
      </c>
      <c r="Q10">
        <v>7.01</v>
      </c>
      <c r="R10" s="93">
        <v>0</v>
      </c>
      <c r="S10" s="93">
        <v>0</v>
      </c>
      <c r="T10" s="93">
        <v>0</v>
      </c>
      <c r="U10">
        <v>3.15</v>
      </c>
      <c r="V10">
        <v>0</v>
      </c>
      <c r="W10">
        <v>3.39</v>
      </c>
      <c r="X10">
        <v>28.31</v>
      </c>
      <c r="Y10">
        <v>9.43</v>
      </c>
      <c r="Z10">
        <v>9.44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7.81</v>
      </c>
      <c r="AH10">
        <v>29.08</v>
      </c>
      <c r="AI10">
        <v>29.08</v>
      </c>
      <c r="AJ10">
        <v>28.03</v>
      </c>
      <c r="AK10">
        <v>0</v>
      </c>
      <c r="AL10">
        <v>0</v>
      </c>
    </row>
    <row r="11" spans="1:38">
      <c r="A11" t="s">
        <v>53</v>
      </c>
      <c r="B11" s="34">
        <v>208.76</v>
      </c>
      <c r="C11" s="34">
        <v>74.11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112.6</v>
      </c>
      <c r="N11">
        <v>271.83</v>
      </c>
      <c r="O11">
        <v>101.23</v>
      </c>
      <c r="P11">
        <v>3.27</v>
      </c>
      <c r="Q11">
        <v>7.01</v>
      </c>
      <c r="R11" s="93">
        <v>0</v>
      </c>
      <c r="S11" s="93">
        <v>0</v>
      </c>
      <c r="T11" s="93">
        <v>0</v>
      </c>
      <c r="U11">
        <v>3.07</v>
      </c>
      <c r="V11">
        <v>0</v>
      </c>
      <c r="W11">
        <v>3.39</v>
      </c>
      <c r="X11">
        <v>28.83</v>
      </c>
      <c r="Y11">
        <v>9.6</v>
      </c>
      <c r="Z11">
        <v>9.61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7.99</v>
      </c>
      <c r="AH11">
        <v>29.42</v>
      </c>
      <c r="AI11">
        <v>29.42</v>
      </c>
      <c r="AJ11">
        <v>28.03</v>
      </c>
      <c r="AK11">
        <v>0</v>
      </c>
      <c r="AL11">
        <v>0</v>
      </c>
    </row>
    <row r="12" spans="1:38">
      <c r="A12" t="s">
        <v>54</v>
      </c>
      <c r="B12" s="34">
        <v>208.76</v>
      </c>
      <c r="C12" s="34">
        <v>74.11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112.6</v>
      </c>
      <c r="N12">
        <v>271.83</v>
      </c>
      <c r="O12">
        <v>101.23</v>
      </c>
      <c r="P12">
        <v>3.27</v>
      </c>
      <c r="Q12">
        <v>7.01</v>
      </c>
      <c r="R12" s="93">
        <v>0</v>
      </c>
      <c r="S12" s="93">
        <v>0</v>
      </c>
      <c r="T12" s="93">
        <v>0</v>
      </c>
      <c r="U12">
        <v>3.07</v>
      </c>
      <c r="V12">
        <v>0</v>
      </c>
      <c r="W12">
        <v>3.39</v>
      </c>
      <c r="X12">
        <v>29.47</v>
      </c>
      <c r="Y12">
        <v>9.82</v>
      </c>
      <c r="Z12">
        <v>9.82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8.0299999999999994</v>
      </c>
      <c r="AH12">
        <v>29.87</v>
      </c>
      <c r="AI12">
        <v>29.87</v>
      </c>
      <c r="AJ12">
        <v>28.03</v>
      </c>
      <c r="AK12">
        <v>0</v>
      </c>
      <c r="AL12">
        <v>0</v>
      </c>
    </row>
    <row r="13" spans="1:38">
      <c r="A13" t="s">
        <v>55</v>
      </c>
      <c r="B13" s="34">
        <v>208.76</v>
      </c>
      <c r="C13" s="34">
        <v>74.11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112.6</v>
      </c>
      <c r="N13">
        <v>271.83</v>
      </c>
      <c r="O13">
        <v>101.23</v>
      </c>
      <c r="P13">
        <v>3.27</v>
      </c>
      <c r="Q13">
        <v>7.01</v>
      </c>
      <c r="R13" s="93">
        <v>0</v>
      </c>
      <c r="S13" s="93">
        <v>0</v>
      </c>
      <c r="T13" s="93">
        <v>0</v>
      </c>
      <c r="U13">
        <v>3.07</v>
      </c>
      <c r="V13">
        <v>0</v>
      </c>
      <c r="W13">
        <v>3.39</v>
      </c>
      <c r="X13">
        <v>29.75</v>
      </c>
      <c r="Y13">
        <v>9.91</v>
      </c>
      <c r="Z13">
        <v>9.92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7.86</v>
      </c>
      <c r="AH13">
        <v>31.17</v>
      </c>
      <c r="AI13">
        <v>31.17</v>
      </c>
      <c r="AJ13">
        <v>29</v>
      </c>
      <c r="AK13">
        <v>0</v>
      </c>
      <c r="AL13">
        <v>0</v>
      </c>
    </row>
    <row r="14" spans="1:38">
      <c r="A14" t="s">
        <v>56</v>
      </c>
      <c r="B14" s="34">
        <v>208.76</v>
      </c>
      <c r="C14" s="34">
        <v>74.11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112.6</v>
      </c>
      <c r="N14">
        <v>271.83</v>
      </c>
      <c r="O14">
        <v>101.23</v>
      </c>
      <c r="P14">
        <v>3.27</v>
      </c>
      <c r="Q14">
        <v>7.01</v>
      </c>
      <c r="R14" s="93">
        <v>0</v>
      </c>
      <c r="S14" s="93">
        <v>0</v>
      </c>
      <c r="T14" s="93">
        <v>0</v>
      </c>
      <c r="U14">
        <v>3.07</v>
      </c>
      <c r="V14">
        <v>0</v>
      </c>
      <c r="W14">
        <v>3.39</v>
      </c>
      <c r="X14">
        <v>30.12</v>
      </c>
      <c r="Y14">
        <v>10.029999999999999</v>
      </c>
      <c r="Z14">
        <v>10.039999999999999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7.7</v>
      </c>
      <c r="AH14">
        <v>32.82</v>
      </c>
      <c r="AI14">
        <v>32.82</v>
      </c>
      <c r="AJ14">
        <v>29</v>
      </c>
      <c r="AK14">
        <v>0</v>
      </c>
      <c r="AL14">
        <v>0</v>
      </c>
    </row>
    <row r="15" spans="1:38">
      <c r="A15" t="s">
        <v>57</v>
      </c>
      <c r="B15" s="34">
        <v>208.76</v>
      </c>
      <c r="C15" s="34">
        <v>74.11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112.6</v>
      </c>
      <c r="N15">
        <v>271.83</v>
      </c>
      <c r="O15">
        <v>101.23</v>
      </c>
      <c r="P15">
        <v>3.19</v>
      </c>
      <c r="Q15">
        <v>7.01</v>
      </c>
      <c r="R15" s="93">
        <v>0</v>
      </c>
      <c r="S15" s="93">
        <v>0</v>
      </c>
      <c r="T15" s="93">
        <v>0</v>
      </c>
      <c r="U15">
        <v>3.07</v>
      </c>
      <c r="V15">
        <v>0</v>
      </c>
      <c r="W15">
        <v>3.39</v>
      </c>
      <c r="X15">
        <v>31.15</v>
      </c>
      <c r="Y15">
        <v>10.39</v>
      </c>
      <c r="Z15">
        <v>10.38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7.6</v>
      </c>
      <c r="AH15">
        <v>31.75</v>
      </c>
      <c r="AI15">
        <v>31.75</v>
      </c>
      <c r="AJ15">
        <v>29</v>
      </c>
      <c r="AK15">
        <v>0</v>
      </c>
      <c r="AL15">
        <v>0</v>
      </c>
    </row>
    <row r="16" spans="1:38">
      <c r="A16" t="s">
        <v>58</v>
      </c>
      <c r="B16" s="34">
        <v>208.76</v>
      </c>
      <c r="C16" s="34">
        <v>74.11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112.6</v>
      </c>
      <c r="N16">
        <v>271.83</v>
      </c>
      <c r="O16">
        <v>101.23</v>
      </c>
      <c r="P16">
        <v>3.19</v>
      </c>
      <c r="Q16">
        <v>7.01</v>
      </c>
      <c r="R16" s="93">
        <v>0</v>
      </c>
      <c r="S16" s="93">
        <v>0</v>
      </c>
      <c r="T16" s="93">
        <v>0</v>
      </c>
      <c r="U16">
        <v>3.07</v>
      </c>
      <c r="V16">
        <v>0</v>
      </c>
      <c r="W16">
        <v>3.39</v>
      </c>
      <c r="X16">
        <v>32.090000000000003</v>
      </c>
      <c r="Y16">
        <v>10.68</v>
      </c>
      <c r="Z16">
        <v>10.7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7.48</v>
      </c>
      <c r="AH16">
        <v>30.75</v>
      </c>
      <c r="AI16">
        <v>30.75</v>
      </c>
      <c r="AJ16">
        <v>29</v>
      </c>
      <c r="AK16">
        <v>0</v>
      </c>
      <c r="AL16">
        <v>0</v>
      </c>
    </row>
    <row r="17" spans="1:38">
      <c r="A17" t="s">
        <v>59</v>
      </c>
      <c r="B17" s="34">
        <v>208.76</v>
      </c>
      <c r="C17" s="34">
        <v>74.11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112.6</v>
      </c>
      <c r="N17">
        <v>271.83</v>
      </c>
      <c r="O17">
        <v>101.23</v>
      </c>
      <c r="P17">
        <v>3.19</v>
      </c>
      <c r="Q17">
        <v>7.01</v>
      </c>
      <c r="R17" s="93">
        <v>0</v>
      </c>
      <c r="S17" s="93">
        <v>0</v>
      </c>
      <c r="T17" s="93">
        <v>0</v>
      </c>
      <c r="U17">
        <v>3.07</v>
      </c>
      <c r="V17">
        <v>0</v>
      </c>
      <c r="W17">
        <v>3.39</v>
      </c>
      <c r="X17">
        <v>33.15</v>
      </c>
      <c r="Y17">
        <v>11.04</v>
      </c>
      <c r="Z17">
        <v>11.05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7.38</v>
      </c>
      <c r="AH17">
        <v>29.75</v>
      </c>
      <c r="AI17">
        <v>29.75</v>
      </c>
      <c r="AJ17">
        <v>29</v>
      </c>
      <c r="AK17">
        <v>0</v>
      </c>
      <c r="AL17">
        <v>0</v>
      </c>
    </row>
    <row r="18" spans="1:38">
      <c r="A18" t="s">
        <v>60</v>
      </c>
      <c r="B18" s="34">
        <v>208.76</v>
      </c>
      <c r="C18" s="34">
        <v>74.11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112.6</v>
      </c>
      <c r="N18">
        <v>271.83</v>
      </c>
      <c r="O18">
        <v>101.23</v>
      </c>
      <c r="P18">
        <v>3.19</v>
      </c>
      <c r="Q18">
        <v>7.01</v>
      </c>
      <c r="R18" s="93">
        <v>0</v>
      </c>
      <c r="S18" s="93">
        <v>0</v>
      </c>
      <c r="T18" s="93">
        <v>0</v>
      </c>
      <c r="U18">
        <v>3.07</v>
      </c>
      <c r="V18">
        <v>0</v>
      </c>
      <c r="W18">
        <v>3.39</v>
      </c>
      <c r="X18">
        <v>34.29</v>
      </c>
      <c r="Y18">
        <v>11.42</v>
      </c>
      <c r="Z18">
        <v>11.43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7.34</v>
      </c>
      <c r="AH18">
        <v>29.39</v>
      </c>
      <c r="AI18">
        <v>29.39</v>
      </c>
      <c r="AJ18">
        <v>29</v>
      </c>
      <c r="AK18">
        <v>0</v>
      </c>
      <c r="AL18">
        <v>0</v>
      </c>
    </row>
    <row r="19" spans="1:38">
      <c r="A19" t="s">
        <v>61</v>
      </c>
      <c r="B19" s="34">
        <v>208.76</v>
      </c>
      <c r="C19" s="34">
        <v>74.11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112.6</v>
      </c>
      <c r="N19">
        <v>271.83</v>
      </c>
      <c r="O19">
        <v>101.23</v>
      </c>
      <c r="P19">
        <v>3.19</v>
      </c>
      <c r="Q19">
        <v>7.01</v>
      </c>
      <c r="R19" s="93">
        <v>0</v>
      </c>
      <c r="S19" s="93">
        <v>0</v>
      </c>
      <c r="T19" s="93">
        <v>0</v>
      </c>
      <c r="U19">
        <v>3.07</v>
      </c>
      <c r="V19">
        <v>0</v>
      </c>
      <c r="W19">
        <v>3.39</v>
      </c>
      <c r="X19">
        <v>34.270000000000003</v>
      </c>
      <c r="Y19">
        <v>11.42</v>
      </c>
      <c r="Z19">
        <v>11.42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7.34</v>
      </c>
      <c r="AH19">
        <v>25.08</v>
      </c>
      <c r="AI19">
        <v>25.08</v>
      </c>
      <c r="AJ19">
        <v>29</v>
      </c>
      <c r="AK19">
        <v>0</v>
      </c>
      <c r="AL19">
        <v>0</v>
      </c>
    </row>
    <row r="20" spans="1:38">
      <c r="A20" t="s">
        <v>62</v>
      </c>
      <c r="B20" s="34">
        <v>208.76</v>
      </c>
      <c r="C20" s="34">
        <v>74.11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112.6</v>
      </c>
      <c r="N20">
        <v>271.83</v>
      </c>
      <c r="O20">
        <v>101.23</v>
      </c>
      <c r="P20">
        <v>3.19</v>
      </c>
      <c r="Q20">
        <v>7.01</v>
      </c>
      <c r="R20" s="93">
        <v>0</v>
      </c>
      <c r="S20" s="93">
        <v>0</v>
      </c>
      <c r="T20" s="93">
        <v>0</v>
      </c>
      <c r="U20">
        <v>3.07</v>
      </c>
      <c r="V20">
        <v>0</v>
      </c>
      <c r="W20">
        <v>3.39</v>
      </c>
      <c r="X20">
        <v>34.03</v>
      </c>
      <c r="Y20">
        <v>11.35</v>
      </c>
      <c r="Z20">
        <v>11.34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7.34</v>
      </c>
      <c r="AH20">
        <v>36.83</v>
      </c>
      <c r="AI20">
        <v>36.83</v>
      </c>
      <c r="AJ20">
        <v>29</v>
      </c>
      <c r="AK20">
        <v>0</v>
      </c>
      <c r="AL20">
        <v>0</v>
      </c>
    </row>
    <row r="21" spans="1:38">
      <c r="A21" t="s">
        <v>63</v>
      </c>
      <c r="B21" s="34">
        <v>208.76</v>
      </c>
      <c r="C21" s="34">
        <v>74.11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112.6</v>
      </c>
      <c r="N21">
        <v>271.83</v>
      </c>
      <c r="O21">
        <v>101.23</v>
      </c>
      <c r="P21">
        <v>3.19</v>
      </c>
      <c r="Q21">
        <v>7.01</v>
      </c>
      <c r="R21" s="93">
        <v>0</v>
      </c>
      <c r="S21" s="93">
        <v>0</v>
      </c>
      <c r="T21" s="93">
        <v>0</v>
      </c>
      <c r="U21">
        <v>3.07</v>
      </c>
      <c r="V21">
        <v>0</v>
      </c>
      <c r="W21">
        <v>3.39</v>
      </c>
      <c r="X21">
        <v>26.71</v>
      </c>
      <c r="Y21">
        <v>8.91</v>
      </c>
      <c r="Z21">
        <v>8.9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7.34</v>
      </c>
      <c r="AH21">
        <v>36.840000000000003</v>
      </c>
      <c r="AI21">
        <v>36.840000000000003</v>
      </c>
      <c r="AJ21">
        <v>29</v>
      </c>
      <c r="AK21">
        <v>0</v>
      </c>
      <c r="AL21">
        <v>0</v>
      </c>
    </row>
    <row r="22" spans="1:38">
      <c r="A22" t="s">
        <v>64</v>
      </c>
      <c r="B22" s="34">
        <v>208.76</v>
      </c>
      <c r="C22" s="34">
        <v>74.11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112.6</v>
      </c>
      <c r="N22">
        <v>271.83</v>
      </c>
      <c r="O22">
        <v>101.23</v>
      </c>
      <c r="P22">
        <v>3.19</v>
      </c>
      <c r="Q22">
        <v>7.01</v>
      </c>
      <c r="R22" s="93">
        <v>0</v>
      </c>
      <c r="S22" s="93">
        <v>0</v>
      </c>
      <c r="T22" s="93">
        <v>0</v>
      </c>
      <c r="U22">
        <v>3.07</v>
      </c>
      <c r="V22">
        <v>0</v>
      </c>
      <c r="W22">
        <v>3.39</v>
      </c>
      <c r="X22">
        <v>27.62</v>
      </c>
      <c r="Y22">
        <v>9.1999999999999993</v>
      </c>
      <c r="Z22">
        <v>9.2100000000000009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7.34</v>
      </c>
      <c r="AH22">
        <v>36.979999999999997</v>
      </c>
      <c r="AI22">
        <v>36.979999999999997</v>
      </c>
      <c r="AJ22">
        <v>29</v>
      </c>
      <c r="AK22">
        <v>0</v>
      </c>
      <c r="AL22">
        <v>0</v>
      </c>
    </row>
    <row r="23" spans="1:38">
      <c r="A23" t="s">
        <v>65</v>
      </c>
      <c r="B23" s="34">
        <v>208.76</v>
      </c>
      <c r="C23" s="34">
        <v>74.11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112.6</v>
      </c>
      <c r="N23">
        <v>271.83</v>
      </c>
      <c r="O23">
        <v>101.23</v>
      </c>
      <c r="P23">
        <v>3.11</v>
      </c>
      <c r="Q23">
        <v>7.01</v>
      </c>
      <c r="R23" s="93">
        <v>0</v>
      </c>
      <c r="S23" s="93">
        <v>0</v>
      </c>
      <c r="T23" s="93">
        <v>0</v>
      </c>
      <c r="U23">
        <v>3.07</v>
      </c>
      <c r="V23">
        <v>0</v>
      </c>
      <c r="W23">
        <v>3.39</v>
      </c>
      <c r="X23">
        <v>27.93</v>
      </c>
      <c r="Y23">
        <v>9.3000000000000007</v>
      </c>
      <c r="Z23">
        <v>9.31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7.34</v>
      </c>
      <c r="AH23">
        <v>37.36</v>
      </c>
      <c r="AI23">
        <v>37.36</v>
      </c>
      <c r="AJ23">
        <v>29</v>
      </c>
      <c r="AK23">
        <v>0</v>
      </c>
      <c r="AL23">
        <v>0</v>
      </c>
    </row>
    <row r="24" spans="1:38">
      <c r="A24" t="s">
        <v>66</v>
      </c>
      <c r="B24" s="34">
        <v>208.76</v>
      </c>
      <c r="C24" s="34">
        <v>74.11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112.6</v>
      </c>
      <c r="N24">
        <v>271.83</v>
      </c>
      <c r="O24">
        <v>101.23</v>
      </c>
      <c r="P24">
        <v>3.11</v>
      </c>
      <c r="Q24">
        <v>14.45</v>
      </c>
      <c r="R24" s="93">
        <v>0</v>
      </c>
      <c r="S24" s="93">
        <v>0</v>
      </c>
      <c r="T24" s="93">
        <v>0</v>
      </c>
      <c r="U24">
        <v>3.07</v>
      </c>
      <c r="V24">
        <v>0</v>
      </c>
      <c r="W24">
        <v>3.39</v>
      </c>
      <c r="X24">
        <v>28.33</v>
      </c>
      <c r="Y24">
        <v>9.44</v>
      </c>
      <c r="Z24">
        <v>9.44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7.34</v>
      </c>
      <c r="AH24">
        <v>37.78</v>
      </c>
      <c r="AI24">
        <v>37.78</v>
      </c>
      <c r="AJ24">
        <v>29</v>
      </c>
      <c r="AK24">
        <v>0</v>
      </c>
      <c r="AL24">
        <v>0</v>
      </c>
    </row>
    <row r="25" spans="1:38">
      <c r="A25" t="s">
        <v>67</v>
      </c>
      <c r="B25" s="34">
        <v>208.76</v>
      </c>
      <c r="C25" s="34">
        <v>74.11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112.6</v>
      </c>
      <c r="N25">
        <v>271.83</v>
      </c>
      <c r="O25">
        <v>101.23</v>
      </c>
      <c r="P25">
        <v>3.11</v>
      </c>
      <c r="Q25">
        <v>13.65</v>
      </c>
      <c r="R25" s="93">
        <v>0</v>
      </c>
      <c r="S25" s="93">
        <v>0</v>
      </c>
      <c r="T25" s="93">
        <v>0</v>
      </c>
      <c r="U25">
        <v>3.07</v>
      </c>
      <c r="V25">
        <v>0</v>
      </c>
      <c r="W25">
        <v>3.39</v>
      </c>
      <c r="X25">
        <v>32.130000000000003</v>
      </c>
      <c r="Y25">
        <v>10.7</v>
      </c>
      <c r="Z25">
        <v>10.71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9.35</v>
      </c>
      <c r="AH25">
        <v>38.229999999999997</v>
      </c>
      <c r="AI25">
        <v>38.229999999999997</v>
      </c>
      <c r="AJ25">
        <v>29</v>
      </c>
      <c r="AK25">
        <v>0</v>
      </c>
      <c r="AL25">
        <v>0</v>
      </c>
    </row>
    <row r="26" spans="1:38">
      <c r="A26" t="s">
        <v>68</v>
      </c>
      <c r="B26" s="34">
        <v>208.76</v>
      </c>
      <c r="C26" s="34">
        <v>74.11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112.6</v>
      </c>
      <c r="N26">
        <v>271.83</v>
      </c>
      <c r="O26">
        <v>101.23</v>
      </c>
      <c r="P26">
        <v>3.11</v>
      </c>
      <c r="Q26">
        <v>12.65</v>
      </c>
      <c r="R26" s="93">
        <v>0</v>
      </c>
      <c r="S26" s="93">
        <v>0</v>
      </c>
      <c r="T26" s="93">
        <v>0</v>
      </c>
      <c r="U26">
        <v>3.07</v>
      </c>
      <c r="V26">
        <v>0</v>
      </c>
      <c r="W26">
        <v>3.39</v>
      </c>
      <c r="X26">
        <v>31.63</v>
      </c>
      <c r="Y26">
        <v>10.54</v>
      </c>
      <c r="Z26">
        <v>10.54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9.34</v>
      </c>
      <c r="AH26">
        <v>38.68</v>
      </c>
      <c r="AI26">
        <v>38.68</v>
      </c>
      <c r="AJ26">
        <v>29</v>
      </c>
      <c r="AK26">
        <v>0</v>
      </c>
      <c r="AL26">
        <v>0</v>
      </c>
    </row>
    <row r="27" spans="1:38">
      <c r="A27" t="s">
        <v>69</v>
      </c>
      <c r="B27" s="34">
        <v>208.76</v>
      </c>
      <c r="C27" s="34">
        <v>74.11</v>
      </c>
      <c r="D27" s="93">
        <f t="shared" si="0"/>
        <v>0.34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112.6</v>
      </c>
      <c r="N27">
        <v>271.83</v>
      </c>
      <c r="O27">
        <v>101.23</v>
      </c>
      <c r="P27">
        <v>3.11</v>
      </c>
      <c r="Q27">
        <v>10.86</v>
      </c>
      <c r="R27" s="93">
        <v>0</v>
      </c>
      <c r="S27" s="93">
        <v>0.34</v>
      </c>
      <c r="T27" s="93">
        <v>0</v>
      </c>
      <c r="U27">
        <v>3.07</v>
      </c>
      <c r="V27">
        <v>0</v>
      </c>
      <c r="W27">
        <v>3.39</v>
      </c>
      <c r="X27">
        <v>33.130000000000003</v>
      </c>
      <c r="Y27">
        <v>11.04</v>
      </c>
      <c r="Z27">
        <v>11.04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9.34</v>
      </c>
      <c r="AH27">
        <v>37.770000000000003</v>
      </c>
      <c r="AI27">
        <v>37.770000000000003</v>
      </c>
      <c r="AJ27">
        <v>28.03</v>
      </c>
      <c r="AK27">
        <v>0</v>
      </c>
      <c r="AL27">
        <v>0</v>
      </c>
    </row>
    <row r="28" spans="1:38">
      <c r="A28" t="s">
        <v>70</v>
      </c>
      <c r="B28" s="34">
        <v>208.76</v>
      </c>
      <c r="C28" s="34">
        <v>74.11</v>
      </c>
      <c r="D28" s="93">
        <f t="shared" si="0"/>
        <v>1.45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112.6</v>
      </c>
      <c r="N28">
        <v>271.83</v>
      </c>
      <c r="O28">
        <v>101.23</v>
      </c>
      <c r="P28">
        <v>3.11</v>
      </c>
      <c r="Q28">
        <v>9.66</v>
      </c>
      <c r="R28" s="93">
        <v>0</v>
      </c>
      <c r="S28" s="93">
        <v>1.45</v>
      </c>
      <c r="T28" s="93">
        <v>0</v>
      </c>
      <c r="U28">
        <v>3.07</v>
      </c>
      <c r="V28">
        <v>1.11941</v>
      </c>
      <c r="W28">
        <v>3.39</v>
      </c>
      <c r="X28">
        <v>32.130000000000003</v>
      </c>
      <c r="Y28">
        <v>10.7</v>
      </c>
      <c r="Z28">
        <v>10.71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9.19</v>
      </c>
      <c r="AH28">
        <v>36.82</v>
      </c>
      <c r="AI28">
        <v>36.82</v>
      </c>
      <c r="AJ28">
        <v>28.03</v>
      </c>
      <c r="AK28">
        <v>0</v>
      </c>
      <c r="AL28">
        <v>0</v>
      </c>
    </row>
    <row r="29" spans="1:38">
      <c r="A29" t="s">
        <v>71</v>
      </c>
      <c r="B29" s="34">
        <v>208.76</v>
      </c>
      <c r="C29" s="34">
        <v>74.11</v>
      </c>
      <c r="D29" s="93">
        <f t="shared" si="0"/>
        <v>7</v>
      </c>
      <c r="E29" s="34">
        <v>0</v>
      </c>
      <c r="F29" s="34"/>
      <c r="G29" s="34"/>
      <c r="H29" s="34"/>
      <c r="I29" s="34"/>
      <c r="J29" s="37">
        <v>0.01</v>
      </c>
      <c r="K29" s="37">
        <v>0.01</v>
      </c>
      <c r="L29" s="37">
        <v>0.01</v>
      </c>
      <c r="M29">
        <v>112.6</v>
      </c>
      <c r="N29">
        <v>271.83</v>
      </c>
      <c r="O29">
        <v>101.23</v>
      </c>
      <c r="P29">
        <v>3.11</v>
      </c>
      <c r="Q29">
        <v>7.41</v>
      </c>
      <c r="R29" s="93">
        <v>3</v>
      </c>
      <c r="S29" s="93">
        <v>3</v>
      </c>
      <c r="T29" s="93">
        <v>1</v>
      </c>
      <c r="U29">
        <v>3.07</v>
      </c>
      <c r="V29">
        <v>8.7703340000000001</v>
      </c>
      <c r="W29">
        <v>3.39</v>
      </c>
      <c r="X29">
        <v>31.13</v>
      </c>
      <c r="Y29">
        <v>10.36</v>
      </c>
      <c r="Z29">
        <v>10.38</v>
      </c>
      <c r="AA29">
        <v>0.23</v>
      </c>
      <c r="AB29">
        <v>0.05</v>
      </c>
      <c r="AC29">
        <v>0</v>
      </c>
      <c r="AD29">
        <v>0.32</v>
      </c>
      <c r="AE29">
        <v>4</v>
      </c>
      <c r="AF29">
        <v>2</v>
      </c>
      <c r="AG29">
        <v>9.08</v>
      </c>
      <c r="AH29">
        <v>53.42</v>
      </c>
      <c r="AI29">
        <v>53.42</v>
      </c>
      <c r="AJ29">
        <v>28.03</v>
      </c>
      <c r="AK29">
        <v>1.4</v>
      </c>
      <c r="AL29">
        <v>0.6</v>
      </c>
    </row>
    <row r="30" spans="1:38">
      <c r="A30" t="s">
        <v>72</v>
      </c>
      <c r="B30" s="34">
        <v>208.76</v>
      </c>
      <c r="C30" s="34">
        <v>74.11</v>
      </c>
      <c r="D30" s="93">
        <f t="shared" si="0"/>
        <v>30.64</v>
      </c>
      <c r="E30" s="34">
        <v>0</v>
      </c>
      <c r="F30" s="34"/>
      <c r="G30" s="34"/>
      <c r="H30" s="34"/>
      <c r="I30" s="34"/>
      <c r="J30" s="37">
        <v>0.11</v>
      </c>
      <c r="K30" s="37">
        <v>0.11</v>
      </c>
      <c r="L30" s="37">
        <v>0.11</v>
      </c>
      <c r="M30">
        <v>112.6</v>
      </c>
      <c r="N30">
        <v>271.83</v>
      </c>
      <c r="O30">
        <v>101.23</v>
      </c>
      <c r="P30">
        <v>3.11</v>
      </c>
      <c r="Q30">
        <v>7.41</v>
      </c>
      <c r="R30" s="93">
        <v>15</v>
      </c>
      <c r="S30" s="93">
        <v>8</v>
      </c>
      <c r="T30" s="93">
        <v>7.64</v>
      </c>
      <c r="U30">
        <v>3.07</v>
      </c>
      <c r="V30">
        <v>18.076038</v>
      </c>
      <c r="W30">
        <v>3.39</v>
      </c>
      <c r="X30">
        <v>29.88</v>
      </c>
      <c r="Y30">
        <v>9.9499999999999993</v>
      </c>
      <c r="Z30">
        <v>9.9600000000000009</v>
      </c>
      <c r="AA30">
        <v>1.67</v>
      </c>
      <c r="AB30">
        <v>0.33</v>
      </c>
      <c r="AC30">
        <v>0.33</v>
      </c>
      <c r="AD30">
        <v>1.08</v>
      </c>
      <c r="AE30">
        <v>7</v>
      </c>
      <c r="AF30">
        <v>3</v>
      </c>
      <c r="AG30">
        <v>11.75</v>
      </c>
      <c r="AH30">
        <v>52.75</v>
      </c>
      <c r="AI30">
        <v>52.75</v>
      </c>
      <c r="AJ30">
        <v>28.03</v>
      </c>
      <c r="AK30">
        <v>5.6</v>
      </c>
      <c r="AL30">
        <v>2.4</v>
      </c>
    </row>
    <row r="31" spans="1:38">
      <c r="A31" t="s">
        <v>73</v>
      </c>
      <c r="B31" s="34">
        <v>208.76</v>
      </c>
      <c r="C31" s="34">
        <v>74.11</v>
      </c>
      <c r="D31" s="93">
        <f t="shared" si="0"/>
        <v>67.55</v>
      </c>
      <c r="E31" s="34">
        <v>0</v>
      </c>
      <c r="F31" s="34"/>
      <c r="G31" s="34"/>
      <c r="H31" s="34"/>
      <c r="I31" s="34"/>
      <c r="J31" s="37">
        <v>0.55000000000000004</v>
      </c>
      <c r="K31" s="37">
        <v>0.55000000000000004</v>
      </c>
      <c r="L31" s="37">
        <v>0.56000000000000005</v>
      </c>
      <c r="M31">
        <v>112.6</v>
      </c>
      <c r="N31">
        <v>271.83</v>
      </c>
      <c r="O31">
        <v>101.23</v>
      </c>
      <c r="P31">
        <v>3.11</v>
      </c>
      <c r="Q31">
        <v>7.41</v>
      </c>
      <c r="R31" s="93">
        <v>32.549999999999997</v>
      </c>
      <c r="S31" s="93">
        <v>15</v>
      </c>
      <c r="T31" s="93">
        <v>20</v>
      </c>
      <c r="U31">
        <v>3.07</v>
      </c>
      <c r="V31">
        <v>26.710096</v>
      </c>
      <c r="W31">
        <v>3.39</v>
      </c>
      <c r="X31">
        <v>30.13</v>
      </c>
      <c r="Y31">
        <v>10.039999999999999</v>
      </c>
      <c r="Z31">
        <v>10.039999999999999</v>
      </c>
      <c r="AA31">
        <v>9.08</v>
      </c>
      <c r="AB31">
        <v>1.82</v>
      </c>
      <c r="AC31">
        <v>2.19</v>
      </c>
      <c r="AD31">
        <v>2.5499999999999998</v>
      </c>
      <c r="AE31">
        <v>4</v>
      </c>
      <c r="AF31">
        <v>2</v>
      </c>
      <c r="AG31">
        <v>11.01</v>
      </c>
      <c r="AH31">
        <v>52.08</v>
      </c>
      <c r="AI31">
        <v>52.08</v>
      </c>
      <c r="AJ31">
        <v>28.03</v>
      </c>
      <c r="AK31">
        <v>14</v>
      </c>
      <c r="AL31">
        <v>6</v>
      </c>
    </row>
    <row r="32" spans="1:38">
      <c r="A32" t="s">
        <v>74</v>
      </c>
      <c r="B32" s="34">
        <v>208.76</v>
      </c>
      <c r="C32" s="34">
        <v>74.11</v>
      </c>
      <c r="D32" s="93">
        <f t="shared" si="0"/>
        <v>85.55</v>
      </c>
      <c r="E32" s="34">
        <v>0</v>
      </c>
      <c r="F32" s="34"/>
      <c r="G32" s="34"/>
      <c r="H32" s="34"/>
      <c r="I32" s="34"/>
      <c r="J32" s="37">
        <v>1.36</v>
      </c>
      <c r="K32" s="37">
        <v>1.36</v>
      </c>
      <c r="L32" s="37">
        <v>1.38</v>
      </c>
      <c r="M32">
        <v>112.6</v>
      </c>
      <c r="N32">
        <v>271.83</v>
      </c>
      <c r="O32">
        <v>101.23</v>
      </c>
      <c r="P32">
        <v>3.11</v>
      </c>
      <c r="Q32">
        <v>7.41</v>
      </c>
      <c r="R32" s="93">
        <v>31.78</v>
      </c>
      <c r="S32" s="93">
        <v>22</v>
      </c>
      <c r="T32" s="93">
        <v>31.77</v>
      </c>
      <c r="U32">
        <v>3.07</v>
      </c>
      <c r="V32">
        <v>35.752982000000003</v>
      </c>
      <c r="W32">
        <v>3.39</v>
      </c>
      <c r="X32">
        <v>31</v>
      </c>
      <c r="Y32">
        <v>10.33</v>
      </c>
      <c r="Z32">
        <v>10.33</v>
      </c>
      <c r="AA32">
        <v>20.38</v>
      </c>
      <c r="AB32">
        <v>4.08</v>
      </c>
      <c r="AC32">
        <v>4.7</v>
      </c>
      <c r="AD32">
        <v>4.6900000000000004</v>
      </c>
      <c r="AE32">
        <v>6</v>
      </c>
      <c r="AF32">
        <v>3</v>
      </c>
      <c r="AG32">
        <v>10.73</v>
      </c>
      <c r="AH32">
        <v>51.08</v>
      </c>
      <c r="AI32">
        <v>51.08</v>
      </c>
      <c r="AJ32">
        <v>28.03</v>
      </c>
      <c r="AK32">
        <v>21</v>
      </c>
      <c r="AL32">
        <v>9</v>
      </c>
    </row>
    <row r="33" spans="1:38">
      <c r="A33" t="s">
        <v>75</v>
      </c>
      <c r="B33" s="34">
        <v>208.76</v>
      </c>
      <c r="C33" s="34">
        <v>74.11</v>
      </c>
      <c r="D33" s="93">
        <f t="shared" si="0"/>
        <v>90.1</v>
      </c>
      <c r="E33" s="34">
        <v>0</v>
      </c>
      <c r="F33" s="34"/>
      <c r="G33" s="34"/>
      <c r="H33" s="34"/>
      <c r="I33" s="34"/>
      <c r="J33" s="37">
        <v>2.3199999999999998</v>
      </c>
      <c r="K33" s="37">
        <v>2.3199999999999998</v>
      </c>
      <c r="L33" s="37">
        <v>2.38</v>
      </c>
      <c r="M33">
        <v>112.6</v>
      </c>
      <c r="N33">
        <v>271.83</v>
      </c>
      <c r="O33">
        <v>101.23</v>
      </c>
      <c r="P33">
        <v>3.11</v>
      </c>
      <c r="Q33">
        <v>7.41</v>
      </c>
      <c r="R33" s="93">
        <v>30.05</v>
      </c>
      <c r="S33" s="93">
        <v>30</v>
      </c>
      <c r="T33" s="93">
        <v>30.05</v>
      </c>
      <c r="U33">
        <v>3.07</v>
      </c>
      <c r="V33">
        <v>45.671928000000001</v>
      </c>
      <c r="W33">
        <v>3.39</v>
      </c>
      <c r="X33">
        <v>45.81</v>
      </c>
      <c r="Y33">
        <v>15.27</v>
      </c>
      <c r="Z33">
        <v>15.27</v>
      </c>
      <c r="AA33">
        <v>35.159999999999997</v>
      </c>
      <c r="AB33">
        <v>7.03</v>
      </c>
      <c r="AC33">
        <v>9.48</v>
      </c>
      <c r="AD33">
        <v>7.47</v>
      </c>
      <c r="AE33">
        <v>11</v>
      </c>
      <c r="AF33">
        <v>6</v>
      </c>
      <c r="AG33">
        <v>10.4</v>
      </c>
      <c r="AH33">
        <v>49.42</v>
      </c>
      <c r="AI33">
        <v>49.42</v>
      </c>
      <c r="AJ33">
        <v>27.06</v>
      </c>
      <c r="AK33">
        <v>35</v>
      </c>
      <c r="AL33">
        <v>15</v>
      </c>
    </row>
    <row r="34" spans="1:38">
      <c r="A34" t="s">
        <v>76</v>
      </c>
      <c r="B34" s="34">
        <v>208.76</v>
      </c>
      <c r="C34" s="34">
        <v>74.11</v>
      </c>
      <c r="D34" s="93">
        <f t="shared" si="0"/>
        <v>91.6</v>
      </c>
      <c r="E34" s="34">
        <v>0</v>
      </c>
      <c r="F34" s="34"/>
      <c r="G34" s="34"/>
      <c r="H34" s="34"/>
      <c r="I34" s="34"/>
      <c r="J34" s="37">
        <v>3.44</v>
      </c>
      <c r="K34" s="37">
        <v>3.44</v>
      </c>
      <c r="L34" s="37">
        <v>3.52</v>
      </c>
      <c r="M34">
        <v>112.6</v>
      </c>
      <c r="N34">
        <v>271.83</v>
      </c>
      <c r="O34">
        <v>101.23</v>
      </c>
      <c r="P34">
        <v>3.11</v>
      </c>
      <c r="Q34">
        <v>7.41</v>
      </c>
      <c r="R34" s="93">
        <v>30.53</v>
      </c>
      <c r="S34" s="93">
        <v>30.53</v>
      </c>
      <c r="T34" s="93">
        <v>30.54</v>
      </c>
      <c r="U34">
        <v>3.07</v>
      </c>
      <c r="V34">
        <v>56.272253999999997</v>
      </c>
      <c r="W34">
        <v>3.39</v>
      </c>
      <c r="X34">
        <v>43.04</v>
      </c>
      <c r="Y34">
        <v>14.33</v>
      </c>
      <c r="Z34">
        <v>14.35</v>
      </c>
      <c r="AA34">
        <v>43.88</v>
      </c>
      <c r="AB34">
        <v>8.77</v>
      </c>
      <c r="AC34">
        <v>15.59</v>
      </c>
      <c r="AD34">
        <v>10.45</v>
      </c>
      <c r="AE34">
        <v>17</v>
      </c>
      <c r="AF34">
        <v>9</v>
      </c>
      <c r="AG34">
        <v>9.99</v>
      </c>
      <c r="AH34">
        <v>47.75</v>
      </c>
      <c r="AI34">
        <v>47.75</v>
      </c>
      <c r="AJ34">
        <v>27.06</v>
      </c>
      <c r="AK34">
        <v>44.8</v>
      </c>
      <c r="AL34">
        <v>19.2</v>
      </c>
    </row>
    <row r="35" spans="1:38">
      <c r="A35" t="s">
        <v>77</v>
      </c>
      <c r="B35" s="34">
        <v>208.76</v>
      </c>
      <c r="C35" s="34">
        <v>74.11</v>
      </c>
      <c r="D35" s="93">
        <f t="shared" si="0"/>
        <v>94.6</v>
      </c>
      <c r="E35" s="34">
        <v>0</v>
      </c>
      <c r="F35" s="34"/>
      <c r="G35" s="34"/>
      <c r="H35" s="34"/>
      <c r="I35" s="34"/>
      <c r="J35" s="37">
        <v>4.5999999999999996</v>
      </c>
      <c r="K35" s="37">
        <v>4.5999999999999996</v>
      </c>
      <c r="L35" s="37">
        <v>4.72</v>
      </c>
      <c r="M35">
        <v>112.6</v>
      </c>
      <c r="N35">
        <v>271.83</v>
      </c>
      <c r="O35">
        <v>101.23</v>
      </c>
      <c r="P35">
        <v>3.11</v>
      </c>
      <c r="Q35">
        <v>7.41</v>
      </c>
      <c r="R35" s="93">
        <v>31.53</v>
      </c>
      <c r="S35" s="93">
        <v>31.53</v>
      </c>
      <c r="T35" s="93">
        <v>31.54</v>
      </c>
      <c r="U35">
        <v>3.07</v>
      </c>
      <c r="V35">
        <v>65.889446000000007</v>
      </c>
      <c r="W35">
        <v>3.39</v>
      </c>
      <c r="X35">
        <v>41.69</v>
      </c>
      <c r="Y35">
        <v>13.89</v>
      </c>
      <c r="Z35">
        <v>13.9</v>
      </c>
      <c r="AA35">
        <v>60.29</v>
      </c>
      <c r="AB35">
        <v>12.06</v>
      </c>
      <c r="AC35">
        <v>18.329999999999998</v>
      </c>
      <c r="AD35">
        <v>14.39</v>
      </c>
      <c r="AE35">
        <v>22</v>
      </c>
      <c r="AF35">
        <v>11</v>
      </c>
      <c r="AG35">
        <v>10.16</v>
      </c>
      <c r="AH35">
        <v>45.08</v>
      </c>
      <c r="AI35">
        <v>45.08</v>
      </c>
      <c r="AJ35">
        <v>27.06</v>
      </c>
      <c r="AK35">
        <v>54.6</v>
      </c>
      <c r="AL35">
        <v>23.4</v>
      </c>
    </row>
    <row r="36" spans="1:38">
      <c r="A36" t="s">
        <v>78</v>
      </c>
      <c r="B36" s="34">
        <v>208.76</v>
      </c>
      <c r="C36" s="34">
        <v>74.11</v>
      </c>
      <c r="D36" s="93">
        <f t="shared" si="0"/>
        <v>95.6</v>
      </c>
      <c r="E36" s="34">
        <v>0</v>
      </c>
      <c r="F36" s="34"/>
      <c r="G36" s="34"/>
      <c r="H36" s="34"/>
      <c r="I36" s="34"/>
      <c r="J36" s="37">
        <v>5.8</v>
      </c>
      <c r="K36" s="37">
        <v>5.8</v>
      </c>
      <c r="L36" s="37">
        <v>5.94</v>
      </c>
      <c r="M36">
        <v>112.6</v>
      </c>
      <c r="N36">
        <v>271.83</v>
      </c>
      <c r="O36">
        <v>101.23</v>
      </c>
      <c r="P36">
        <v>3.11</v>
      </c>
      <c r="Q36">
        <v>7.41</v>
      </c>
      <c r="R36" s="93">
        <v>31.87</v>
      </c>
      <c r="S36" s="93">
        <v>31.87</v>
      </c>
      <c r="T36" s="93">
        <v>31.86</v>
      </c>
      <c r="U36">
        <v>3.07</v>
      </c>
      <c r="V36">
        <v>74.114676000000003</v>
      </c>
      <c r="W36">
        <v>3.39</v>
      </c>
      <c r="X36">
        <v>40.29</v>
      </c>
      <c r="Y36">
        <v>13.43</v>
      </c>
      <c r="Z36">
        <v>13.43</v>
      </c>
      <c r="AA36">
        <v>79.459999999999994</v>
      </c>
      <c r="AB36">
        <v>15.89</v>
      </c>
      <c r="AC36">
        <v>23.33</v>
      </c>
      <c r="AD36">
        <v>17.809999999999999</v>
      </c>
      <c r="AE36">
        <v>28</v>
      </c>
      <c r="AF36">
        <v>14</v>
      </c>
      <c r="AG36">
        <v>10.29</v>
      </c>
      <c r="AH36">
        <v>45.17</v>
      </c>
      <c r="AI36">
        <v>45.17</v>
      </c>
      <c r="AJ36">
        <v>27.06</v>
      </c>
      <c r="AK36">
        <v>70</v>
      </c>
      <c r="AL36">
        <v>30</v>
      </c>
    </row>
    <row r="37" spans="1:38">
      <c r="A37" t="s">
        <v>79</v>
      </c>
      <c r="B37" s="34">
        <v>208.76</v>
      </c>
      <c r="C37" s="34">
        <v>74.11</v>
      </c>
      <c r="D37" s="93">
        <f t="shared" si="0"/>
        <v>95.6</v>
      </c>
      <c r="E37" s="34">
        <v>0</v>
      </c>
      <c r="F37" s="34"/>
      <c r="G37" s="34"/>
      <c r="H37" s="34"/>
      <c r="I37" s="34"/>
      <c r="J37" s="37">
        <v>7.01</v>
      </c>
      <c r="K37" s="37">
        <v>7.01</v>
      </c>
      <c r="L37" s="37">
        <v>7.18</v>
      </c>
      <c r="M37">
        <v>112.6</v>
      </c>
      <c r="N37">
        <v>271.83</v>
      </c>
      <c r="O37">
        <v>101.23</v>
      </c>
      <c r="P37">
        <v>3.11</v>
      </c>
      <c r="Q37">
        <v>7.41</v>
      </c>
      <c r="R37" s="93">
        <v>31.87</v>
      </c>
      <c r="S37" s="93">
        <v>31.87</v>
      </c>
      <c r="T37" s="93">
        <v>31.86</v>
      </c>
      <c r="U37">
        <v>3.07</v>
      </c>
      <c r="V37">
        <v>81.668260000000004</v>
      </c>
      <c r="W37">
        <v>3.39</v>
      </c>
      <c r="X37">
        <v>38.49</v>
      </c>
      <c r="Y37">
        <v>12.82</v>
      </c>
      <c r="Z37">
        <v>12.83</v>
      </c>
      <c r="AA37">
        <v>99.94</v>
      </c>
      <c r="AB37">
        <v>19.989999999999998</v>
      </c>
      <c r="AC37">
        <v>30</v>
      </c>
      <c r="AD37">
        <v>19</v>
      </c>
      <c r="AE37">
        <v>33</v>
      </c>
      <c r="AF37">
        <v>17</v>
      </c>
      <c r="AG37">
        <v>10.4</v>
      </c>
      <c r="AH37">
        <v>45.22</v>
      </c>
      <c r="AI37">
        <v>45.22</v>
      </c>
      <c r="AJ37">
        <v>28.03</v>
      </c>
      <c r="AK37">
        <v>87.5</v>
      </c>
      <c r="AL37">
        <v>37.5</v>
      </c>
    </row>
    <row r="38" spans="1:38">
      <c r="A38" t="s">
        <v>80</v>
      </c>
      <c r="B38" s="34">
        <v>208.76</v>
      </c>
      <c r="C38" s="34">
        <v>74.11</v>
      </c>
      <c r="D38" s="93">
        <f t="shared" si="0"/>
        <v>95.6</v>
      </c>
      <c r="E38" s="34">
        <v>0</v>
      </c>
      <c r="F38" s="34"/>
      <c r="G38" s="34"/>
      <c r="H38" s="34"/>
      <c r="I38" s="34"/>
      <c r="J38" s="37">
        <v>8.14</v>
      </c>
      <c r="K38" s="37">
        <v>8.14</v>
      </c>
      <c r="L38" s="37">
        <v>8.35</v>
      </c>
      <c r="M38">
        <v>112.6</v>
      </c>
      <c r="N38">
        <v>271.83</v>
      </c>
      <c r="O38">
        <v>101.23</v>
      </c>
      <c r="P38">
        <v>3.11</v>
      </c>
      <c r="Q38">
        <v>6.01</v>
      </c>
      <c r="R38" s="93">
        <v>31.87</v>
      </c>
      <c r="S38" s="93">
        <v>31.87</v>
      </c>
      <c r="T38" s="93">
        <v>31.86</v>
      </c>
      <c r="U38">
        <v>3.07</v>
      </c>
      <c r="V38">
        <v>88.589134000000001</v>
      </c>
      <c r="W38">
        <v>3.39</v>
      </c>
      <c r="X38">
        <v>37.15</v>
      </c>
      <c r="Y38">
        <v>12.39</v>
      </c>
      <c r="Z38">
        <v>12.38</v>
      </c>
      <c r="AA38">
        <v>115.99</v>
      </c>
      <c r="AB38">
        <v>23.2</v>
      </c>
      <c r="AC38">
        <v>36.67</v>
      </c>
      <c r="AD38">
        <v>23</v>
      </c>
      <c r="AE38">
        <v>39</v>
      </c>
      <c r="AF38">
        <v>20.010000000000002</v>
      </c>
      <c r="AG38">
        <v>8.51</v>
      </c>
      <c r="AH38">
        <v>45.22</v>
      </c>
      <c r="AI38">
        <v>45.22</v>
      </c>
      <c r="AJ38">
        <v>28.03</v>
      </c>
      <c r="AK38">
        <v>102.2</v>
      </c>
      <c r="AL38">
        <v>43.8</v>
      </c>
    </row>
    <row r="39" spans="1:38">
      <c r="A39" t="s">
        <v>81</v>
      </c>
      <c r="B39" s="34">
        <v>208.76</v>
      </c>
      <c r="C39" s="34">
        <v>74.11</v>
      </c>
      <c r="D39" s="93">
        <f t="shared" si="0"/>
        <v>96.1</v>
      </c>
      <c r="E39" s="34">
        <v>0</v>
      </c>
      <c r="F39" s="34"/>
      <c r="G39" s="34"/>
      <c r="H39" s="34"/>
      <c r="I39" s="34"/>
      <c r="J39" s="37">
        <v>9.17</v>
      </c>
      <c r="K39" s="37">
        <v>9.17</v>
      </c>
      <c r="L39" s="37">
        <v>9.4</v>
      </c>
      <c r="M39">
        <v>112.6</v>
      </c>
      <c r="N39">
        <v>271.83</v>
      </c>
      <c r="O39">
        <v>101.23</v>
      </c>
      <c r="P39">
        <v>3.11</v>
      </c>
      <c r="Q39">
        <v>6.01</v>
      </c>
      <c r="R39" s="93">
        <v>32.03</v>
      </c>
      <c r="S39" s="93">
        <v>32.03</v>
      </c>
      <c r="T39" s="93">
        <v>32.04</v>
      </c>
      <c r="U39">
        <v>3.07</v>
      </c>
      <c r="V39">
        <v>76.723388</v>
      </c>
      <c r="W39">
        <v>3.39</v>
      </c>
      <c r="X39">
        <v>33.93</v>
      </c>
      <c r="Y39">
        <v>11.3</v>
      </c>
      <c r="Z39">
        <v>11.31</v>
      </c>
      <c r="AA39">
        <v>133.96</v>
      </c>
      <c r="AB39">
        <v>26.79</v>
      </c>
      <c r="AC39">
        <v>43.33</v>
      </c>
      <c r="AD39">
        <v>26</v>
      </c>
      <c r="AE39">
        <v>48</v>
      </c>
      <c r="AF39">
        <v>24</v>
      </c>
      <c r="AG39">
        <v>5.79</v>
      </c>
      <c r="AH39">
        <v>45.55</v>
      </c>
      <c r="AI39">
        <v>45.55</v>
      </c>
      <c r="AJ39">
        <v>28.03</v>
      </c>
      <c r="AK39">
        <v>115.5</v>
      </c>
      <c r="AL39">
        <v>49.5</v>
      </c>
    </row>
    <row r="40" spans="1:38">
      <c r="A40" t="s">
        <v>82</v>
      </c>
      <c r="B40" s="34">
        <v>208.76</v>
      </c>
      <c r="C40" s="34">
        <v>74.11</v>
      </c>
      <c r="D40" s="93">
        <f t="shared" si="0"/>
        <v>96.1</v>
      </c>
      <c r="E40" s="34">
        <v>0</v>
      </c>
      <c r="F40" s="34"/>
      <c r="G40" s="34"/>
      <c r="H40" s="34"/>
      <c r="I40" s="34"/>
      <c r="J40" s="37">
        <v>10.199999999999999</v>
      </c>
      <c r="K40" s="37">
        <v>10.199999999999999</v>
      </c>
      <c r="L40" s="37">
        <v>10.46</v>
      </c>
      <c r="M40">
        <v>112.6</v>
      </c>
      <c r="N40">
        <v>271.83</v>
      </c>
      <c r="O40">
        <v>101.23</v>
      </c>
      <c r="P40">
        <v>3.11</v>
      </c>
      <c r="Q40">
        <v>6.01</v>
      </c>
      <c r="R40" s="93">
        <v>32.03</v>
      </c>
      <c r="S40" s="93">
        <v>32.03</v>
      </c>
      <c r="T40" s="93">
        <v>32.04</v>
      </c>
      <c r="U40">
        <v>3.07</v>
      </c>
      <c r="V40">
        <v>81.853206</v>
      </c>
      <c r="W40">
        <v>3.39</v>
      </c>
      <c r="X40">
        <v>34.130000000000003</v>
      </c>
      <c r="Y40">
        <v>11.36</v>
      </c>
      <c r="Z40">
        <v>11.38</v>
      </c>
      <c r="AA40">
        <v>148.25</v>
      </c>
      <c r="AB40">
        <v>29.65</v>
      </c>
      <c r="AC40">
        <v>50</v>
      </c>
      <c r="AD40">
        <v>29</v>
      </c>
      <c r="AE40">
        <v>54</v>
      </c>
      <c r="AF40">
        <v>27</v>
      </c>
      <c r="AG40">
        <v>5.87</v>
      </c>
      <c r="AH40">
        <v>45.37</v>
      </c>
      <c r="AI40">
        <v>45.37</v>
      </c>
      <c r="AJ40">
        <v>28.03</v>
      </c>
      <c r="AK40">
        <v>127.4</v>
      </c>
      <c r="AL40">
        <v>54.6</v>
      </c>
    </row>
    <row r="41" spans="1:38">
      <c r="A41" t="s">
        <v>83</v>
      </c>
      <c r="B41" s="34">
        <v>208.76</v>
      </c>
      <c r="C41" s="34">
        <v>74.11</v>
      </c>
      <c r="D41" s="93">
        <f t="shared" si="0"/>
        <v>96.1</v>
      </c>
      <c r="E41" s="34">
        <v>0</v>
      </c>
      <c r="F41" s="34"/>
      <c r="G41" s="34"/>
      <c r="H41" s="34"/>
      <c r="I41" s="34"/>
      <c r="J41" s="37">
        <v>11.19</v>
      </c>
      <c r="K41" s="37">
        <v>11.19</v>
      </c>
      <c r="L41" s="37">
        <v>11.47</v>
      </c>
      <c r="M41">
        <v>112.6</v>
      </c>
      <c r="N41">
        <v>271.83</v>
      </c>
      <c r="O41">
        <v>101.23</v>
      </c>
      <c r="P41">
        <v>3.11</v>
      </c>
      <c r="Q41">
        <v>6.01</v>
      </c>
      <c r="R41" s="93">
        <v>32.03</v>
      </c>
      <c r="S41" s="93">
        <v>32.03</v>
      </c>
      <c r="T41" s="93">
        <v>32.04</v>
      </c>
      <c r="U41">
        <v>3.07</v>
      </c>
      <c r="V41">
        <v>86.24324</v>
      </c>
      <c r="W41">
        <v>3.39</v>
      </c>
      <c r="X41">
        <v>34.47</v>
      </c>
      <c r="Y41">
        <v>11.48</v>
      </c>
      <c r="Z41">
        <v>11.49</v>
      </c>
      <c r="AA41">
        <v>162.01</v>
      </c>
      <c r="AB41">
        <v>32.4</v>
      </c>
      <c r="AC41">
        <v>58.33</v>
      </c>
      <c r="AD41">
        <v>30</v>
      </c>
      <c r="AE41">
        <v>59</v>
      </c>
      <c r="AF41">
        <v>30</v>
      </c>
      <c r="AG41">
        <v>6</v>
      </c>
      <c r="AH41">
        <v>44.72</v>
      </c>
      <c r="AI41">
        <v>44.72</v>
      </c>
      <c r="AJ41">
        <v>29</v>
      </c>
      <c r="AK41">
        <v>142.1</v>
      </c>
      <c r="AL41">
        <v>60.9</v>
      </c>
    </row>
    <row r="42" spans="1:38">
      <c r="A42" t="s">
        <v>84</v>
      </c>
      <c r="B42" s="34">
        <v>208.76</v>
      </c>
      <c r="C42" s="34">
        <v>74.11</v>
      </c>
      <c r="D42" s="93">
        <f t="shared" si="0"/>
        <v>96.1</v>
      </c>
      <c r="E42" s="34">
        <v>0</v>
      </c>
      <c r="F42" s="34"/>
      <c r="G42" s="34"/>
      <c r="H42" s="34"/>
      <c r="I42" s="34"/>
      <c r="J42" s="37">
        <v>9.33</v>
      </c>
      <c r="K42" s="37">
        <v>9.33</v>
      </c>
      <c r="L42" s="37">
        <v>9.56</v>
      </c>
      <c r="M42">
        <v>112.6</v>
      </c>
      <c r="N42">
        <v>271.83</v>
      </c>
      <c r="O42">
        <v>101.23</v>
      </c>
      <c r="P42">
        <v>3.11</v>
      </c>
      <c r="Q42">
        <v>6.01</v>
      </c>
      <c r="R42" s="93">
        <v>32.03</v>
      </c>
      <c r="S42" s="93">
        <v>32.03</v>
      </c>
      <c r="T42" s="93">
        <v>32.04</v>
      </c>
      <c r="U42">
        <v>3.07</v>
      </c>
      <c r="V42">
        <v>90.020032</v>
      </c>
      <c r="W42">
        <v>3.39</v>
      </c>
      <c r="X42">
        <v>34.130000000000003</v>
      </c>
      <c r="Y42">
        <v>11.36</v>
      </c>
      <c r="Z42">
        <v>11.38</v>
      </c>
      <c r="AA42">
        <v>174.23</v>
      </c>
      <c r="AB42">
        <v>34.840000000000003</v>
      </c>
      <c r="AC42">
        <v>66.69</v>
      </c>
      <c r="AD42">
        <v>32.53</v>
      </c>
      <c r="AE42">
        <v>65</v>
      </c>
      <c r="AF42">
        <v>32</v>
      </c>
      <c r="AG42">
        <v>5.87</v>
      </c>
      <c r="AH42">
        <v>43.91</v>
      </c>
      <c r="AI42">
        <v>43.91</v>
      </c>
      <c r="AJ42">
        <v>29</v>
      </c>
      <c r="AK42">
        <v>150.5</v>
      </c>
      <c r="AL42">
        <v>64.5</v>
      </c>
    </row>
    <row r="43" spans="1:38">
      <c r="A43" t="s">
        <v>85</v>
      </c>
      <c r="B43" s="34">
        <v>208.76</v>
      </c>
      <c r="C43" s="34">
        <v>74.11</v>
      </c>
      <c r="D43" s="93">
        <f t="shared" si="0"/>
        <v>96.1</v>
      </c>
      <c r="E43" s="34">
        <v>0</v>
      </c>
      <c r="F43" s="34"/>
      <c r="G43" s="34"/>
      <c r="H43" s="34"/>
      <c r="I43" s="34"/>
      <c r="J43" s="37">
        <v>10.23</v>
      </c>
      <c r="K43" s="37">
        <v>10.23</v>
      </c>
      <c r="L43" s="37">
        <v>10.49</v>
      </c>
      <c r="M43">
        <v>115.5</v>
      </c>
      <c r="N43">
        <v>271.83</v>
      </c>
      <c r="O43">
        <v>101.23</v>
      </c>
      <c r="P43">
        <v>3.11</v>
      </c>
      <c r="Q43">
        <v>6.01</v>
      </c>
      <c r="R43" s="93">
        <v>32.03</v>
      </c>
      <c r="S43" s="93">
        <v>32.03</v>
      </c>
      <c r="T43" s="93">
        <v>32.04</v>
      </c>
      <c r="U43">
        <v>2.84</v>
      </c>
      <c r="V43">
        <v>93.884429999999995</v>
      </c>
      <c r="W43">
        <v>3.39</v>
      </c>
      <c r="X43">
        <v>33.74</v>
      </c>
      <c r="Y43">
        <v>11.24</v>
      </c>
      <c r="Z43">
        <v>11.25</v>
      </c>
      <c r="AA43">
        <v>185.89</v>
      </c>
      <c r="AB43">
        <v>37.18</v>
      </c>
      <c r="AC43">
        <v>71.33</v>
      </c>
      <c r="AD43">
        <v>34.1</v>
      </c>
      <c r="AE43">
        <v>66</v>
      </c>
      <c r="AF43">
        <v>33</v>
      </c>
      <c r="AG43">
        <v>5.73</v>
      </c>
      <c r="AH43">
        <v>44.13</v>
      </c>
      <c r="AI43">
        <v>44.13</v>
      </c>
      <c r="AJ43">
        <v>29.96</v>
      </c>
      <c r="AK43">
        <v>157.5</v>
      </c>
      <c r="AL43">
        <v>67.5</v>
      </c>
    </row>
    <row r="44" spans="1:38">
      <c r="A44" t="s">
        <v>86</v>
      </c>
      <c r="B44" s="34">
        <v>208.76</v>
      </c>
      <c r="C44" s="34">
        <v>74.11</v>
      </c>
      <c r="D44" s="93">
        <f t="shared" si="0"/>
        <v>96.1</v>
      </c>
      <c r="E44" s="34">
        <v>0</v>
      </c>
      <c r="F44" s="34"/>
      <c r="G44" s="34"/>
      <c r="H44" s="34"/>
      <c r="I44" s="34"/>
      <c r="J44" s="37">
        <v>10.99</v>
      </c>
      <c r="K44" s="37">
        <v>10.99</v>
      </c>
      <c r="L44" s="37">
        <v>11.27</v>
      </c>
      <c r="M44">
        <v>115.5</v>
      </c>
      <c r="N44">
        <v>271.83</v>
      </c>
      <c r="O44">
        <v>101.23</v>
      </c>
      <c r="P44">
        <v>3.11</v>
      </c>
      <c r="Q44">
        <v>6.01</v>
      </c>
      <c r="R44" s="93">
        <v>32.03</v>
      </c>
      <c r="S44" s="93">
        <v>32.03</v>
      </c>
      <c r="T44" s="93">
        <v>32.04</v>
      </c>
      <c r="U44">
        <v>2.84</v>
      </c>
      <c r="V44">
        <v>97.894837999999993</v>
      </c>
      <c r="W44">
        <v>3.39</v>
      </c>
      <c r="X44">
        <v>33.729999999999997</v>
      </c>
      <c r="Y44">
        <v>11.24</v>
      </c>
      <c r="Z44">
        <v>11.24</v>
      </c>
      <c r="AA44">
        <v>195.86</v>
      </c>
      <c r="AB44">
        <v>39.17</v>
      </c>
      <c r="AC44">
        <v>74.150000000000006</v>
      </c>
      <c r="AD44">
        <v>36.03</v>
      </c>
      <c r="AE44">
        <v>73</v>
      </c>
      <c r="AF44">
        <v>36</v>
      </c>
      <c r="AG44">
        <v>5.72</v>
      </c>
      <c r="AH44">
        <v>44.51</v>
      </c>
      <c r="AI44">
        <v>44.51</v>
      </c>
      <c r="AJ44">
        <v>29.96</v>
      </c>
      <c r="AK44">
        <v>157.5</v>
      </c>
      <c r="AL44">
        <v>67.5</v>
      </c>
    </row>
    <row r="45" spans="1:38">
      <c r="A45" t="s">
        <v>87</v>
      </c>
      <c r="B45" s="34">
        <v>208.76</v>
      </c>
      <c r="C45" s="34">
        <v>74.11</v>
      </c>
      <c r="D45" s="93">
        <f t="shared" si="0"/>
        <v>96.1</v>
      </c>
      <c r="E45" s="34">
        <v>0</v>
      </c>
      <c r="F45" s="34"/>
      <c r="G45" s="34"/>
      <c r="H45" s="34"/>
      <c r="I45" s="34"/>
      <c r="J45" s="37">
        <v>11.95</v>
      </c>
      <c r="K45" s="37">
        <v>11.95</v>
      </c>
      <c r="L45" s="37">
        <v>12.24</v>
      </c>
      <c r="M45">
        <v>115.5</v>
      </c>
      <c r="N45">
        <v>271.83</v>
      </c>
      <c r="O45">
        <v>101.23</v>
      </c>
      <c r="P45">
        <v>3.11</v>
      </c>
      <c r="Q45">
        <v>6.01</v>
      </c>
      <c r="R45" s="93">
        <v>32.03</v>
      </c>
      <c r="S45" s="93">
        <v>32.03</v>
      </c>
      <c r="T45" s="93">
        <v>32.04</v>
      </c>
      <c r="U45">
        <v>2.84</v>
      </c>
      <c r="V45">
        <v>84.715001999999998</v>
      </c>
      <c r="W45">
        <v>3.39</v>
      </c>
      <c r="X45">
        <v>34.380000000000003</v>
      </c>
      <c r="Y45">
        <v>11.46</v>
      </c>
      <c r="Z45">
        <v>11.46</v>
      </c>
      <c r="AA45">
        <v>221.3</v>
      </c>
      <c r="AB45">
        <v>44.26</v>
      </c>
      <c r="AC45">
        <v>77.040000000000006</v>
      </c>
      <c r="AD45">
        <v>37.159999999999997</v>
      </c>
      <c r="AE45">
        <v>75</v>
      </c>
      <c r="AF45">
        <v>38</v>
      </c>
      <c r="AG45">
        <v>5.97</v>
      </c>
      <c r="AH45">
        <v>30.17</v>
      </c>
      <c r="AI45">
        <v>30.17</v>
      </c>
      <c r="AJ45">
        <v>29.96</v>
      </c>
      <c r="AK45">
        <v>185.5</v>
      </c>
      <c r="AL45">
        <v>79.5</v>
      </c>
    </row>
    <row r="46" spans="1:38">
      <c r="A46" t="s">
        <v>88</v>
      </c>
      <c r="B46" s="34">
        <v>208.76</v>
      </c>
      <c r="C46" s="34">
        <v>74.11</v>
      </c>
      <c r="D46" s="93">
        <f t="shared" si="0"/>
        <v>96.1</v>
      </c>
      <c r="E46" s="34">
        <v>0</v>
      </c>
      <c r="F46" s="34"/>
      <c r="G46" s="34"/>
      <c r="H46" s="34"/>
      <c r="I46" s="34"/>
      <c r="J46" s="37">
        <v>12.71</v>
      </c>
      <c r="K46" s="37">
        <v>12.71</v>
      </c>
      <c r="L46" s="37">
        <v>13.03</v>
      </c>
      <c r="M46">
        <v>115.5</v>
      </c>
      <c r="N46">
        <v>271.83</v>
      </c>
      <c r="O46">
        <v>101.23</v>
      </c>
      <c r="P46">
        <v>3.11</v>
      </c>
      <c r="Q46">
        <v>6.01</v>
      </c>
      <c r="R46" s="93">
        <v>32.03</v>
      </c>
      <c r="S46" s="93">
        <v>32.03</v>
      </c>
      <c r="T46" s="93">
        <v>32.04</v>
      </c>
      <c r="U46">
        <v>2.84</v>
      </c>
      <c r="V46">
        <v>88.871420000000001</v>
      </c>
      <c r="W46">
        <v>3.39</v>
      </c>
      <c r="X46">
        <v>35.119999999999997</v>
      </c>
      <c r="Y46">
        <v>11.7</v>
      </c>
      <c r="Z46">
        <v>11.71</v>
      </c>
      <c r="AA46">
        <v>229.17</v>
      </c>
      <c r="AB46">
        <v>45.83</v>
      </c>
      <c r="AC46">
        <v>79.48</v>
      </c>
      <c r="AD46">
        <v>37.6</v>
      </c>
      <c r="AE46">
        <v>77</v>
      </c>
      <c r="AF46">
        <v>38.01</v>
      </c>
      <c r="AG46">
        <v>6.25</v>
      </c>
      <c r="AH46">
        <v>31.17</v>
      </c>
      <c r="AI46">
        <v>31.17</v>
      </c>
      <c r="AJ46">
        <v>29.96</v>
      </c>
      <c r="AK46">
        <v>185.5</v>
      </c>
      <c r="AL46">
        <v>79.5</v>
      </c>
    </row>
    <row r="47" spans="1:38">
      <c r="A47" t="s">
        <v>89</v>
      </c>
      <c r="B47" s="34">
        <v>208.76</v>
      </c>
      <c r="C47" s="34">
        <v>74.11</v>
      </c>
      <c r="D47" s="93">
        <f t="shared" si="0"/>
        <v>96.1</v>
      </c>
      <c r="E47" s="34">
        <v>0</v>
      </c>
      <c r="F47" s="34"/>
      <c r="G47" s="34"/>
      <c r="H47" s="34"/>
      <c r="I47" s="34"/>
      <c r="J47" s="37">
        <v>13.48</v>
      </c>
      <c r="K47" s="37">
        <v>13.48</v>
      </c>
      <c r="L47" s="37">
        <v>13.81</v>
      </c>
      <c r="M47">
        <v>115.5</v>
      </c>
      <c r="N47">
        <v>271.83</v>
      </c>
      <c r="O47">
        <v>101.23</v>
      </c>
      <c r="P47">
        <v>3.11</v>
      </c>
      <c r="Q47">
        <v>6.01</v>
      </c>
      <c r="R47" s="93">
        <v>32.03</v>
      </c>
      <c r="S47" s="93">
        <v>32.03</v>
      </c>
      <c r="T47" s="93">
        <v>32.04</v>
      </c>
      <c r="U47">
        <v>2.84</v>
      </c>
      <c r="V47">
        <v>93.650813999999997</v>
      </c>
      <c r="W47">
        <v>3.39</v>
      </c>
      <c r="X47">
        <v>35.68</v>
      </c>
      <c r="Y47">
        <v>11.9</v>
      </c>
      <c r="Z47">
        <v>11.89</v>
      </c>
      <c r="AA47">
        <v>229.17</v>
      </c>
      <c r="AB47">
        <v>45.83</v>
      </c>
      <c r="AC47">
        <v>77.44</v>
      </c>
      <c r="AD47">
        <v>38.14</v>
      </c>
      <c r="AE47">
        <v>78</v>
      </c>
      <c r="AF47">
        <v>39</v>
      </c>
      <c r="AG47">
        <v>6.45</v>
      </c>
      <c r="AH47">
        <v>31.73</v>
      </c>
      <c r="AI47">
        <v>31.73</v>
      </c>
      <c r="AJ47">
        <v>29.96</v>
      </c>
      <c r="AK47">
        <v>189</v>
      </c>
      <c r="AL47">
        <v>81</v>
      </c>
    </row>
    <row r="48" spans="1:38">
      <c r="A48" t="s">
        <v>90</v>
      </c>
      <c r="B48" s="34">
        <v>208.76</v>
      </c>
      <c r="C48" s="34">
        <v>74.11</v>
      </c>
      <c r="D48" s="93">
        <f t="shared" si="0"/>
        <v>96.1</v>
      </c>
      <c r="E48" s="34">
        <v>0</v>
      </c>
      <c r="F48" s="34"/>
      <c r="G48" s="34"/>
      <c r="H48" s="34"/>
      <c r="I48" s="34"/>
      <c r="J48" s="37">
        <v>13.86</v>
      </c>
      <c r="K48" s="37">
        <v>13.86</v>
      </c>
      <c r="L48" s="37">
        <v>14.2</v>
      </c>
      <c r="M48">
        <v>115.5</v>
      </c>
      <c r="N48">
        <v>271.83</v>
      </c>
      <c r="O48">
        <v>101.23</v>
      </c>
      <c r="P48">
        <v>3.11</v>
      </c>
      <c r="Q48">
        <v>6.01</v>
      </c>
      <c r="R48" s="93">
        <v>32.03</v>
      </c>
      <c r="S48" s="93">
        <v>32.03</v>
      </c>
      <c r="T48" s="93">
        <v>32.04</v>
      </c>
      <c r="U48">
        <v>2.84</v>
      </c>
      <c r="V48">
        <v>99.744298000000001</v>
      </c>
      <c r="W48">
        <v>3.39</v>
      </c>
      <c r="X48">
        <v>36.700000000000003</v>
      </c>
      <c r="Y48">
        <v>12.23</v>
      </c>
      <c r="Z48">
        <v>12.23</v>
      </c>
      <c r="AA48">
        <v>229.17</v>
      </c>
      <c r="AB48">
        <v>45.83</v>
      </c>
      <c r="AC48">
        <v>79.14</v>
      </c>
      <c r="AD48">
        <v>38.68</v>
      </c>
      <c r="AE48">
        <v>81</v>
      </c>
      <c r="AF48">
        <v>40</v>
      </c>
      <c r="AG48">
        <v>6.84</v>
      </c>
      <c r="AH48">
        <v>32.51</v>
      </c>
      <c r="AI48">
        <v>32.51</v>
      </c>
      <c r="AJ48">
        <v>29.96</v>
      </c>
      <c r="AK48">
        <v>189</v>
      </c>
      <c r="AL48">
        <v>81</v>
      </c>
    </row>
    <row r="49" spans="1:38">
      <c r="A49" t="s">
        <v>91</v>
      </c>
      <c r="B49" s="34">
        <v>208.76</v>
      </c>
      <c r="C49" s="34">
        <v>74.11</v>
      </c>
      <c r="D49" s="93">
        <f t="shared" si="0"/>
        <v>96.1</v>
      </c>
      <c r="E49" s="34">
        <v>0</v>
      </c>
      <c r="F49" s="34"/>
      <c r="G49" s="34"/>
      <c r="H49" s="34"/>
      <c r="I49" s="34"/>
      <c r="J49" s="37">
        <v>14.05</v>
      </c>
      <c r="K49" s="37">
        <v>14.05</v>
      </c>
      <c r="L49" s="37">
        <v>14.4</v>
      </c>
      <c r="M49">
        <v>115.5</v>
      </c>
      <c r="N49">
        <v>271.83</v>
      </c>
      <c r="O49">
        <v>101.23</v>
      </c>
      <c r="P49">
        <v>3.11</v>
      </c>
      <c r="Q49">
        <v>6.01</v>
      </c>
      <c r="R49" s="93">
        <v>32.03</v>
      </c>
      <c r="S49" s="93">
        <v>32.03</v>
      </c>
      <c r="T49" s="93">
        <v>32.04</v>
      </c>
      <c r="U49">
        <v>2.84</v>
      </c>
      <c r="V49">
        <v>105.75991</v>
      </c>
      <c r="W49">
        <v>3.39</v>
      </c>
      <c r="X49">
        <v>37.26</v>
      </c>
      <c r="Y49">
        <v>12.41</v>
      </c>
      <c r="Z49">
        <v>12.42</v>
      </c>
      <c r="AA49">
        <v>229.17</v>
      </c>
      <c r="AB49">
        <v>45.83</v>
      </c>
      <c r="AC49">
        <v>76.09</v>
      </c>
      <c r="AD49">
        <v>39.520000000000003</v>
      </c>
      <c r="AE49">
        <v>80</v>
      </c>
      <c r="AF49">
        <v>40</v>
      </c>
      <c r="AG49">
        <v>7.04</v>
      </c>
      <c r="AH49">
        <v>33.33</v>
      </c>
      <c r="AI49">
        <v>33.33</v>
      </c>
      <c r="AJ49">
        <v>29.96</v>
      </c>
      <c r="AK49">
        <v>189</v>
      </c>
      <c r="AL49">
        <v>81</v>
      </c>
    </row>
    <row r="50" spans="1:38">
      <c r="A50" t="s">
        <v>92</v>
      </c>
      <c r="B50" s="34">
        <v>208.76</v>
      </c>
      <c r="C50" s="34">
        <v>74.11</v>
      </c>
      <c r="D50" s="93">
        <f t="shared" si="0"/>
        <v>96.1</v>
      </c>
      <c r="E50" s="34">
        <v>0</v>
      </c>
      <c r="F50" s="34"/>
      <c r="G50" s="34"/>
      <c r="H50" s="34"/>
      <c r="I50" s="34"/>
      <c r="J50" s="37">
        <v>14.3</v>
      </c>
      <c r="K50" s="37">
        <v>14.3</v>
      </c>
      <c r="L50" s="37">
        <v>14.65</v>
      </c>
      <c r="M50">
        <v>115.5</v>
      </c>
      <c r="N50">
        <v>271.83</v>
      </c>
      <c r="O50">
        <v>101.23</v>
      </c>
      <c r="P50">
        <v>3.11</v>
      </c>
      <c r="Q50">
        <v>6.01</v>
      </c>
      <c r="R50" s="93">
        <v>32.03</v>
      </c>
      <c r="S50" s="93">
        <v>32.03</v>
      </c>
      <c r="T50" s="93">
        <v>32.04</v>
      </c>
      <c r="U50">
        <v>2.84</v>
      </c>
      <c r="V50">
        <v>111.181748</v>
      </c>
      <c r="W50">
        <v>3.39</v>
      </c>
      <c r="X50">
        <v>38.9</v>
      </c>
      <c r="Y50">
        <v>12.95</v>
      </c>
      <c r="Z50">
        <v>12.97</v>
      </c>
      <c r="AA50">
        <v>229.17</v>
      </c>
      <c r="AB50">
        <v>45.83</v>
      </c>
      <c r="AC50">
        <v>76.58</v>
      </c>
      <c r="AD50">
        <v>39.65</v>
      </c>
      <c r="AE50">
        <v>80</v>
      </c>
      <c r="AF50">
        <v>40.01</v>
      </c>
      <c r="AG50">
        <v>7.66</v>
      </c>
      <c r="AH50">
        <v>34.17</v>
      </c>
      <c r="AI50">
        <v>34.17</v>
      </c>
      <c r="AJ50">
        <v>29.96</v>
      </c>
      <c r="AK50">
        <v>189</v>
      </c>
      <c r="AL50">
        <v>81</v>
      </c>
    </row>
    <row r="51" spans="1:38">
      <c r="A51" t="s">
        <v>93</v>
      </c>
      <c r="B51" s="34">
        <v>208.76</v>
      </c>
      <c r="C51" s="34">
        <v>74.11</v>
      </c>
      <c r="D51" s="93">
        <f t="shared" si="0"/>
        <v>96.1</v>
      </c>
      <c r="E51" s="34">
        <v>0</v>
      </c>
      <c r="F51" s="34"/>
      <c r="G51" s="34"/>
      <c r="H51" s="34"/>
      <c r="I51" s="34"/>
      <c r="J51" s="37">
        <v>14.43</v>
      </c>
      <c r="K51" s="37">
        <v>14.43</v>
      </c>
      <c r="L51" s="37">
        <v>14.78</v>
      </c>
      <c r="M51">
        <v>115.5</v>
      </c>
      <c r="N51">
        <v>271.83</v>
      </c>
      <c r="O51">
        <v>101.23</v>
      </c>
      <c r="P51">
        <v>3.11</v>
      </c>
      <c r="Q51">
        <v>6.01</v>
      </c>
      <c r="R51" s="93">
        <v>32.03</v>
      </c>
      <c r="S51" s="93">
        <v>32.03</v>
      </c>
      <c r="T51" s="93">
        <v>32.04</v>
      </c>
      <c r="U51">
        <v>3</v>
      </c>
      <c r="V51">
        <v>131.60368</v>
      </c>
      <c r="W51">
        <v>3.44</v>
      </c>
      <c r="X51">
        <v>40.590000000000003</v>
      </c>
      <c r="Y51">
        <v>13.52</v>
      </c>
      <c r="Z51">
        <v>13.53</v>
      </c>
      <c r="AA51">
        <v>229.17</v>
      </c>
      <c r="AB51">
        <v>45.83</v>
      </c>
      <c r="AC51">
        <v>76.92</v>
      </c>
      <c r="AD51">
        <v>39.85</v>
      </c>
      <c r="AE51">
        <v>80</v>
      </c>
      <c r="AF51">
        <v>40</v>
      </c>
      <c r="AG51">
        <v>8.3000000000000007</v>
      </c>
      <c r="AH51">
        <v>35.17</v>
      </c>
      <c r="AI51">
        <v>35.17</v>
      </c>
      <c r="AJ51">
        <v>30.93</v>
      </c>
      <c r="AK51">
        <v>189</v>
      </c>
      <c r="AL51">
        <v>81</v>
      </c>
    </row>
    <row r="52" spans="1:38">
      <c r="A52" t="s">
        <v>94</v>
      </c>
      <c r="B52" s="34">
        <v>208.76</v>
      </c>
      <c r="C52" s="34">
        <v>74.11</v>
      </c>
      <c r="D52" s="93">
        <f t="shared" si="0"/>
        <v>96.1</v>
      </c>
      <c r="E52" s="34">
        <v>0</v>
      </c>
      <c r="F52" s="34"/>
      <c r="G52" s="34"/>
      <c r="H52" s="34"/>
      <c r="I52" s="34"/>
      <c r="J52" s="37">
        <v>14.34</v>
      </c>
      <c r="K52" s="37">
        <v>14.34</v>
      </c>
      <c r="L52" s="37">
        <v>14.7</v>
      </c>
      <c r="M52">
        <v>115.5</v>
      </c>
      <c r="N52">
        <v>271.83</v>
      </c>
      <c r="O52">
        <v>101.23</v>
      </c>
      <c r="P52">
        <v>3.11</v>
      </c>
      <c r="Q52">
        <v>6.01</v>
      </c>
      <c r="R52" s="93">
        <v>32.03</v>
      </c>
      <c r="S52" s="93">
        <v>32.03</v>
      </c>
      <c r="T52" s="93">
        <v>32.04</v>
      </c>
      <c r="U52">
        <v>3</v>
      </c>
      <c r="V52">
        <v>133.13191800000001</v>
      </c>
      <c r="W52">
        <v>3.44</v>
      </c>
      <c r="X52">
        <v>42.03</v>
      </c>
      <c r="Y52">
        <v>14</v>
      </c>
      <c r="Z52">
        <v>14.01</v>
      </c>
      <c r="AA52">
        <v>229.17</v>
      </c>
      <c r="AB52">
        <v>45.83</v>
      </c>
      <c r="AC52">
        <v>76.64</v>
      </c>
      <c r="AD52">
        <v>40.15</v>
      </c>
      <c r="AE52">
        <v>80</v>
      </c>
      <c r="AF52">
        <v>40</v>
      </c>
      <c r="AG52">
        <v>8.84</v>
      </c>
      <c r="AH52">
        <v>36.840000000000003</v>
      </c>
      <c r="AI52">
        <v>36.840000000000003</v>
      </c>
      <c r="AJ52">
        <v>30.93</v>
      </c>
      <c r="AK52">
        <v>189</v>
      </c>
      <c r="AL52">
        <v>81</v>
      </c>
    </row>
    <row r="53" spans="1:38">
      <c r="A53" t="s">
        <v>95</v>
      </c>
      <c r="B53" s="34">
        <v>208.76</v>
      </c>
      <c r="C53" s="34">
        <v>74.11</v>
      </c>
      <c r="D53" s="93">
        <f t="shared" si="0"/>
        <v>96.1</v>
      </c>
      <c r="E53" s="34">
        <v>0</v>
      </c>
      <c r="F53" s="34"/>
      <c r="G53" s="34"/>
      <c r="H53" s="34"/>
      <c r="I53" s="34"/>
      <c r="J53" s="37">
        <v>14.41</v>
      </c>
      <c r="K53" s="37">
        <v>14.41</v>
      </c>
      <c r="L53" s="37">
        <v>14.76</v>
      </c>
      <c r="M53">
        <v>115.5</v>
      </c>
      <c r="N53">
        <v>271.83</v>
      </c>
      <c r="O53">
        <v>101.23</v>
      </c>
      <c r="P53">
        <v>3.11</v>
      </c>
      <c r="Q53">
        <v>6.01</v>
      </c>
      <c r="R53" s="93">
        <v>32.03</v>
      </c>
      <c r="S53" s="93">
        <v>32.03</v>
      </c>
      <c r="T53" s="93">
        <v>32.04</v>
      </c>
      <c r="U53">
        <v>3</v>
      </c>
      <c r="V53">
        <v>131.04884200000001</v>
      </c>
      <c r="W53">
        <v>3.44</v>
      </c>
      <c r="X53">
        <v>44.09</v>
      </c>
      <c r="Y53">
        <v>14.69</v>
      </c>
      <c r="Z53">
        <v>14.7</v>
      </c>
      <c r="AA53">
        <v>229.17</v>
      </c>
      <c r="AB53">
        <v>45.83</v>
      </c>
      <c r="AC53">
        <v>85.12</v>
      </c>
      <c r="AD53">
        <v>44.5</v>
      </c>
      <c r="AE53">
        <v>73</v>
      </c>
      <c r="AF53">
        <v>37</v>
      </c>
      <c r="AG53">
        <v>9.6199999999999992</v>
      </c>
      <c r="AH53">
        <v>37.840000000000003</v>
      </c>
      <c r="AI53">
        <v>37.840000000000003</v>
      </c>
      <c r="AJ53">
        <v>30.93</v>
      </c>
      <c r="AK53">
        <v>189</v>
      </c>
      <c r="AL53">
        <v>81</v>
      </c>
    </row>
    <row r="54" spans="1:38">
      <c r="A54" t="s">
        <v>96</v>
      </c>
      <c r="B54" s="34">
        <v>208.76</v>
      </c>
      <c r="C54" s="34">
        <v>74.11</v>
      </c>
      <c r="D54" s="93">
        <f t="shared" si="0"/>
        <v>96.1</v>
      </c>
      <c r="E54" s="34">
        <v>0</v>
      </c>
      <c r="F54" s="34"/>
      <c r="G54" s="34"/>
      <c r="H54" s="34"/>
      <c r="I54" s="34"/>
      <c r="J54" s="37">
        <v>14.38</v>
      </c>
      <c r="K54" s="37">
        <v>14.38</v>
      </c>
      <c r="L54" s="37">
        <v>14.74</v>
      </c>
      <c r="M54">
        <v>115.5</v>
      </c>
      <c r="N54">
        <v>271.83</v>
      </c>
      <c r="O54">
        <v>101.23</v>
      </c>
      <c r="P54">
        <v>3.11</v>
      </c>
      <c r="Q54">
        <v>6.01</v>
      </c>
      <c r="R54" s="93">
        <v>32.03</v>
      </c>
      <c r="S54" s="93">
        <v>32.03</v>
      </c>
      <c r="T54" s="93">
        <v>32.04</v>
      </c>
      <c r="U54">
        <v>3</v>
      </c>
      <c r="V54">
        <v>128.32332199999999</v>
      </c>
      <c r="W54">
        <v>3.44</v>
      </c>
      <c r="X54">
        <v>46.74</v>
      </c>
      <c r="Y54">
        <v>15.57</v>
      </c>
      <c r="Z54">
        <v>15.58</v>
      </c>
      <c r="AA54">
        <v>229.17</v>
      </c>
      <c r="AB54">
        <v>45.83</v>
      </c>
      <c r="AC54">
        <v>84.5</v>
      </c>
      <c r="AD54">
        <v>44.5</v>
      </c>
      <c r="AE54">
        <v>77</v>
      </c>
      <c r="AF54">
        <v>39</v>
      </c>
      <c r="AG54">
        <v>10.61</v>
      </c>
      <c r="AH54">
        <v>39.659999999999997</v>
      </c>
      <c r="AI54">
        <v>39.659999999999997</v>
      </c>
      <c r="AJ54">
        <v>30.93</v>
      </c>
      <c r="AK54">
        <v>189</v>
      </c>
      <c r="AL54">
        <v>81</v>
      </c>
    </row>
    <row r="55" spans="1:38">
      <c r="A55" t="s">
        <v>97</v>
      </c>
      <c r="B55" s="34">
        <v>208.76</v>
      </c>
      <c r="C55" s="34">
        <v>74.11</v>
      </c>
      <c r="D55" s="93">
        <f t="shared" si="0"/>
        <v>96.1</v>
      </c>
      <c r="E55" s="34">
        <v>0</v>
      </c>
      <c r="F55" s="34"/>
      <c r="G55" s="34"/>
      <c r="H55" s="34"/>
      <c r="I55" s="34"/>
      <c r="J55" s="37">
        <v>14.3</v>
      </c>
      <c r="K55" s="37">
        <v>14.3</v>
      </c>
      <c r="L55" s="37">
        <v>14.65</v>
      </c>
      <c r="M55">
        <v>86.98</v>
      </c>
      <c r="N55">
        <v>271.83</v>
      </c>
      <c r="O55">
        <v>101.23</v>
      </c>
      <c r="P55">
        <v>3.11</v>
      </c>
      <c r="Q55">
        <v>6.01</v>
      </c>
      <c r="R55" s="93">
        <v>32.03</v>
      </c>
      <c r="S55" s="93">
        <v>32.03</v>
      </c>
      <c r="T55" s="93">
        <v>32.04</v>
      </c>
      <c r="U55">
        <v>3</v>
      </c>
      <c r="V55">
        <v>125.66594000000001</v>
      </c>
      <c r="W55">
        <v>3.44</v>
      </c>
      <c r="X55">
        <v>48.66</v>
      </c>
      <c r="Y55">
        <v>16.21</v>
      </c>
      <c r="Z55">
        <v>16.22</v>
      </c>
      <c r="AA55">
        <v>225.59</v>
      </c>
      <c r="AB55">
        <v>45.12</v>
      </c>
      <c r="AC55">
        <v>83.53</v>
      </c>
      <c r="AD55">
        <v>44.5</v>
      </c>
      <c r="AE55">
        <v>71</v>
      </c>
      <c r="AF55">
        <v>36</v>
      </c>
      <c r="AG55">
        <v>11.33</v>
      </c>
      <c r="AH55">
        <v>42.71</v>
      </c>
      <c r="AI55">
        <v>42.71</v>
      </c>
      <c r="AJ55">
        <v>31.89</v>
      </c>
      <c r="AK55">
        <v>189</v>
      </c>
      <c r="AL55">
        <v>81</v>
      </c>
    </row>
    <row r="56" spans="1:38">
      <c r="A56" t="s">
        <v>98</v>
      </c>
      <c r="B56" s="34">
        <v>208.76</v>
      </c>
      <c r="C56" s="34">
        <v>74.11</v>
      </c>
      <c r="D56" s="93">
        <f t="shared" si="0"/>
        <v>96.1</v>
      </c>
      <c r="E56" s="34">
        <v>0</v>
      </c>
      <c r="F56" s="34"/>
      <c r="G56" s="34"/>
      <c r="H56" s="34"/>
      <c r="I56" s="34"/>
      <c r="J56" s="37">
        <v>14.14</v>
      </c>
      <c r="K56" s="37">
        <v>14.14</v>
      </c>
      <c r="L56" s="37">
        <v>14.5</v>
      </c>
      <c r="M56">
        <v>115.5</v>
      </c>
      <c r="N56">
        <v>271.83</v>
      </c>
      <c r="O56">
        <v>101.23</v>
      </c>
      <c r="P56">
        <v>3.11</v>
      </c>
      <c r="Q56">
        <v>6.01</v>
      </c>
      <c r="R56" s="93">
        <v>32.03</v>
      </c>
      <c r="S56" s="93">
        <v>32.03</v>
      </c>
      <c r="T56" s="93">
        <v>32.04</v>
      </c>
      <c r="U56">
        <v>3</v>
      </c>
      <c r="V56">
        <v>122.658134</v>
      </c>
      <c r="W56">
        <v>3.44</v>
      </c>
      <c r="X56">
        <v>50.28</v>
      </c>
      <c r="Y56">
        <v>16.75</v>
      </c>
      <c r="Z56">
        <v>16.760000000000002</v>
      </c>
      <c r="AA56">
        <v>219.22</v>
      </c>
      <c r="AB56">
        <v>43.84</v>
      </c>
      <c r="AC56">
        <v>82.1</v>
      </c>
      <c r="AD56">
        <v>44.5</v>
      </c>
      <c r="AE56">
        <v>69</v>
      </c>
      <c r="AF56">
        <v>35</v>
      </c>
      <c r="AG56">
        <v>11.94</v>
      </c>
      <c r="AH56">
        <v>44.88</v>
      </c>
      <c r="AI56">
        <v>44.88</v>
      </c>
      <c r="AJ56">
        <v>31.89</v>
      </c>
      <c r="AK56">
        <v>189</v>
      </c>
      <c r="AL56">
        <v>81</v>
      </c>
    </row>
    <row r="57" spans="1:38">
      <c r="A57" t="s">
        <v>99</v>
      </c>
      <c r="B57" s="34">
        <v>208.76</v>
      </c>
      <c r="C57" s="34">
        <v>74.11</v>
      </c>
      <c r="D57" s="93">
        <f t="shared" si="0"/>
        <v>96.1</v>
      </c>
      <c r="E57" s="34">
        <v>0</v>
      </c>
      <c r="F57" s="34"/>
      <c r="G57" s="34"/>
      <c r="H57" s="34"/>
      <c r="I57" s="34"/>
      <c r="J57" s="37">
        <v>13.89</v>
      </c>
      <c r="K57" s="37">
        <v>13.89</v>
      </c>
      <c r="L57" s="37">
        <v>14.24</v>
      </c>
      <c r="M57">
        <v>115.5</v>
      </c>
      <c r="N57">
        <v>271.83</v>
      </c>
      <c r="O57">
        <v>101.23</v>
      </c>
      <c r="P57">
        <v>3.11</v>
      </c>
      <c r="Q57">
        <v>6.01</v>
      </c>
      <c r="R57" s="93">
        <v>32.03</v>
      </c>
      <c r="S57" s="93">
        <v>32.03</v>
      </c>
      <c r="T57" s="93">
        <v>32.04</v>
      </c>
      <c r="U57">
        <v>3</v>
      </c>
      <c r="V57">
        <v>120.828142</v>
      </c>
      <c r="W57">
        <v>3.44</v>
      </c>
      <c r="X57">
        <v>51.27</v>
      </c>
      <c r="Y57">
        <v>17.079999999999998</v>
      </c>
      <c r="Z57">
        <v>17.09</v>
      </c>
      <c r="AA57">
        <v>214.14</v>
      </c>
      <c r="AB57">
        <v>42.83</v>
      </c>
      <c r="AC57">
        <v>80.19</v>
      </c>
      <c r="AD57">
        <v>44.5</v>
      </c>
      <c r="AE57">
        <v>77</v>
      </c>
      <c r="AF57">
        <v>39</v>
      </c>
      <c r="AG57">
        <v>12.32</v>
      </c>
      <c r="AH57">
        <v>49.46</v>
      </c>
      <c r="AI57">
        <v>49.46</v>
      </c>
      <c r="AJ57">
        <v>31.89</v>
      </c>
      <c r="AK57">
        <v>189</v>
      </c>
      <c r="AL57">
        <v>81</v>
      </c>
    </row>
    <row r="58" spans="1:38">
      <c r="A58" t="s">
        <v>100</v>
      </c>
      <c r="B58" s="34">
        <v>208.76</v>
      </c>
      <c r="C58" s="34">
        <v>74.11</v>
      </c>
      <c r="D58" s="93">
        <f t="shared" si="0"/>
        <v>96.1</v>
      </c>
      <c r="E58" s="34">
        <v>0</v>
      </c>
      <c r="F58" s="34"/>
      <c r="G58" s="34"/>
      <c r="H58" s="34"/>
      <c r="I58" s="34"/>
      <c r="J58" s="37">
        <v>13.62</v>
      </c>
      <c r="K58" s="37">
        <v>13.62</v>
      </c>
      <c r="L58" s="37">
        <v>13.95</v>
      </c>
      <c r="M58">
        <v>115.5</v>
      </c>
      <c r="N58">
        <v>271.83</v>
      </c>
      <c r="O58">
        <v>101.23</v>
      </c>
      <c r="P58">
        <v>3.11</v>
      </c>
      <c r="Q58">
        <v>6.01</v>
      </c>
      <c r="R58" s="93">
        <v>32.03</v>
      </c>
      <c r="S58" s="93">
        <v>32.03</v>
      </c>
      <c r="T58" s="93">
        <v>32.04</v>
      </c>
      <c r="U58">
        <v>3</v>
      </c>
      <c r="V58">
        <v>116.340768</v>
      </c>
      <c r="W58">
        <v>3.44</v>
      </c>
      <c r="X58">
        <v>52.17</v>
      </c>
      <c r="Y58">
        <v>17.39</v>
      </c>
      <c r="Z58">
        <v>17.39</v>
      </c>
      <c r="AA58">
        <v>210.34</v>
      </c>
      <c r="AB58">
        <v>42.07</v>
      </c>
      <c r="AC58">
        <v>78.930000000000007</v>
      </c>
      <c r="AD58">
        <v>43</v>
      </c>
      <c r="AE58">
        <v>76</v>
      </c>
      <c r="AF58">
        <v>38</v>
      </c>
      <c r="AG58">
        <v>12.66</v>
      </c>
      <c r="AH58">
        <v>48.85</v>
      </c>
      <c r="AI58">
        <v>48.85</v>
      </c>
      <c r="AJ58">
        <v>31.89</v>
      </c>
      <c r="AK58">
        <v>185.5</v>
      </c>
      <c r="AL58">
        <v>79.5</v>
      </c>
    </row>
    <row r="59" spans="1:38">
      <c r="A59" t="s">
        <v>101</v>
      </c>
      <c r="B59" s="34">
        <v>208.76</v>
      </c>
      <c r="C59" s="34">
        <v>74.11</v>
      </c>
      <c r="D59" s="93">
        <f t="shared" si="0"/>
        <v>96.1</v>
      </c>
      <c r="E59" s="34">
        <v>0</v>
      </c>
      <c r="F59" s="34"/>
      <c r="G59" s="34"/>
      <c r="H59" s="34"/>
      <c r="I59" s="34"/>
      <c r="J59" s="37">
        <v>13.24</v>
      </c>
      <c r="K59" s="37">
        <v>13.24</v>
      </c>
      <c r="L59" s="37">
        <v>13.57</v>
      </c>
      <c r="M59">
        <v>115.5</v>
      </c>
      <c r="N59">
        <v>271.83</v>
      </c>
      <c r="O59">
        <v>101.23</v>
      </c>
      <c r="P59">
        <v>3.27</v>
      </c>
      <c r="Q59">
        <v>6.01</v>
      </c>
      <c r="R59" s="93">
        <v>32.03</v>
      </c>
      <c r="S59" s="93">
        <v>32.03</v>
      </c>
      <c r="T59" s="93">
        <v>32.04</v>
      </c>
      <c r="U59">
        <v>3.07</v>
      </c>
      <c r="V59">
        <v>110.111008</v>
      </c>
      <c r="W59">
        <v>3.44</v>
      </c>
      <c r="X59">
        <v>51.9</v>
      </c>
      <c r="Y59">
        <v>17.29</v>
      </c>
      <c r="Z59">
        <v>17.3</v>
      </c>
      <c r="AA59">
        <v>207.47</v>
      </c>
      <c r="AB59">
        <v>41.49</v>
      </c>
      <c r="AC59">
        <v>76.94</v>
      </c>
      <c r="AD59">
        <v>32</v>
      </c>
      <c r="AE59">
        <v>68</v>
      </c>
      <c r="AF59">
        <v>34</v>
      </c>
      <c r="AG59">
        <v>12.55</v>
      </c>
      <c r="AH59">
        <v>49.67</v>
      </c>
      <c r="AI59">
        <v>49.67</v>
      </c>
      <c r="AJ59">
        <v>31.89</v>
      </c>
      <c r="AK59">
        <v>184.1</v>
      </c>
      <c r="AL59">
        <v>78.900000000000006</v>
      </c>
    </row>
    <row r="60" spans="1:38">
      <c r="A60" t="s">
        <v>102</v>
      </c>
      <c r="B60" s="34">
        <v>208.76</v>
      </c>
      <c r="C60" s="34">
        <v>74.11</v>
      </c>
      <c r="D60" s="93">
        <f t="shared" si="0"/>
        <v>96.1</v>
      </c>
      <c r="E60" s="34">
        <v>0</v>
      </c>
      <c r="F60" s="34"/>
      <c r="G60" s="34"/>
      <c r="H60" s="34"/>
      <c r="I60" s="34"/>
      <c r="J60" s="37">
        <v>12.76</v>
      </c>
      <c r="K60" s="37">
        <v>12.76</v>
      </c>
      <c r="L60" s="37">
        <v>13.08</v>
      </c>
      <c r="M60">
        <v>115.5</v>
      </c>
      <c r="N60">
        <v>271.83</v>
      </c>
      <c r="O60">
        <v>101.23</v>
      </c>
      <c r="P60">
        <v>3.27</v>
      </c>
      <c r="Q60">
        <v>6.01</v>
      </c>
      <c r="R60" s="93">
        <v>32.03</v>
      </c>
      <c r="S60" s="93">
        <v>32.03</v>
      </c>
      <c r="T60" s="93">
        <v>32.04</v>
      </c>
      <c r="U60">
        <v>3.07</v>
      </c>
      <c r="V60">
        <v>103.657366</v>
      </c>
      <c r="W60">
        <v>3.44</v>
      </c>
      <c r="X60">
        <v>52.24</v>
      </c>
      <c r="Y60">
        <v>17.420000000000002</v>
      </c>
      <c r="Z60">
        <v>17.41</v>
      </c>
      <c r="AA60">
        <v>200.53</v>
      </c>
      <c r="AB60">
        <v>40.11</v>
      </c>
      <c r="AC60">
        <v>74.260000000000005</v>
      </c>
      <c r="AD60">
        <v>40</v>
      </c>
      <c r="AE60">
        <v>64</v>
      </c>
      <c r="AF60">
        <v>32</v>
      </c>
      <c r="AG60">
        <v>12.67</v>
      </c>
      <c r="AH60">
        <v>50.12</v>
      </c>
      <c r="AI60">
        <v>50.12</v>
      </c>
      <c r="AJ60">
        <v>31.89</v>
      </c>
      <c r="AK60">
        <v>176.4</v>
      </c>
      <c r="AL60">
        <v>75.599999999999994</v>
      </c>
    </row>
    <row r="61" spans="1:38">
      <c r="A61" t="s">
        <v>103</v>
      </c>
      <c r="B61" s="34">
        <v>208.76</v>
      </c>
      <c r="C61" s="34">
        <v>74.11</v>
      </c>
      <c r="D61" s="93">
        <f t="shared" si="0"/>
        <v>96.1</v>
      </c>
      <c r="E61" s="34">
        <v>0</v>
      </c>
      <c r="F61" s="34"/>
      <c r="G61" s="34"/>
      <c r="H61" s="34"/>
      <c r="I61" s="34"/>
      <c r="J61" s="37">
        <v>12.23</v>
      </c>
      <c r="K61" s="37">
        <v>12.23</v>
      </c>
      <c r="L61" s="37">
        <v>12.54</v>
      </c>
      <c r="M61">
        <v>115.5</v>
      </c>
      <c r="N61">
        <v>271.83</v>
      </c>
      <c r="O61">
        <v>101.23</v>
      </c>
      <c r="P61">
        <v>3.27</v>
      </c>
      <c r="Q61">
        <v>6.01</v>
      </c>
      <c r="R61" s="93">
        <v>32.03</v>
      </c>
      <c r="S61" s="93">
        <v>32.03</v>
      </c>
      <c r="T61" s="93">
        <v>32.04</v>
      </c>
      <c r="U61">
        <v>3.07</v>
      </c>
      <c r="V61">
        <v>96.17192</v>
      </c>
      <c r="W61">
        <v>3.44</v>
      </c>
      <c r="X61">
        <v>52.43</v>
      </c>
      <c r="Y61">
        <v>17.47</v>
      </c>
      <c r="Z61">
        <v>17.48</v>
      </c>
      <c r="AA61">
        <v>209.06</v>
      </c>
      <c r="AB61">
        <v>41.81</v>
      </c>
      <c r="AC61">
        <v>66.66</v>
      </c>
      <c r="AD61">
        <v>38.61</v>
      </c>
      <c r="AE61">
        <v>61</v>
      </c>
      <c r="AF61">
        <v>30</v>
      </c>
      <c r="AG61">
        <v>12.76</v>
      </c>
      <c r="AH61">
        <v>50.44</v>
      </c>
      <c r="AI61">
        <v>50.44</v>
      </c>
      <c r="AJ61">
        <v>31.89</v>
      </c>
      <c r="AK61">
        <v>168</v>
      </c>
      <c r="AL61">
        <v>72</v>
      </c>
    </row>
    <row r="62" spans="1:38">
      <c r="A62" t="s">
        <v>104</v>
      </c>
      <c r="B62" s="34">
        <v>208.76</v>
      </c>
      <c r="C62" s="34">
        <v>74.11</v>
      </c>
      <c r="D62" s="93">
        <f t="shared" si="0"/>
        <v>96.1</v>
      </c>
      <c r="E62" s="34">
        <v>0</v>
      </c>
      <c r="F62" s="34"/>
      <c r="G62" s="34"/>
      <c r="H62" s="34"/>
      <c r="I62" s="34"/>
      <c r="J62" s="37">
        <v>5.45</v>
      </c>
      <c r="K62" s="37">
        <v>5.45</v>
      </c>
      <c r="L62" s="37">
        <v>5.59</v>
      </c>
      <c r="M62">
        <v>115.5</v>
      </c>
      <c r="N62">
        <v>271.83</v>
      </c>
      <c r="O62">
        <v>101.23</v>
      </c>
      <c r="P62">
        <v>3.27</v>
      </c>
      <c r="Q62">
        <v>6.01</v>
      </c>
      <c r="R62" s="93">
        <v>32.03</v>
      </c>
      <c r="S62" s="93">
        <v>32.03</v>
      </c>
      <c r="T62" s="93">
        <v>32.04</v>
      </c>
      <c r="U62">
        <v>3.07</v>
      </c>
      <c r="V62">
        <v>88.141369999999995</v>
      </c>
      <c r="W62">
        <v>3.44</v>
      </c>
      <c r="X62">
        <v>53.04</v>
      </c>
      <c r="Y62">
        <v>17.68</v>
      </c>
      <c r="Z62">
        <v>17.68</v>
      </c>
      <c r="AA62">
        <v>200.39</v>
      </c>
      <c r="AB62">
        <v>40.08</v>
      </c>
      <c r="AC62">
        <v>63.34</v>
      </c>
      <c r="AD62">
        <v>36.71</v>
      </c>
      <c r="AE62">
        <v>57</v>
      </c>
      <c r="AF62">
        <v>29</v>
      </c>
      <c r="AG62">
        <v>12.98</v>
      </c>
      <c r="AH62">
        <v>50.64</v>
      </c>
      <c r="AI62">
        <v>50.64</v>
      </c>
      <c r="AJ62">
        <v>31.89</v>
      </c>
      <c r="AK62">
        <v>157.5</v>
      </c>
      <c r="AL62">
        <v>67.5</v>
      </c>
    </row>
    <row r="63" spans="1:38">
      <c r="A63" t="s">
        <v>105</v>
      </c>
      <c r="B63" s="34">
        <v>208.76</v>
      </c>
      <c r="C63" s="34">
        <v>74.11</v>
      </c>
      <c r="D63" s="93">
        <f t="shared" si="0"/>
        <v>96.600000000000009</v>
      </c>
      <c r="E63" s="34">
        <v>0</v>
      </c>
      <c r="F63" s="34"/>
      <c r="G63" s="34"/>
      <c r="H63" s="34"/>
      <c r="I63" s="34"/>
      <c r="J63" s="37">
        <v>5.51</v>
      </c>
      <c r="K63" s="37">
        <v>5.51</v>
      </c>
      <c r="L63" s="37">
        <v>5.64</v>
      </c>
      <c r="M63">
        <v>115.5</v>
      </c>
      <c r="N63">
        <v>271.83</v>
      </c>
      <c r="O63">
        <v>101.23</v>
      </c>
      <c r="P63">
        <v>3.27</v>
      </c>
      <c r="Q63">
        <v>6.01</v>
      </c>
      <c r="R63" s="93">
        <v>32.200000000000003</v>
      </c>
      <c r="S63" s="93">
        <v>32.200000000000003</v>
      </c>
      <c r="T63" s="93">
        <v>32.200000000000003</v>
      </c>
      <c r="U63">
        <v>3.23</v>
      </c>
      <c r="V63">
        <v>82.135491999999999</v>
      </c>
      <c r="W63">
        <v>3.44</v>
      </c>
      <c r="X63">
        <v>52.97</v>
      </c>
      <c r="Y63">
        <v>17.649999999999999</v>
      </c>
      <c r="Z63">
        <v>17.66</v>
      </c>
      <c r="AA63">
        <v>190.67</v>
      </c>
      <c r="AB63">
        <v>38.130000000000003</v>
      </c>
      <c r="AC63">
        <v>23.33</v>
      </c>
      <c r="AD63">
        <v>32</v>
      </c>
      <c r="AE63">
        <v>53</v>
      </c>
      <c r="AF63">
        <v>26</v>
      </c>
      <c r="AG63">
        <v>12.96</v>
      </c>
      <c r="AH63">
        <v>54.01</v>
      </c>
      <c r="AI63">
        <v>54.01</v>
      </c>
      <c r="AJ63">
        <v>31.89</v>
      </c>
      <c r="AK63">
        <v>143.5</v>
      </c>
      <c r="AL63">
        <v>61.5</v>
      </c>
    </row>
    <row r="64" spans="1:38">
      <c r="A64" t="s">
        <v>106</v>
      </c>
      <c r="B64" s="34">
        <v>208.76</v>
      </c>
      <c r="C64" s="34">
        <v>74.11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5.54</v>
      </c>
      <c r="K64" s="37">
        <v>5.54</v>
      </c>
      <c r="L64" s="37">
        <v>5.68</v>
      </c>
      <c r="M64">
        <v>115.5</v>
      </c>
      <c r="N64">
        <v>271.83</v>
      </c>
      <c r="O64">
        <v>101.23</v>
      </c>
      <c r="P64">
        <v>3.27</v>
      </c>
      <c r="Q64">
        <v>6.01</v>
      </c>
      <c r="R64" s="93">
        <v>32.5</v>
      </c>
      <c r="S64" s="93">
        <v>32.5</v>
      </c>
      <c r="T64" s="93">
        <v>32.5</v>
      </c>
      <c r="U64">
        <v>3.23</v>
      </c>
      <c r="V64">
        <v>73.404094000000001</v>
      </c>
      <c r="W64">
        <v>3.44</v>
      </c>
      <c r="X64">
        <v>52.57</v>
      </c>
      <c r="Y64">
        <v>17.53</v>
      </c>
      <c r="Z64">
        <v>17.52</v>
      </c>
      <c r="AA64">
        <v>180.23</v>
      </c>
      <c r="AB64">
        <v>36.04</v>
      </c>
      <c r="AC64">
        <v>25</v>
      </c>
      <c r="AD64">
        <v>31.06</v>
      </c>
      <c r="AE64">
        <v>49</v>
      </c>
      <c r="AF64">
        <v>25</v>
      </c>
      <c r="AG64">
        <v>12.81</v>
      </c>
      <c r="AH64">
        <v>53.34</v>
      </c>
      <c r="AI64">
        <v>53.34</v>
      </c>
      <c r="AJ64">
        <v>31.89</v>
      </c>
      <c r="AK64">
        <v>127.4</v>
      </c>
      <c r="AL64">
        <v>54.6</v>
      </c>
    </row>
    <row r="65" spans="1:38">
      <c r="A65" t="s">
        <v>107</v>
      </c>
      <c r="B65" s="34">
        <v>208.76</v>
      </c>
      <c r="C65" s="34">
        <v>74.11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5.58</v>
      </c>
      <c r="K65" s="37">
        <v>5.58</v>
      </c>
      <c r="L65" s="37">
        <v>5.72</v>
      </c>
      <c r="M65">
        <v>115.5</v>
      </c>
      <c r="N65">
        <v>271.83</v>
      </c>
      <c r="O65">
        <v>101.23</v>
      </c>
      <c r="P65">
        <v>3.27</v>
      </c>
      <c r="Q65">
        <v>6.01</v>
      </c>
      <c r="R65" s="93">
        <v>32.5</v>
      </c>
      <c r="S65" s="93">
        <v>32.5</v>
      </c>
      <c r="T65" s="93">
        <v>32.5</v>
      </c>
      <c r="U65">
        <v>3.23</v>
      </c>
      <c r="V65">
        <v>64.049719999999994</v>
      </c>
      <c r="W65">
        <v>3.44</v>
      </c>
      <c r="X65">
        <v>53.02</v>
      </c>
      <c r="Y65">
        <v>17.670000000000002</v>
      </c>
      <c r="Z65">
        <v>17.670000000000002</v>
      </c>
      <c r="AA65">
        <v>164.07</v>
      </c>
      <c r="AB65">
        <v>32.81</v>
      </c>
      <c r="AC65">
        <v>15</v>
      </c>
      <c r="AD65">
        <v>29.19</v>
      </c>
      <c r="AE65">
        <v>39</v>
      </c>
      <c r="AF65">
        <v>19</v>
      </c>
      <c r="AG65">
        <v>12.97</v>
      </c>
      <c r="AH65">
        <v>52.67</v>
      </c>
      <c r="AI65">
        <v>52.67</v>
      </c>
      <c r="AJ65">
        <v>31.89</v>
      </c>
      <c r="AK65">
        <v>105</v>
      </c>
      <c r="AL65">
        <v>45</v>
      </c>
    </row>
    <row r="66" spans="1:38">
      <c r="A66" t="s">
        <v>108</v>
      </c>
      <c r="B66" s="34">
        <v>208.76</v>
      </c>
      <c r="C66" s="34">
        <v>74.11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5.45</v>
      </c>
      <c r="K66" s="37">
        <v>5.45</v>
      </c>
      <c r="L66" s="37">
        <v>5.59</v>
      </c>
      <c r="M66">
        <v>115.5</v>
      </c>
      <c r="N66">
        <v>271.83</v>
      </c>
      <c r="O66">
        <v>101.23</v>
      </c>
      <c r="P66">
        <v>3.27</v>
      </c>
      <c r="Q66">
        <v>6.01</v>
      </c>
      <c r="R66" s="93">
        <v>32.5</v>
      </c>
      <c r="S66" s="93">
        <v>32.5</v>
      </c>
      <c r="T66" s="93">
        <v>32.5</v>
      </c>
      <c r="U66">
        <v>3.23</v>
      </c>
      <c r="V66">
        <v>54.374124000000002</v>
      </c>
      <c r="W66">
        <v>3.44</v>
      </c>
      <c r="X66">
        <v>52.24</v>
      </c>
      <c r="Y66">
        <v>17.420000000000002</v>
      </c>
      <c r="Z66">
        <v>17.41</v>
      </c>
      <c r="AA66">
        <v>144.85</v>
      </c>
      <c r="AB66">
        <v>28.97</v>
      </c>
      <c r="AC66">
        <v>13.33</v>
      </c>
      <c r="AD66">
        <v>26.88</v>
      </c>
      <c r="AE66">
        <v>39</v>
      </c>
      <c r="AF66">
        <v>20</v>
      </c>
      <c r="AG66">
        <v>12.67</v>
      </c>
      <c r="AH66">
        <v>52.01</v>
      </c>
      <c r="AI66">
        <v>52.01</v>
      </c>
      <c r="AJ66">
        <v>31.89</v>
      </c>
      <c r="AK66">
        <v>94.5</v>
      </c>
      <c r="AL66">
        <v>40.5</v>
      </c>
    </row>
    <row r="67" spans="1:38">
      <c r="A67" t="s">
        <v>109</v>
      </c>
      <c r="B67" s="34">
        <v>208.76</v>
      </c>
      <c r="C67" s="34">
        <v>74.11</v>
      </c>
      <c r="D67" s="93">
        <f t="shared" si="0"/>
        <v>97.5</v>
      </c>
      <c r="E67" s="34">
        <v>0</v>
      </c>
      <c r="F67" s="34"/>
      <c r="G67" s="34"/>
      <c r="H67" s="34"/>
      <c r="I67" s="34"/>
      <c r="J67" s="37">
        <v>2.87</v>
      </c>
      <c r="K67" s="37">
        <v>2.87</v>
      </c>
      <c r="L67" s="37">
        <v>2.94</v>
      </c>
      <c r="M67">
        <v>115.5</v>
      </c>
      <c r="N67">
        <v>271.83</v>
      </c>
      <c r="O67">
        <v>101.23</v>
      </c>
      <c r="P67">
        <v>3.42</v>
      </c>
      <c r="Q67">
        <v>6.01</v>
      </c>
      <c r="R67" s="93">
        <v>32.5</v>
      </c>
      <c r="S67" s="93">
        <v>32.5</v>
      </c>
      <c r="T67" s="93">
        <v>32.5</v>
      </c>
      <c r="U67">
        <v>3.31</v>
      </c>
      <c r="V67">
        <v>43.832202000000002</v>
      </c>
      <c r="W67">
        <v>3.49</v>
      </c>
      <c r="X67">
        <v>49.87</v>
      </c>
      <c r="Y67">
        <v>16.62</v>
      </c>
      <c r="Z67">
        <v>16.62</v>
      </c>
      <c r="AA67">
        <v>61</v>
      </c>
      <c r="AB67">
        <v>12.2</v>
      </c>
      <c r="AC67">
        <v>12.67</v>
      </c>
      <c r="AD67">
        <v>13</v>
      </c>
      <c r="AE67">
        <v>19</v>
      </c>
      <c r="AF67">
        <v>9</v>
      </c>
      <c r="AG67">
        <v>11.79</v>
      </c>
      <c r="AH67">
        <v>51.67</v>
      </c>
      <c r="AI67">
        <v>51.67</v>
      </c>
      <c r="AJ67">
        <v>31.89</v>
      </c>
      <c r="AK67">
        <v>84</v>
      </c>
      <c r="AL67">
        <v>36</v>
      </c>
    </row>
    <row r="68" spans="1:38">
      <c r="A68" t="s">
        <v>110</v>
      </c>
      <c r="B68" s="34">
        <v>208.76</v>
      </c>
      <c r="C68" s="34">
        <v>74.11</v>
      </c>
      <c r="D68" s="93">
        <f t="shared" ref="D68:D98" si="1">R68+S68+T68</f>
        <v>97.5</v>
      </c>
      <c r="E68" s="34">
        <v>0</v>
      </c>
      <c r="F68" s="34"/>
      <c r="G68" s="34"/>
      <c r="H68" s="34"/>
      <c r="I68" s="34"/>
      <c r="J68" s="37">
        <v>2.87</v>
      </c>
      <c r="K68" s="37">
        <v>2.87</v>
      </c>
      <c r="L68" s="37">
        <v>2.94</v>
      </c>
      <c r="M68">
        <v>115.5</v>
      </c>
      <c r="N68">
        <v>271.83</v>
      </c>
      <c r="O68">
        <v>101.23</v>
      </c>
      <c r="P68">
        <v>3.42</v>
      </c>
      <c r="Q68">
        <v>6.01</v>
      </c>
      <c r="R68" s="93">
        <v>32.5</v>
      </c>
      <c r="S68" s="93">
        <v>32.5</v>
      </c>
      <c r="T68" s="93">
        <v>32.5</v>
      </c>
      <c r="U68">
        <v>3.31</v>
      </c>
      <c r="V68">
        <v>33.407088000000002</v>
      </c>
      <c r="W68">
        <v>3.49</v>
      </c>
      <c r="X68">
        <v>48.27</v>
      </c>
      <c r="Y68">
        <v>16.079999999999998</v>
      </c>
      <c r="Z68">
        <v>16.09</v>
      </c>
      <c r="AA68">
        <v>52.66</v>
      </c>
      <c r="AB68">
        <v>10.53</v>
      </c>
      <c r="AC68">
        <v>11.67</v>
      </c>
      <c r="AD68">
        <v>12</v>
      </c>
      <c r="AE68">
        <v>18</v>
      </c>
      <c r="AF68">
        <v>9</v>
      </c>
      <c r="AG68">
        <v>13.42</v>
      </c>
      <c r="AH68">
        <v>51.34</v>
      </c>
      <c r="AI68">
        <v>51.34</v>
      </c>
      <c r="AJ68">
        <v>31.89</v>
      </c>
      <c r="AK68">
        <v>73.5</v>
      </c>
      <c r="AL68">
        <v>31.5</v>
      </c>
    </row>
    <row r="69" spans="1:38">
      <c r="A69" t="s">
        <v>111</v>
      </c>
      <c r="B69" s="34">
        <v>208.76</v>
      </c>
      <c r="C69" s="34">
        <v>74.11</v>
      </c>
      <c r="D69" s="93">
        <f t="shared" si="1"/>
        <v>94.41</v>
      </c>
      <c r="E69" s="34">
        <v>0</v>
      </c>
      <c r="F69" s="34"/>
      <c r="G69" s="34"/>
      <c r="H69" s="34"/>
      <c r="I69" s="34"/>
      <c r="J69" s="37">
        <v>2.87</v>
      </c>
      <c r="K69" s="37">
        <v>2.87</v>
      </c>
      <c r="L69" s="37">
        <v>2.94</v>
      </c>
      <c r="M69">
        <v>115.5</v>
      </c>
      <c r="N69">
        <v>271.83</v>
      </c>
      <c r="O69">
        <v>101.23</v>
      </c>
      <c r="P69">
        <v>3.42</v>
      </c>
      <c r="Q69">
        <v>7.01</v>
      </c>
      <c r="R69" s="93">
        <v>28.41</v>
      </c>
      <c r="S69" s="93">
        <v>33</v>
      </c>
      <c r="T69" s="93">
        <v>33</v>
      </c>
      <c r="U69">
        <v>3.31</v>
      </c>
      <c r="V69">
        <v>22.933304</v>
      </c>
      <c r="W69">
        <v>3.49</v>
      </c>
      <c r="X69">
        <v>63.36</v>
      </c>
      <c r="Y69">
        <v>21.12</v>
      </c>
      <c r="Z69">
        <v>21.12</v>
      </c>
      <c r="AA69">
        <v>25.21</v>
      </c>
      <c r="AB69">
        <v>5.04</v>
      </c>
      <c r="AC69">
        <v>10</v>
      </c>
      <c r="AD69">
        <v>11</v>
      </c>
      <c r="AE69">
        <v>15</v>
      </c>
      <c r="AF69">
        <v>7</v>
      </c>
      <c r="AG69">
        <v>13.64</v>
      </c>
      <c r="AH69">
        <v>50.67</v>
      </c>
      <c r="AI69">
        <v>50.67</v>
      </c>
      <c r="AJ69">
        <v>31.89</v>
      </c>
      <c r="AK69">
        <v>54.6</v>
      </c>
      <c r="AL69">
        <v>23.4</v>
      </c>
    </row>
    <row r="70" spans="1:38">
      <c r="A70" t="s">
        <v>112</v>
      </c>
      <c r="B70" s="34">
        <v>208.76</v>
      </c>
      <c r="C70" s="34">
        <v>74.11</v>
      </c>
      <c r="D70" s="93">
        <f t="shared" si="1"/>
        <v>63.94</v>
      </c>
      <c r="E70" s="34">
        <v>0</v>
      </c>
      <c r="F70" s="34"/>
      <c r="G70" s="34"/>
      <c r="H70" s="34"/>
      <c r="I70" s="34"/>
      <c r="J70" s="37">
        <v>2.81</v>
      </c>
      <c r="K70" s="37">
        <v>2.81</v>
      </c>
      <c r="L70" s="37">
        <v>2.88</v>
      </c>
      <c r="M70">
        <v>115.5</v>
      </c>
      <c r="N70">
        <v>271.83</v>
      </c>
      <c r="O70">
        <v>101.23</v>
      </c>
      <c r="P70">
        <v>3.42</v>
      </c>
      <c r="Q70">
        <v>7.01</v>
      </c>
      <c r="R70" s="93">
        <v>12.88</v>
      </c>
      <c r="S70" s="93">
        <v>33</v>
      </c>
      <c r="T70" s="93">
        <v>18.059999999999999</v>
      </c>
      <c r="U70">
        <v>3.31</v>
      </c>
      <c r="V70">
        <v>14.84435</v>
      </c>
      <c r="W70">
        <v>3.49</v>
      </c>
      <c r="X70">
        <v>60.89</v>
      </c>
      <c r="Y70">
        <v>20.28</v>
      </c>
      <c r="Z70">
        <v>20.3</v>
      </c>
      <c r="AA70">
        <v>25.21</v>
      </c>
      <c r="AB70">
        <v>5.04</v>
      </c>
      <c r="AC70">
        <v>9.67</v>
      </c>
      <c r="AD70">
        <v>10</v>
      </c>
      <c r="AE70">
        <v>9</v>
      </c>
      <c r="AF70">
        <v>5</v>
      </c>
      <c r="AG70">
        <v>13.62</v>
      </c>
      <c r="AH70">
        <v>49.34</v>
      </c>
      <c r="AI70">
        <v>49.34</v>
      </c>
      <c r="AJ70">
        <v>31.89</v>
      </c>
      <c r="AK70">
        <v>42</v>
      </c>
      <c r="AL70">
        <v>18</v>
      </c>
    </row>
    <row r="71" spans="1:38">
      <c r="A71" t="s">
        <v>113</v>
      </c>
      <c r="B71" s="34">
        <v>208.76</v>
      </c>
      <c r="C71" s="34">
        <v>74.11</v>
      </c>
      <c r="D71" s="93">
        <f t="shared" si="1"/>
        <v>30.450000000000003</v>
      </c>
      <c r="E71" s="34">
        <v>0</v>
      </c>
      <c r="F71" s="34"/>
      <c r="G71" s="34"/>
      <c r="H71" s="34"/>
      <c r="I71" s="34"/>
      <c r="J71" s="37">
        <v>1.92</v>
      </c>
      <c r="K71" s="37">
        <v>1.92</v>
      </c>
      <c r="L71" s="37">
        <v>1.97</v>
      </c>
      <c r="M71">
        <v>115.5</v>
      </c>
      <c r="N71">
        <v>271.83</v>
      </c>
      <c r="O71">
        <v>101.23</v>
      </c>
      <c r="P71">
        <v>3.5</v>
      </c>
      <c r="Q71">
        <v>7.01</v>
      </c>
      <c r="R71" s="93">
        <v>0.6</v>
      </c>
      <c r="S71" s="93">
        <v>25</v>
      </c>
      <c r="T71" s="93">
        <v>4.8499999999999996</v>
      </c>
      <c r="U71">
        <v>3.38</v>
      </c>
      <c r="V71">
        <v>8.7703340000000001</v>
      </c>
      <c r="W71">
        <v>3.62</v>
      </c>
      <c r="X71">
        <v>62.76</v>
      </c>
      <c r="Y71">
        <v>20.92</v>
      </c>
      <c r="Z71">
        <v>20.92</v>
      </c>
      <c r="AA71">
        <v>25.21</v>
      </c>
      <c r="AB71">
        <v>5.04</v>
      </c>
      <c r="AC71">
        <v>9.33</v>
      </c>
      <c r="AD71">
        <v>10</v>
      </c>
      <c r="AE71">
        <v>9</v>
      </c>
      <c r="AF71">
        <v>5</v>
      </c>
      <c r="AG71">
        <v>13.47</v>
      </c>
      <c r="AH71">
        <v>48.34</v>
      </c>
      <c r="AI71">
        <v>48.34</v>
      </c>
      <c r="AJ71">
        <v>31.89</v>
      </c>
      <c r="AK71">
        <v>30.8</v>
      </c>
      <c r="AL71">
        <v>13.2</v>
      </c>
    </row>
    <row r="72" spans="1:38">
      <c r="A72" t="s">
        <v>114</v>
      </c>
      <c r="B72" s="34">
        <v>208.76</v>
      </c>
      <c r="C72" s="34">
        <v>74.11</v>
      </c>
      <c r="D72" s="93">
        <f t="shared" si="1"/>
        <v>22</v>
      </c>
      <c r="E72" s="34">
        <v>0</v>
      </c>
      <c r="F72" s="34"/>
      <c r="G72" s="34"/>
      <c r="H72" s="34"/>
      <c r="I72" s="34"/>
      <c r="J72" s="37">
        <v>1.18</v>
      </c>
      <c r="K72" s="37">
        <v>1.18</v>
      </c>
      <c r="L72" s="37">
        <v>1.21</v>
      </c>
      <c r="M72">
        <v>115.5</v>
      </c>
      <c r="N72">
        <v>271.83</v>
      </c>
      <c r="O72">
        <v>101.23</v>
      </c>
      <c r="P72">
        <v>3.5</v>
      </c>
      <c r="Q72">
        <v>7.01</v>
      </c>
      <c r="R72" s="93">
        <v>1</v>
      </c>
      <c r="S72" s="93">
        <v>20</v>
      </c>
      <c r="T72" s="93">
        <v>1</v>
      </c>
      <c r="U72">
        <v>3.38</v>
      </c>
      <c r="V72">
        <v>3.6989200000000002</v>
      </c>
      <c r="W72">
        <v>3.62</v>
      </c>
      <c r="X72">
        <v>62.66</v>
      </c>
      <c r="Y72">
        <v>20.88</v>
      </c>
      <c r="Z72">
        <v>20.89</v>
      </c>
      <c r="AA72">
        <v>20.84</v>
      </c>
      <c r="AB72">
        <v>4.17</v>
      </c>
      <c r="AC72">
        <v>5.68</v>
      </c>
      <c r="AD72">
        <v>7.5</v>
      </c>
      <c r="AE72">
        <v>11</v>
      </c>
      <c r="AF72">
        <v>5</v>
      </c>
      <c r="AG72">
        <v>13.64</v>
      </c>
      <c r="AH72">
        <v>47.34</v>
      </c>
      <c r="AI72">
        <v>47.34</v>
      </c>
      <c r="AJ72">
        <v>31.89</v>
      </c>
      <c r="AK72">
        <v>21</v>
      </c>
      <c r="AL72">
        <v>9</v>
      </c>
    </row>
    <row r="73" spans="1:38">
      <c r="A73" t="s">
        <v>115</v>
      </c>
      <c r="B73" s="34">
        <v>208.76</v>
      </c>
      <c r="C73" s="34">
        <v>74.11</v>
      </c>
      <c r="D73" s="93">
        <f t="shared" si="1"/>
        <v>15.1</v>
      </c>
      <c r="E73" s="34">
        <v>0</v>
      </c>
      <c r="F73" s="34"/>
      <c r="G73" s="34"/>
      <c r="H73" s="34"/>
      <c r="I73" s="34"/>
      <c r="J73" s="37">
        <v>0.56000000000000005</v>
      </c>
      <c r="K73" s="37">
        <v>0.56000000000000005</v>
      </c>
      <c r="L73" s="37">
        <v>0.57999999999999996</v>
      </c>
      <c r="M73">
        <v>115.5</v>
      </c>
      <c r="N73">
        <v>271.83</v>
      </c>
      <c r="O73">
        <v>101.23</v>
      </c>
      <c r="P73">
        <v>3.5</v>
      </c>
      <c r="Q73">
        <v>7.01</v>
      </c>
      <c r="R73" s="93">
        <v>0</v>
      </c>
      <c r="S73" s="93">
        <v>15</v>
      </c>
      <c r="T73" s="93">
        <v>0.1</v>
      </c>
      <c r="U73">
        <v>3.38</v>
      </c>
      <c r="V73">
        <v>1.596376</v>
      </c>
      <c r="W73">
        <v>3.62</v>
      </c>
      <c r="X73">
        <v>66.19</v>
      </c>
      <c r="Y73">
        <v>22.06</v>
      </c>
      <c r="Z73">
        <v>22.06</v>
      </c>
      <c r="AA73">
        <v>13.28</v>
      </c>
      <c r="AB73">
        <v>2.65</v>
      </c>
      <c r="AC73">
        <v>1.93</v>
      </c>
      <c r="AD73">
        <v>6.46</v>
      </c>
      <c r="AE73">
        <v>14</v>
      </c>
      <c r="AF73">
        <v>7</v>
      </c>
      <c r="AG73">
        <v>14.51</v>
      </c>
      <c r="AH73">
        <v>47.01</v>
      </c>
      <c r="AI73">
        <v>47.01</v>
      </c>
      <c r="AJ73">
        <v>31.89</v>
      </c>
      <c r="AK73">
        <v>21</v>
      </c>
      <c r="AL73">
        <v>9</v>
      </c>
    </row>
    <row r="74" spans="1:38">
      <c r="A74" t="s">
        <v>116</v>
      </c>
      <c r="B74" s="34">
        <v>208.76</v>
      </c>
      <c r="C74" s="34">
        <v>74.11</v>
      </c>
      <c r="D74" s="93">
        <f t="shared" si="1"/>
        <v>8.74</v>
      </c>
      <c r="E74" s="34">
        <v>0</v>
      </c>
      <c r="F74" s="34"/>
      <c r="G74" s="34"/>
      <c r="H74" s="34"/>
      <c r="I74" s="34"/>
      <c r="J74" s="37">
        <v>0.17</v>
      </c>
      <c r="K74" s="37">
        <v>0.17</v>
      </c>
      <c r="L74" s="37">
        <v>0.17</v>
      </c>
      <c r="M74">
        <v>115.5</v>
      </c>
      <c r="N74">
        <v>271.83</v>
      </c>
      <c r="O74">
        <v>101.23</v>
      </c>
      <c r="P74">
        <v>3.5</v>
      </c>
      <c r="Q74">
        <v>7.01</v>
      </c>
      <c r="R74" s="93">
        <v>0</v>
      </c>
      <c r="S74" s="93">
        <v>8.74</v>
      </c>
      <c r="T74" s="93">
        <v>0</v>
      </c>
      <c r="U74">
        <v>3.38</v>
      </c>
      <c r="V74">
        <v>8.7606000000000003E-2</v>
      </c>
      <c r="W74">
        <v>3.62</v>
      </c>
      <c r="X74">
        <v>62.13</v>
      </c>
      <c r="Y74">
        <v>20.7</v>
      </c>
      <c r="Z74">
        <v>20.71</v>
      </c>
      <c r="AA74">
        <v>5.71</v>
      </c>
      <c r="AB74">
        <v>1.1399999999999999</v>
      </c>
      <c r="AC74">
        <v>0.71</v>
      </c>
      <c r="AD74">
        <v>3.79</v>
      </c>
      <c r="AE74">
        <v>16</v>
      </c>
      <c r="AF74">
        <v>8</v>
      </c>
      <c r="AG74">
        <v>14.12</v>
      </c>
      <c r="AH74">
        <v>46.01</v>
      </c>
      <c r="AI74">
        <v>46.01</v>
      </c>
      <c r="AJ74">
        <v>31.89</v>
      </c>
      <c r="AK74">
        <v>21</v>
      </c>
      <c r="AL74">
        <v>9</v>
      </c>
    </row>
    <row r="75" spans="1:38">
      <c r="A75" t="s">
        <v>117</v>
      </c>
      <c r="B75" s="34">
        <v>208.76</v>
      </c>
      <c r="C75" s="34">
        <v>74.11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115.5</v>
      </c>
      <c r="N75">
        <v>271.83</v>
      </c>
      <c r="O75">
        <v>101.23</v>
      </c>
      <c r="P75">
        <v>3.73</v>
      </c>
      <c r="Q75">
        <v>7.01</v>
      </c>
      <c r="R75" s="93">
        <v>0</v>
      </c>
      <c r="S75" s="93">
        <v>0</v>
      </c>
      <c r="T75" s="93">
        <v>0</v>
      </c>
      <c r="U75">
        <v>3.46</v>
      </c>
      <c r="V75">
        <v>0</v>
      </c>
      <c r="W75">
        <v>3.62</v>
      </c>
      <c r="X75">
        <v>44.46</v>
      </c>
      <c r="Y75">
        <v>14.81</v>
      </c>
      <c r="Z75">
        <v>14.82</v>
      </c>
      <c r="AA75">
        <v>3.21</v>
      </c>
      <c r="AB75">
        <v>0.64</v>
      </c>
      <c r="AC75">
        <v>0.23</v>
      </c>
      <c r="AD75">
        <v>1.92</v>
      </c>
      <c r="AE75">
        <v>10</v>
      </c>
      <c r="AF75">
        <v>5</v>
      </c>
      <c r="AG75">
        <v>13.51</v>
      </c>
      <c r="AH75">
        <v>48.81</v>
      </c>
      <c r="AI75">
        <v>48.81</v>
      </c>
      <c r="AJ75">
        <v>31.89</v>
      </c>
      <c r="AK75">
        <v>10.5</v>
      </c>
      <c r="AL75">
        <v>4.5</v>
      </c>
    </row>
    <row r="76" spans="1:38">
      <c r="A76" t="s">
        <v>118</v>
      </c>
      <c r="B76" s="34">
        <v>208.76</v>
      </c>
      <c r="C76" s="34">
        <v>74.11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115.5</v>
      </c>
      <c r="N76">
        <v>271.83</v>
      </c>
      <c r="O76">
        <v>101.23</v>
      </c>
      <c r="P76">
        <v>3.73</v>
      </c>
      <c r="Q76">
        <v>7.01</v>
      </c>
      <c r="R76" s="93">
        <v>0</v>
      </c>
      <c r="S76" s="93">
        <v>0</v>
      </c>
      <c r="T76" s="93">
        <v>0</v>
      </c>
      <c r="U76">
        <v>3.46</v>
      </c>
      <c r="V76">
        <v>0</v>
      </c>
      <c r="W76">
        <v>3.62</v>
      </c>
      <c r="X76">
        <v>40.14</v>
      </c>
      <c r="Y76">
        <v>13.38</v>
      </c>
      <c r="Z76">
        <v>13.38</v>
      </c>
      <c r="AA76">
        <v>1.02</v>
      </c>
      <c r="AB76">
        <v>0.2</v>
      </c>
      <c r="AC76">
        <v>0</v>
      </c>
      <c r="AD76">
        <v>0.6</v>
      </c>
      <c r="AE76">
        <v>7</v>
      </c>
      <c r="AF76">
        <v>3</v>
      </c>
      <c r="AG76">
        <v>12.86</v>
      </c>
      <c r="AH76">
        <v>46.9</v>
      </c>
      <c r="AI76">
        <v>46.9</v>
      </c>
      <c r="AJ76">
        <v>31.89</v>
      </c>
      <c r="AK76">
        <v>3.5</v>
      </c>
      <c r="AL76">
        <v>1.5</v>
      </c>
    </row>
    <row r="77" spans="1:38">
      <c r="A77" t="s">
        <v>119</v>
      </c>
      <c r="B77" s="34">
        <v>208.76</v>
      </c>
      <c r="C77" s="34">
        <v>74.11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115.5</v>
      </c>
      <c r="N77">
        <v>271.83</v>
      </c>
      <c r="O77">
        <v>101.23</v>
      </c>
      <c r="P77">
        <v>3.73</v>
      </c>
      <c r="Q77">
        <v>7.01</v>
      </c>
      <c r="R77" s="93">
        <v>0</v>
      </c>
      <c r="S77" s="93">
        <v>0</v>
      </c>
      <c r="T77" s="93">
        <v>0</v>
      </c>
      <c r="U77">
        <v>3.46</v>
      </c>
      <c r="V77">
        <v>0</v>
      </c>
      <c r="W77">
        <v>3.62</v>
      </c>
      <c r="X77">
        <v>47.51</v>
      </c>
      <c r="Y77">
        <v>15.83</v>
      </c>
      <c r="Z77">
        <v>15.84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11.86</v>
      </c>
      <c r="AH77">
        <v>45.09</v>
      </c>
      <c r="AI77">
        <v>45.09</v>
      </c>
      <c r="AJ77">
        <v>31.89</v>
      </c>
      <c r="AK77">
        <v>0</v>
      </c>
      <c r="AL77">
        <v>0</v>
      </c>
    </row>
    <row r="78" spans="1:38">
      <c r="A78" t="s">
        <v>120</v>
      </c>
      <c r="B78" s="34">
        <v>208.76</v>
      </c>
      <c r="C78" s="34">
        <v>74.11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115.5</v>
      </c>
      <c r="N78">
        <v>271.83</v>
      </c>
      <c r="O78">
        <v>101.23</v>
      </c>
      <c r="P78">
        <v>3.73</v>
      </c>
      <c r="Q78">
        <v>7.01</v>
      </c>
      <c r="R78" s="93">
        <v>0</v>
      </c>
      <c r="S78" s="93">
        <v>0</v>
      </c>
      <c r="T78" s="93">
        <v>0</v>
      </c>
      <c r="U78">
        <v>3.46</v>
      </c>
      <c r="V78">
        <v>0</v>
      </c>
      <c r="W78">
        <v>3.62</v>
      </c>
      <c r="X78">
        <v>45.01</v>
      </c>
      <c r="Y78">
        <v>15.01</v>
      </c>
      <c r="Z78">
        <v>15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11.03</v>
      </c>
      <c r="AH78">
        <v>43.31</v>
      </c>
      <c r="AI78">
        <v>43.31</v>
      </c>
      <c r="AJ78">
        <v>31.89</v>
      </c>
      <c r="AK78">
        <v>0</v>
      </c>
      <c r="AL78">
        <v>0</v>
      </c>
    </row>
    <row r="79" spans="1:38">
      <c r="A79" t="s">
        <v>121</v>
      </c>
      <c r="B79" s="34">
        <v>208.76</v>
      </c>
      <c r="C79" s="34">
        <v>74.11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115.5</v>
      </c>
      <c r="N79">
        <v>271.83</v>
      </c>
      <c r="O79">
        <v>101.23</v>
      </c>
      <c r="P79">
        <v>3.73</v>
      </c>
      <c r="Q79">
        <v>7.01</v>
      </c>
      <c r="R79" s="93">
        <v>0</v>
      </c>
      <c r="S79" s="93">
        <v>0</v>
      </c>
      <c r="T79" s="93">
        <v>0</v>
      </c>
      <c r="U79">
        <v>3.46</v>
      </c>
      <c r="V79">
        <v>0</v>
      </c>
      <c r="W79">
        <v>3.53</v>
      </c>
      <c r="X79">
        <v>43.01</v>
      </c>
      <c r="Y79">
        <v>14.33</v>
      </c>
      <c r="Z79">
        <v>14.34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10.93</v>
      </c>
      <c r="AH79">
        <v>40.659999999999997</v>
      </c>
      <c r="AI79">
        <v>40.659999999999997</v>
      </c>
      <c r="AJ79">
        <v>31.89</v>
      </c>
      <c r="AK79">
        <v>0</v>
      </c>
      <c r="AL79">
        <v>0</v>
      </c>
    </row>
    <row r="80" spans="1:38">
      <c r="A80" t="s">
        <v>122</v>
      </c>
      <c r="B80" s="34">
        <v>208.76</v>
      </c>
      <c r="C80" s="34">
        <v>74.11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115.5</v>
      </c>
      <c r="N80">
        <v>271.83</v>
      </c>
      <c r="O80">
        <v>101.23</v>
      </c>
      <c r="P80">
        <v>3.73</v>
      </c>
      <c r="Q80">
        <v>7.01</v>
      </c>
      <c r="R80" s="93">
        <v>0</v>
      </c>
      <c r="S80" s="93">
        <v>0</v>
      </c>
      <c r="T80" s="93">
        <v>0</v>
      </c>
      <c r="U80">
        <v>3.46</v>
      </c>
      <c r="V80">
        <v>0</v>
      </c>
      <c r="W80">
        <v>3.53</v>
      </c>
      <c r="X80">
        <v>41.01</v>
      </c>
      <c r="Y80">
        <v>13.67</v>
      </c>
      <c r="Z80">
        <v>13.67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8.6</v>
      </c>
      <c r="AH80">
        <v>38.369999999999997</v>
      </c>
      <c r="AI80">
        <v>38.369999999999997</v>
      </c>
      <c r="AJ80">
        <v>31.89</v>
      </c>
      <c r="AK80">
        <v>0</v>
      </c>
      <c r="AL80">
        <v>0</v>
      </c>
    </row>
    <row r="81" spans="1:38">
      <c r="A81" t="s">
        <v>123</v>
      </c>
      <c r="B81" s="34">
        <v>208.76</v>
      </c>
      <c r="C81" s="34">
        <v>74.11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115.5</v>
      </c>
      <c r="N81">
        <v>271.83</v>
      </c>
      <c r="O81">
        <v>101.23</v>
      </c>
      <c r="P81">
        <v>3.73</v>
      </c>
      <c r="Q81">
        <v>7.01</v>
      </c>
      <c r="R81" s="93">
        <v>0</v>
      </c>
      <c r="S81" s="93">
        <v>0</v>
      </c>
      <c r="T81" s="93">
        <v>0</v>
      </c>
      <c r="U81">
        <v>3.46</v>
      </c>
      <c r="V81">
        <v>0</v>
      </c>
      <c r="W81">
        <v>3.53</v>
      </c>
      <c r="X81">
        <v>38.01</v>
      </c>
      <c r="Y81">
        <v>12.67</v>
      </c>
      <c r="Z81">
        <v>12.67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7.97</v>
      </c>
      <c r="AH81">
        <v>36.99</v>
      </c>
      <c r="AI81">
        <v>36.99</v>
      </c>
      <c r="AJ81">
        <v>31.89</v>
      </c>
      <c r="AK81">
        <v>0</v>
      </c>
      <c r="AL81">
        <v>0</v>
      </c>
    </row>
    <row r="82" spans="1:38">
      <c r="A82" t="s">
        <v>124</v>
      </c>
      <c r="B82" s="34">
        <v>208.76</v>
      </c>
      <c r="C82" s="34">
        <v>74.11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115.5</v>
      </c>
      <c r="N82">
        <v>271.83</v>
      </c>
      <c r="O82">
        <v>101.23</v>
      </c>
      <c r="P82">
        <v>3.73</v>
      </c>
      <c r="Q82">
        <v>7.01</v>
      </c>
      <c r="R82" s="93">
        <v>0</v>
      </c>
      <c r="S82" s="93">
        <v>0</v>
      </c>
      <c r="T82" s="93">
        <v>0</v>
      </c>
      <c r="U82">
        <v>3.46</v>
      </c>
      <c r="V82">
        <v>0</v>
      </c>
      <c r="W82">
        <v>3.53</v>
      </c>
      <c r="X82">
        <v>36.01</v>
      </c>
      <c r="Y82">
        <v>12.01</v>
      </c>
      <c r="Z82">
        <v>12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7.94</v>
      </c>
      <c r="AH82">
        <v>36.229999999999997</v>
      </c>
      <c r="AI82">
        <v>36.229999999999997</v>
      </c>
      <c r="AJ82">
        <v>31.89</v>
      </c>
      <c r="AK82">
        <v>0</v>
      </c>
      <c r="AL82">
        <v>0</v>
      </c>
    </row>
    <row r="83" spans="1:38">
      <c r="A83" t="s">
        <v>125</v>
      </c>
      <c r="B83" s="34">
        <v>208.76</v>
      </c>
      <c r="C83" s="34">
        <v>74.11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115.5</v>
      </c>
      <c r="N83">
        <v>271.83</v>
      </c>
      <c r="O83">
        <v>101.23</v>
      </c>
      <c r="P83">
        <v>3.65</v>
      </c>
      <c r="Q83">
        <v>7.01</v>
      </c>
      <c r="R83" s="93">
        <v>0</v>
      </c>
      <c r="S83" s="93">
        <v>0</v>
      </c>
      <c r="T83" s="93">
        <v>0</v>
      </c>
      <c r="U83">
        <v>3.38</v>
      </c>
      <c r="V83">
        <v>0</v>
      </c>
      <c r="W83">
        <v>3.53</v>
      </c>
      <c r="X83">
        <v>34.01</v>
      </c>
      <c r="Y83">
        <v>11.33</v>
      </c>
      <c r="Z83">
        <v>11.34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7.41</v>
      </c>
      <c r="AH83">
        <v>35.65</v>
      </c>
      <c r="AI83">
        <v>35.65</v>
      </c>
      <c r="AJ83">
        <v>31.89</v>
      </c>
      <c r="AK83">
        <v>0</v>
      </c>
      <c r="AL83">
        <v>0</v>
      </c>
    </row>
    <row r="84" spans="1:38">
      <c r="A84" t="s">
        <v>126</v>
      </c>
      <c r="B84" s="34">
        <v>208.76</v>
      </c>
      <c r="C84" s="34">
        <v>74.11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115.5</v>
      </c>
      <c r="N84">
        <v>271.83</v>
      </c>
      <c r="O84">
        <v>101.23</v>
      </c>
      <c r="P84">
        <v>3.65</v>
      </c>
      <c r="Q84">
        <v>7.01</v>
      </c>
      <c r="R84" s="93">
        <v>0</v>
      </c>
      <c r="S84" s="93">
        <v>0</v>
      </c>
      <c r="T84" s="93">
        <v>0</v>
      </c>
      <c r="U84">
        <v>3.38</v>
      </c>
      <c r="V84">
        <v>0</v>
      </c>
      <c r="W84">
        <v>3.53</v>
      </c>
      <c r="X84">
        <v>32.01</v>
      </c>
      <c r="Y84">
        <v>10.67</v>
      </c>
      <c r="Z84">
        <v>10.67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7.34</v>
      </c>
      <c r="AH84">
        <v>35.04</v>
      </c>
      <c r="AI84">
        <v>35.04</v>
      </c>
      <c r="AJ84">
        <v>31.89</v>
      </c>
      <c r="AK84">
        <v>0</v>
      </c>
      <c r="AL84">
        <v>0</v>
      </c>
    </row>
    <row r="85" spans="1:38">
      <c r="A85" t="s">
        <v>127</v>
      </c>
      <c r="B85" s="34">
        <v>208.76</v>
      </c>
      <c r="C85" s="34">
        <v>74.11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106.8</v>
      </c>
      <c r="N85">
        <v>271.83</v>
      </c>
      <c r="O85">
        <v>101.23</v>
      </c>
      <c r="P85">
        <v>3.65</v>
      </c>
      <c r="Q85">
        <v>7.01</v>
      </c>
      <c r="R85" s="93">
        <v>0</v>
      </c>
      <c r="S85" s="93">
        <v>0</v>
      </c>
      <c r="T85" s="93">
        <v>0</v>
      </c>
      <c r="U85">
        <v>3.38</v>
      </c>
      <c r="V85">
        <v>0</v>
      </c>
      <c r="W85">
        <v>3.53</v>
      </c>
      <c r="X85">
        <v>31.01</v>
      </c>
      <c r="Y85">
        <v>10.33</v>
      </c>
      <c r="Z85">
        <v>10.34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7.34</v>
      </c>
      <c r="AH85">
        <v>33.799999999999997</v>
      </c>
      <c r="AI85">
        <v>33.799999999999997</v>
      </c>
      <c r="AJ85">
        <v>31.89</v>
      </c>
      <c r="AK85">
        <v>0</v>
      </c>
      <c r="AL85">
        <v>0</v>
      </c>
    </row>
    <row r="86" spans="1:38">
      <c r="A86" t="s">
        <v>128</v>
      </c>
      <c r="B86" s="34">
        <v>208.76</v>
      </c>
      <c r="C86" s="34">
        <v>74.11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106.8</v>
      </c>
      <c r="N86">
        <v>271.83</v>
      </c>
      <c r="O86">
        <v>101.23</v>
      </c>
      <c r="P86">
        <v>3.65</v>
      </c>
      <c r="Q86">
        <v>7.01</v>
      </c>
      <c r="R86" s="93">
        <v>0</v>
      </c>
      <c r="S86" s="93">
        <v>0</v>
      </c>
      <c r="T86" s="93">
        <v>0</v>
      </c>
      <c r="U86">
        <v>3.38</v>
      </c>
      <c r="V86">
        <v>0</v>
      </c>
      <c r="W86">
        <v>3.53</v>
      </c>
      <c r="X86">
        <v>29.01</v>
      </c>
      <c r="Y86">
        <v>9.67</v>
      </c>
      <c r="Z86">
        <v>9.67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7.34</v>
      </c>
      <c r="AH86">
        <v>32.74</v>
      </c>
      <c r="AI86">
        <v>32.74</v>
      </c>
      <c r="AJ86">
        <v>31.89</v>
      </c>
      <c r="AK86">
        <v>0</v>
      </c>
      <c r="AL86">
        <v>0</v>
      </c>
    </row>
    <row r="87" spans="1:38">
      <c r="A87" t="s">
        <v>129</v>
      </c>
      <c r="B87" s="34">
        <v>208.76</v>
      </c>
      <c r="C87" s="34">
        <v>74.11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106.8</v>
      </c>
      <c r="N87">
        <v>271.83</v>
      </c>
      <c r="O87">
        <v>101.23</v>
      </c>
      <c r="P87">
        <v>3.58</v>
      </c>
      <c r="Q87">
        <v>7.01</v>
      </c>
      <c r="R87" s="93">
        <v>0</v>
      </c>
      <c r="S87" s="93">
        <v>0</v>
      </c>
      <c r="T87" s="93">
        <v>0</v>
      </c>
      <c r="U87">
        <v>3.23</v>
      </c>
      <c r="V87">
        <v>0</v>
      </c>
      <c r="W87">
        <v>3.49</v>
      </c>
      <c r="X87">
        <v>22.5</v>
      </c>
      <c r="Y87">
        <v>7.5</v>
      </c>
      <c r="Z87">
        <v>7.5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7.34</v>
      </c>
      <c r="AH87">
        <v>31.43</v>
      </c>
      <c r="AI87">
        <v>31.43</v>
      </c>
      <c r="AJ87">
        <v>31.89</v>
      </c>
      <c r="AK87">
        <v>0</v>
      </c>
      <c r="AL87">
        <v>0</v>
      </c>
    </row>
    <row r="88" spans="1:38">
      <c r="A88" t="s">
        <v>130</v>
      </c>
      <c r="B88" s="34">
        <v>208.76</v>
      </c>
      <c r="C88" s="34">
        <v>74.11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106.8</v>
      </c>
      <c r="N88">
        <v>271.83</v>
      </c>
      <c r="O88">
        <v>101.23</v>
      </c>
      <c r="P88">
        <v>3.58</v>
      </c>
      <c r="Q88">
        <v>7.01</v>
      </c>
      <c r="R88" s="93">
        <v>0</v>
      </c>
      <c r="S88" s="93">
        <v>0</v>
      </c>
      <c r="T88" s="93">
        <v>0</v>
      </c>
      <c r="U88">
        <v>3.23</v>
      </c>
      <c r="V88">
        <v>0</v>
      </c>
      <c r="W88">
        <v>3.49</v>
      </c>
      <c r="X88">
        <v>22.5</v>
      </c>
      <c r="Y88">
        <v>7.5</v>
      </c>
      <c r="Z88">
        <v>7.5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7.34</v>
      </c>
      <c r="AH88">
        <v>30.67</v>
      </c>
      <c r="AI88">
        <v>30.67</v>
      </c>
      <c r="AJ88">
        <v>31.89</v>
      </c>
      <c r="AK88">
        <v>0</v>
      </c>
      <c r="AL88">
        <v>0</v>
      </c>
    </row>
    <row r="89" spans="1:38">
      <c r="A89" t="s">
        <v>131</v>
      </c>
      <c r="B89" s="34">
        <v>208.76</v>
      </c>
      <c r="C89" s="34">
        <v>74.11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106.8</v>
      </c>
      <c r="N89">
        <v>271.83</v>
      </c>
      <c r="O89">
        <v>101.23</v>
      </c>
      <c r="P89">
        <v>3.58</v>
      </c>
      <c r="Q89">
        <v>7.01</v>
      </c>
      <c r="R89" s="93">
        <v>0</v>
      </c>
      <c r="S89" s="93">
        <v>0</v>
      </c>
      <c r="T89" s="93">
        <v>0</v>
      </c>
      <c r="U89">
        <v>3.23</v>
      </c>
      <c r="V89">
        <v>0</v>
      </c>
      <c r="W89">
        <v>3.49</v>
      </c>
      <c r="X89">
        <v>22.5</v>
      </c>
      <c r="Y89">
        <v>7.5</v>
      </c>
      <c r="Z89">
        <v>7.5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7.34</v>
      </c>
      <c r="AH89">
        <v>30.16</v>
      </c>
      <c r="AI89">
        <v>30.16</v>
      </c>
      <c r="AJ89">
        <v>31.89</v>
      </c>
      <c r="AK89">
        <v>0</v>
      </c>
      <c r="AL89">
        <v>0</v>
      </c>
    </row>
    <row r="90" spans="1:38">
      <c r="A90" t="s">
        <v>132</v>
      </c>
      <c r="B90" s="34">
        <v>208.76</v>
      </c>
      <c r="C90" s="34">
        <v>74.11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106.8</v>
      </c>
      <c r="N90">
        <v>271.83</v>
      </c>
      <c r="O90">
        <v>101.23</v>
      </c>
      <c r="P90">
        <v>3.58</v>
      </c>
      <c r="Q90">
        <v>7.01</v>
      </c>
      <c r="R90" s="93">
        <v>0</v>
      </c>
      <c r="S90" s="93">
        <v>0</v>
      </c>
      <c r="T90" s="93">
        <v>0</v>
      </c>
      <c r="U90">
        <v>3.23</v>
      </c>
      <c r="V90">
        <v>0</v>
      </c>
      <c r="W90">
        <v>3.49</v>
      </c>
      <c r="X90">
        <v>22.5</v>
      </c>
      <c r="Y90">
        <v>7.5</v>
      </c>
      <c r="Z90">
        <v>7.5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7.34</v>
      </c>
      <c r="AH90">
        <v>29.49</v>
      </c>
      <c r="AI90">
        <v>29.49</v>
      </c>
      <c r="AJ90">
        <v>31.89</v>
      </c>
      <c r="AK90">
        <v>0</v>
      </c>
      <c r="AL90">
        <v>0</v>
      </c>
    </row>
    <row r="91" spans="1:38">
      <c r="A91" t="s">
        <v>133</v>
      </c>
      <c r="B91" s="34">
        <v>208.76</v>
      </c>
      <c r="C91" s="34">
        <v>74.11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106.8</v>
      </c>
      <c r="N91">
        <v>271.83</v>
      </c>
      <c r="O91">
        <v>101.23</v>
      </c>
      <c r="P91">
        <v>3.58</v>
      </c>
      <c r="Q91">
        <v>7.01</v>
      </c>
      <c r="R91" s="93">
        <v>0</v>
      </c>
      <c r="S91" s="93">
        <v>0</v>
      </c>
      <c r="T91" s="93">
        <v>0</v>
      </c>
      <c r="U91">
        <v>3.23</v>
      </c>
      <c r="V91">
        <v>0</v>
      </c>
      <c r="W91">
        <v>3.49</v>
      </c>
      <c r="X91">
        <v>22.5</v>
      </c>
      <c r="Y91">
        <v>7.5</v>
      </c>
      <c r="Z91">
        <v>7.5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7.34</v>
      </c>
      <c r="AH91">
        <v>29.31</v>
      </c>
      <c r="AI91">
        <v>29.31</v>
      </c>
      <c r="AJ91">
        <v>31.89</v>
      </c>
      <c r="AK91">
        <v>0</v>
      </c>
      <c r="AL91">
        <v>0</v>
      </c>
    </row>
    <row r="92" spans="1:38">
      <c r="A92" t="s">
        <v>134</v>
      </c>
      <c r="B92" s="34">
        <v>208.76</v>
      </c>
      <c r="C92" s="34">
        <v>74.11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106.8</v>
      </c>
      <c r="N92">
        <v>271.83</v>
      </c>
      <c r="O92">
        <v>101.23</v>
      </c>
      <c r="P92">
        <v>3.58</v>
      </c>
      <c r="Q92">
        <v>7.01</v>
      </c>
      <c r="R92" s="93">
        <v>0</v>
      </c>
      <c r="S92" s="93">
        <v>0</v>
      </c>
      <c r="T92" s="93">
        <v>0</v>
      </c>
      <c r="U92">
        <v>3.23</v>
      </c>
      <c r="V92">
        <v>0</v>
      </c>
      <c r="W92">
        <v>3.49</v>
      </c>
      <c r="X92">
        <v>22.5</v>
      </c>
      <c r="Y92">
        <v>7.5</v>
      </c>
      <c r="Z92">
        <v>7.5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7.34</v>
      </c>
      <c r="AH92">
        <v>28.84</v>
      </c>
      <c r="AI92">
        <v>28.84</v>
      </c>
      <c r="AJ92">
        <v>31.89</v>
      </c>
      <c r="AK92">
        <v>0</v>
      </c>
      <c r="AL92">
        <v>0</v>
      </c>
    </row>
    <row r="93" spans="1:38">
      <c r="A93" t="s">
        <v>135</v>
      </c>
      <c r="B93" s="34">
        <v>208.76</v>
      </c>
      <c r="C93" s="34">
        <v>74.11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106.8</v>
      </c>
      <c r="N93">
        <v>271.83</v>
      </c>
      <c r="O93">
        <v>101.23</v>
      </c>
      <c r="P93">
        <v>3.58</v>
      </c>
      <c r="Q93">
        <v>7.01</v>
      </c>
      <c r="R93" s="93">
        <v>0</v>
      </c>
      <c r="S93" s="93">
        <v>0</v>
      </c>
      <c r="T93" s="93">
        <v>0</v>
      </c>
      <c r="U93">
        <v>3.23</v>
      </c>
      <c r="V93">
        <v>0</v>
      </c>
      <c r="W93">
        <v>3.49</v>
      </c>
      <c r="X93">
        <v>22.5</v>
      </c>
      <c r="Y93">
        <v>7.5</v>
      </c>
      <c r="Z93">
        <v>7.5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7.34</v>
      </c>
      <c r="AH93">
        <v>28.34</v>
      </c>
      <c r="AI93">
        <v>28.34</v>
      </c>
      <c r="AJ93">
        <v>31.89</v>
      </c>
      <c r="AK93">
        <v>0</v>
      </c>
      <c r="AL93">
        <v>0</v>
      </c>
    </row>
    <row r="94" spans="1:38">
      <c r="A94" t="s">
        <v>136</v>
      </c>
      <c r="B94" s="34">
        <v>208.76</v>
      </c>
      <c r="C94" s="34">
        <v>74.11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106.8</v>
      </c>
      <c r="N94">
        <v>271.83</v>
      </c>
      <c r="O94">
        <v>101.23</v>
      </c>
      <c r="P94">
        <v>3.58</v>
      </c>
      <c r="Q94">
        <v>7.01</v>
      </c>
      <c r="R94" s="93">
        <v>0</v>
      </c>
      <c r="S94" s="93">
        <v>0</v>
      </c>
      <c r="T94" s="93">
        <v>0</v>
      </c>
      <c r="U94">
        <v>3.23</v>
      </c>
      <c r="V94">
        <v>0</v>
      </c>
      <c r="W94">
        <v>3.49</v>
      </c>
      <c r="X94">
        <v>22.5</v>
      </c>
      <c r="Y94">
        <v>7.5</v>
      </c>
      <c r="Z94">
        <v>7.5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7.34</v>
      </c>
      <c r="AH94">
        <v>28.28</v>
      </c>
      <c r="AI94">
        <v>28.28</v>
      </c>
      <c r="AJ94">
        <v>31.89</v>
      </c>
      <c r="AK94">
        <v>0</v>
      </c>
      <c r="AL94">
        <v>0</v>
      </c>
    </row>
    <row r="95" spans="1:38">
      <c r="A95" t="s">
        <v>137</v>
      </c>
      <c r="B95" s="34">
        <v>208.76</v>
      </c>
      <c r="C95" s="34">
        <v>74.11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106.8</v>
      </c>
      <c r="N95">
        <v>271.83</v>
      </c>
      <c r="O95">
        <v>101.23</v>
      </c>
      <c r="P95">
        <v>3.42</v>
      </c>
      <c r="Q95">
        <v>7.01</v>
      </c>
      <c r="R95" s="93">
        <v>0</v>
      </c>
      <c r="S95" s="93">
        <v>0</v>
      </c>
      <c r="T95" s="93">
        <v>0</v>
      </c>
      <c r="U95">
        <v>3.23</v>
      </c>
      <c r="V95">
        <v>0</v>
      </c>
      <c r="W95">
        <v>3.49</v>
      </c>
      <c r="X95">
        <v>22.5</v>
      </c>
      <c r="Y95">
        <v>7.5</v>
      </c>
      <c r="Z95">
        <v>7.5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7.34</v>
      </c>
      <c r="AH95">
        <v>28.01</v>
      </c>
      <c r="AI95">
        <v>28.01</v>
      </c>
      <c r="AJ95">
        <v>30.93</v>
      </c>
      <c r="AK95">
        <v>0</v>
      </c>
      <c r="AL95">
        <v>0</v>
      </c>
    </row>
    <row r="96" spans="1:38">
      <c r="A96" t="s">
        <v>138</v>
      </c>
      <c r="B96" s="34">
        <v>208.76</v>
      </c>
      <c r="C96" s="34">
        <v>74.11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106.8</v>
      </c>
      <c r="N96">
        <v>271.83</v>
      </c>
      <c r="O96">
        <v>101.23</v>
      </c>
      <c r="P96">
        <v>3.42</v>
      </c>
      <c r="Q96">
        <v>7.01</v>
      </c>
      <c r="R96" s="93">
        <v>0</v>
      </c>
      <c r="S96" s="93">
        <v>0</v>
      </c>
      <c r="T96" s="93">
        <v>0</v>
      </c>
      <c r="U96">
        <v>3.23</v>
      </c>
      <c r="V96">
        <v>0</v>
      </c>
      <c r="W96">
        <v>3.49</v>
      </c>
      <c r="X96">
        <v>22.5</v>
      </c>
      <c r="Y96">
        <v>7.5</v>
      </c>
      <c r="Z96">
        <v>7.5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7.34</v>
      </c>
      <c r="AH96">
        <v>27.95</v>
      </c>
      <c r="AI96">
        <v>27.95</v>
      </c>
      <c r="AJ96">
        <v>30.93</v>
      </c>
      <c r="AK96">
        <v>0</v>
      </c>
      <c r="AL96">
        <v>0</v>
      </c>
    </row>
    <row r="97" spans="1:50">
      <c r="A97" t="s">
        <v>139</v>
      </c>
      <c r="B97" s="34">
        <v>208.76</v>
      </c>
      <c r="C97" s="34">
        <v>74.11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106.8</v>
      </c>
      <c r="N97">
        <v>271.83</v>
      </c>
      <c r="O97">
        <v>101.23</v>
      </c>
      <c r="P97">
        <v>3.42</v>
      </c>
      <c r="Q97">
        <v>7.01</v>
      </c>
      <c r="R97" s="93">
        <v>0</v>
      </c>
      <c r="S97" s="93">
        <v>0</v>
      </c>
      <c r="T97" s="93">
        <v>0</v>
      </c>
      <c r="U97">
        <v>3.23</v>
      </c>
      <c r="V97">
        <v>0</v>
      </c>
      <c r="W97">
        <v>3.49</v>
      </c>
      <c r="X97">
        <v>22.5</v>
      </c>
      <c r="Y97">
        <v>7.5</v>
      </c>
      <c r="Z97">
        <v>7.5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7.34</v>
      </c>
      <c r="AH97">
        <v>27.75</v>
      </c>
      <c r="AI97">
        <v>27.75</v>
      </c>
      <c r="AJ97">
        <v>30.93</v>
      </c>
      <c r="AK97">
        <v>0</v>
      </c>
      <c r="AL97">
        <v>0</v>
      </c>
    </row>
    <row r="98" spans="1:50">
      <c r="A98" t="s">
        <v>140</v>
      </c>
      <c r="B98" s="34">
        <v>208.76</v>
      </c>
      <c r="C98" s="34">
        <v>74.11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106.8</v>
      </c>
      <c r="N98">
        <v>271.83</v>
      </c>
      <c r="O98">
        <v>101.23</v>
      </c>
      <c r="P98">
        <v>3.42</v>
      </c>
      <c r="Q98">
        <v>7.01</v>
      </c>
      <c r="R98" s="93">
        <v>0</v>
      </c>
      <c r="S98" s="93">
        <v>0</v>
      </c>
      <c r="T98" s="93">
        <v>0</v>
      </c>
      <c r="U98">
        <v>3.23</v>
      </c>
      <c r="V98">
        <v>0</v>
      </c>
      <c r="W98">
        <v>3.49</v>
      </c>
      <c r="X98">
        <v>22.5</v>
      </c>
      <c r="Y98">
        <v>7.5</v>
      </c>
      <c r="Z98">
        <v>7.5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7.34</v>
      </c>
      <c r="AH98">
        <v>27.62</v>
      </c>
      <c r="AI98">
        <v>27.62</v>
      </c>
      <c r="AJ98">
        <v>30.93</v>
      </c>
      <c r="AK98">
        <v>0</v>
      </c>
      <c r="AL98">
        <v>0</v>
      </c>
    </row>
    <row r="99" spans="1:50">
      <c r="A99" t="s">
        <v>141</v>
      </c>
      <c r="B99" s="34">
        <f>SUM(B3:B98)/4000</f>
        <v>5.0189399999999971</v>
      </c>
      <c r="C99" s="34">
        <f t="shared" ref="C99:P99" si="2">SUM(C3:C98)/4000</f>
        <v>1.7786399999999971</v>
      </c>
      <c r="D99" s="93">
        <f t="shared" ref="D99" si="3">SUM(D3:D98)/4000</f>
        <v>0.97019249999999946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9.2330000000000009E-2</v>
      </c>
      <c r="K99" s="37">
        <f t="shared" si="2"/>
        <v>9.2330000000000009E-2</v>
      </c>
      <c r="L99" s="37">
        <f t="shared" si="2"/>
        <v>9.4622499999999984E-2</v>
      </c>
      <c r="M99">
        <f t="shared" si="2"/>
        <v>2.7025199999999967</v>
      </c>
      <c r="N99">
        <f t="shared" si="2"/>
        <v>6.5239200000000146</v>
      </c>
      <c r="O99">
        <f t="shared" si="2"/>
        <v>2.4295199999999939</v>
      </c>
      <c r="P99">
        <f t="shared" si="2"/>
        <v>7.924500000000001E-2</v>
      </c>
      <c r="Q99">
        <f t="shared" ref="Q99:AF99" si="5">SUM(Q3:Q98)/4000</f>
        <v>0.16794499999999987</v>
      </c>
      <c r="R99" s="93">
        <f t="shared" si="5"/>
        <v>0.31908999999999993</v>
      </c>
      <c r="S99" s="93">
        <f t="shared" si="5"/>
        <v>0.33390499999999984</v>
      </c>
      <c r="T99" s="93">
        <f t="shared" si="5"/>
        <v>0.3171974999999998</v>
      </c>
      <c r="U99">
        <f t="shared" si="5"/>
        <v>7.5520000000000018E-2</v>
      </c>
      <c r="V99">
        <f t="shared" si="5"/>
        <v>0.85599822599999975</v>
      </c>
      <c r="W99">
        <f t="shared" si="5"/>
        <v>8.269999999999994E-2</v>
      </c>
      <c r="X99">
        <f t="shared" si="5"/>
        <v>0.89088000000000067</v>
      </c>
      <c r="Y99">
        <f t="shared" si="5"/>
        <v>0.29685499999999998</v>
      </c>
      <c r="Z99">
        <f t="shared" si="5"/>
        <v>0.29695749999999999</v>
      </c>
      <c r="AA99">
        <f t="shared" si="5"/>
        <v>1.5875050000000006</v>
      </c>
      <c r="AB99">
        <f t="shared" si="5"/>
        <v>0.31748250000000011</v>
      </c>
      <c r="AC99">
        <f t="shared" si="5"/>
        <v>0.50947500000000012</v>
      </c>
      <c r="AD99">
        <f t="shared" si="5"/>
        <v>0.30184750000000005</v>
      </c>
      <c r="AE99">
        <f t="shared" si="5"/>
        <v>0.54200000000000004</v>
      </c>
      <c r="AF99">
        <f t="shared" si="5"/>
        <v>0.27150750000000001</v>
      </c>
      <c r="AG99">
        <f t="shared" ref="AG99:AM99" si="6">SUM(AG3:AG98)/4000</f>
        <v>0.21949750000000015</v>
      </c>
      <c r="AH99">
        <f t="shared" si="6"/>
        <v>0.93548000000000031</v>
      </c>
      <c r="AI99">
        <f t="shared" si="6"/>
        <v>0.93548000000000031</v>
      </c>
      <c r="AJ99">
        <f t="shared" si="6"/>
        <v>0.7248599999999995</v>
      </c>
      <c r="AK99">
        <f t="shared" si="6"/>
        <v>1.3600999999999999</v>
      </c>
      <c r="AL99">
        <f t="shared" si="6"/>
        <v>0.58289999999999997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45215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509.60760350258244</v>
      </c>
      <c r="L3">
        <v>9.4155592149035243</v>
      </c>
      <c r="M3">
        <v>63.775078722447141</v>
      </c>
      <c r="N3">
        <v>25.730766378244752</v>
      </c>
      <c r="O3">
        <v>73.286782285391567</v>
      </c>
      <c r="P3">
        <v>20.447510497900424</v>
      </c>
      <c r="Q3">
        <v>5.2611293103448276</v>
      </c>
      <c r="R3">
        <v>11.057825595727198</v>
      </c>
      <c r="S3">
        <v>6.3653158458244121</v>
      </c>
      <c r="T3">
        <v>0</v>
      </c>
      <c r="U3">
        <v>50.729896532946093</v>
      </c>
      <c r="V3">
        <v>9.1029940119760475</v>
      </c>
      <c r="W3">
        <v>19.191169507575761</v>
      </c>
      <c r="X3">
        <v>43.195107837980004</v>
      </c>
      <c r="Y3">
        <v>0</v>
      </c>
      <c r="Z3">
        <v>0</v>
      </c>
      <c r="AA3">
        <v>0</v>
      </c>
      <c r="AB3">
        <v>5.7369199999999996</v>
      </c>
      <c r="AC3">
        <v>0</v>
      </c>
      <c r="AD3">
        <v>0.58019999999999994</v>
      </c>
      <c r="AE3">
        <v>14.475188000000001</v>
      </c>
      <c r="AF3">
        <v>6.1515000000000004</v>
      </c>
      <c r="AG3">
        <v>27.910727519999998</v>
      </c>
      <c r="AH3">
        <v>8.7343200000000003</v>
      </c>
      <c r="AI3">
        <v>0</v>
      </c>
      <c r="AJ3">
        <v>0</v>
      </c>
      <c r="AK3">
        <v>11.4267</v>
      </c>
      <c r="AL3">
        <v>30.3415</v>
      </c>
      <c r="AM3">
        <v>0</v>
      </c>
      <c r="AN3">
        <v>0</v>
      </c>
      <c r="AO3">
        <v>3.8737439999999994</v>
      </c>
      <c r="AP3">
        <v>3.9384382714842356</v>
      </c>
      <c r="AQ3">
        <v>0</v>
      </c>
      <c r="AR3">
        <v>21.335599999999996</v>
      </c>
      <c r="AS3">
        <v>10.87072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959.29189926441177</v>
      </c>
      <c r="DN3">
        <v>33.250397770916777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509.60760350258244</v>
      </c>
      <c r="L4">
        <v>9.4155592149035243</v>
      </c>
      <c r="M4">
        <v>63.775078722447141</v>
      </c>
      <c r="N4">
        <v>25.730766378244752</v>
      </c>
      <c r="O4">
        <v>73.286782285391567</v>
      </c>
      <c r="P4">
        <v>20.447510497900424</v>
      </c>
      <c r="Q4">
        <v>5.2611293103448276</v>
      </c>
      <c r="R4">
        <v>11.057825595727198</v>
      </c>
      <c r="S4">
        <v>6.3650963597430401</v>
      </c>
      <c r="T4">
        <v>0</v>
      </c>
      <c r="U4">
        <v>50.729896532946093</v>
      </c>
      <c r="V4">
        <v>9.1029940119760475</v>
      </c>
      <c r="W4">
        <v>19.191169507575761</v>
      </c>
      <c r="X4">
        <v>43.195107837980004</v>
      </c>
      <c r="Y4">
        <v>0</v>
      </c>
      <c r="Z4">
        <v>0</v>
      </c>
      <c r="AA4">
        <v>0</v>
      </c>
      <c r="AB4">
        <v>5.7369199999999996</v>
      </c>
      <c r="AC4">
        <v>0</v>
      </c>
      <c r="AD4">
        <v>0.58019999999999994</v>
      </c>
      <c r="AE4">
        <v>14.475188000000001</v>
      </c>
      <c r="AF4">
        <v>6.1515000000000004</v>
      </c>
      <c r="AG4">
        <v>27.910727519999998</v>
      </c>
      <c r="AH4">
        <v>8.7343200000000003</v>
      </c>
      <c r="AI4">
        <v>0</v>
      </c>
      <c r="AJ4">
        <v>0</v>
      </c>
      <c r="AK4">
        <v>11.4267</v>
      </c>
      <c r="AL4">
        <v>49.846749999999993</v>
      </c>
      <c r="AM4">
        <v>0</v>
      </c>
      <c r="AN4">
        <v>0</v>
      </c>
      <c r="AO4">
        <v>3.8737439999999994</v>
      </c>
      <c r="AP4">
        <v>3.9384382714842356</v>
      </c>
      <c r="AQ4">
        <v>0</v>
      </c>
      <c r="AR4">
        <v>21.335599999999996</v>
      </c>
      <c r="AS4">
        <v>10.87072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978.14351173887792</v>
      </c>
      <c r="DN4">
        <v>33.903815810369352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509.60760350258244</v>
      </c>
      <c r="L5">
        <v>9.4155592149035243</v>
      </c>
      <c r="M5">
        <v>63.775078722447141</v>
      </c>
      <c r="N5">
        <v>25.730766378244752</v>
      </c>
      <c r="O5">
        <v>73.286782285391567</v>
      </c>
      <c r="P5">
        <v>20.447510497900424</v>
      </c>
      <c r="Q5">
        <v>5.2611293103448276</v>
      </c>
      <c r="R5">
        <v>11.057825595727198</v>
      </c>
      <c r="S5">
        <v>6.3650963597430401</v>
      </c>
      <c r="T5">
        <v>0</v>
      </c>
      <c r="U5">
        <v>50.729896532946093</v>
      </c>
      <c r="V5">
        <v>9.1029940119760475</v>
      </c>
      <c r="W5">
        <v>19.191169507575761</v>
      </c>
      <c r="X5">
        <v>43.195107837980004</v>
      </c>
      <c r="Y5">
        <v>0</v>
      </c>
      <c r="Z5">
        <v>0</v>
      </c>
      <c r="AA5">
        <v>0</v>
      </c>
      <c r="AB5">
        <v>5.7369199999999996</v>
      </c>
      <c r="AC5">
        <v>0</v>
      </c>
      <c r="AD5">
        <v>0.58019999999999994</v>
      </c>
      <c r="AE5">
        <v>14.475188000000001</v>
      </c>
      <c r="AF5">
        <v>6.1515000000000004</v>
      </c>
      <c r="AG5">
        <v>27.910727519999998</v>
      </c>
      <c r="AH5">
        <v>8.7343200000000003</v>
      </c>
      <c r="AI5">
        <v>0</v>
      </c>
      <c r="AJ5">
        <v>0</v>
      </c>
      <c r="AK5">
        <v>11.4267</v>
      </c>
      <c r="AL5">
        <v>49.846749999999993</v>
      </c>
      <c r="AM5">
        <v>0</v>
      </c>
      <c r="AN5">
        <v>0</v>
      </c>
      <c r="AO5">
        <v>3.8737439999999994</v>
      </c>
      <c r="AP5">
        <v>5.3450233684428916</v>
      </c>
      <c r="AQ5">
        <v>0</v>
      </c>
      <c r="AR5">
        <v>3.8791999999999995</v>
      </c>
      <c r="AS5">
        <v>10.87072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962.63128307889451</v>
      </c>
      <c r="DN5">
        <v>33.366229567311436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509.60760350258244</v>
      </c>
      <c r="L6">
        <v>9.4155592149035243</v>
      </c>
      <c r="M6">
        <v>63.775078722447141</v>
      </c>
      <c r="N6">
        <v>25.730766378244752</v>
      </c>
      <c r="O6">
        <v>73.286782285391567</v>
      </c>
      <c r="P6">
        <v>20.447510497900424</v>
      </c>
      <c r="Q6">
        <v>5.2611293103448276</v>
      </c>
      <c r="R6">
        <v>11.057825595727198</v>
      </c>
      <c r="S6">
        <v>6.3650963597430401</v>
      </c>
      <c r="T6">
        <v>0</v>
      </c>
      <c r="U6">
        <v>50.729896532946093</v>
      </c>
      <c r="V6">
        <v>9.1029940119760475</v>
      </c>
      <c r="W6">
        <v>19.191169507575761</v>
      </c>
      <c r="X6">
        <v>43.195107837980004</v>
      </c>
      <c r="Y6">
        <v>0</v>
      </c>
      <c r="Z6">
        <v>0</v>
      </c>
      <c r="AA6">
        <v>0</v>
      </c>
      <c r="AB6">
        <v>5.7369199999999996</v>
      </c>
      <c r="AC6">
        <v>0</v>
      </c>
      <c r="AD6">
        <v>0.58019999999999994</v>
      </c>
      <c r="AE6">
        <v>14.475188000000001</v>
      </c>
      <c r="AF6">
        <v>6.1515000000000004</v>
      </c>
      <c r="AG6">
        <v>27.910727519999998</v>
      </c>
      <c r="AH6">
        <v>8.7343200000000003</v>
      </c>
      <c r="AI6">
        <v>0</v>
      </c>
      <c r="AJ6">
        <v>0</v>
      </c>
      <c r="AK6">
        <v>11.4267</v>
      </c>
      <c r="AL6">
        <v>49.846749999999993</v>
      </c>
      <c r="AM6">
        <v>0</v>
      </c>
      <c r="AN6">
        <v>0</v>
      </c>
      <c r="AO6">
        <v>3.8737439999999994</v>
      </c>
      <c r="AP6">
        <v>5.3450233684428916</v>
      </c>
      <c r="AQ6">
        <v>0</v>
      </c>
      <c r="AR6">
        <v>3.8791999999999995</v>
      </c>
      <c r="AS6">
        <v>10.87072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962.63128307889451</v>
      </c>
      <c r="DN6">
        <v>33.366229567311436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509.60760350258244</v>
      </c>
      <c r="L7">
        <v>9.4155592149035243</v>
      </c>
      <c r="M7">
        <v>63.775078722447141</v>
      </c>
      <c r="N7">
        <v>25.730766378244752</v>
      </c>
      <c r="O7">
        <v>73.286782285391567</v>
      </c>
      <c r="P7">
        <v>20.447510497900424</v>
      </c>
      <c r="Q7">
        <v>5.2611293103448276</v>
      </c>
      <c r="R7">
        <v>11.057825595727198</v>
      </c>
      <c r="S7">
        <v>6.3650963597430401</v>
      </c>
      <c r="T7">
        <v>0</v>
      </c>
      <c r="U7">
        <v>50.729896532946093</v>
      </c>
      <c r="V7">
        <v>9.1029940119760475</v>
      </c>
      <c r="W7">
        <v>19.191169507575761</v>
      </c>
      <c r="X7">
        <v>43.195107837980004</v>
      </c>
      <c r="Y7">
        <v>0</v>
      </c>
      <c r="Z7">
        <v>0</v>
      </c>
      <c r="AA7">
        <v>0</v>
      </c>
      <c r="AB7">
        <v>5.7369199999999996</v>
      </c>
      <c r="AC7">
        <v>0</v>
      </c>
      <c r="AD7">
        <v>0.58019999999999994</v>
      </c>
      <c r="AE7">
        <v>14.475188000000001</v>
      </c>
      <c r="AF7">
        <v>6.1515000000000004</v>
      </c>
      <c r="AG7">
        <v>27.910727519999998</v>
      </c>
      <c r="AH7">
        <v>8.7343200000000003</v>
      </c>
      <c r="AI7">
        <v>0</v>
      </c>
      <c r="AJ7">
        <v>0</v>
      </c>
      <c r="AK7">
        <v>11.4267</v>
      </c>
      <c r="AL7">
        <v>49.846749999999993</v>
      </c>
      <c r="AM7">
        <v>0</v>
      </c>
      <c r="AN7">
        <v>0</v>
      </c>
      <c r="AO7">
        <v>3.8737439999999994</v>
      </c>
      <c r="AP7">
        <v>5.3450233684428916</v>
      </c>
      <c r="AQ7">
        <v>0</v>
      </c>
      <c r="AR7">
        <v>3.8791999999999995</v>
      </c>
      <c r="AS7">
        <v>4.7263999999999999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956.69279750024441</v>
      </c>
      <c r="DN7">
        <v>33.160395145961452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509.60760350258244</v>
      </c>
      <c r="L8">
        <v>9.4155592149035243</v>
      </c>
      <c r="M8">
        <v>63.775078722447141</v>
      </c>
      <c r="N8">
        <v>25.730766378244752</v>
      </c>
      <c r="O8">
        <v>73.286782285391567</v>
      </c>
      <c r="P8">
        <v>20.447510497900424</v>
      </c>
      <c r="Q8">
        <v>5.2611293103448276</v>
      </c>
      <c r="R8">
        <v>11.057825595727198</v>
      </c>
      <c r="S8">
        <v>6.3650963597430401</v>
      </c>
      <c r="T8">
        <v>0</v>
      </c>
      <c r="U8">
        <v>50.729896532946093</v>
      </c>
      <c r="V8">
        <v>9.1029940119760475</v>
      </c>
      <c r="W8">
        <v>19.191169507575761</v>
      </c>
      <c r="X8">
        <v>43.195107837980004</v>
      </c>
      <c r="Y8">
        <v>0</v>
      </c>
      <c r="Z8">
        <v>0</v>
      </c>
      <c r="AA8">
        <v>0</v>
      </c>
      <c r="AB8">
        <v>5.7369199999999996</v>
      </c>
      <c r="AC8">
        <v>0</v>
      </c>
      <c r="AD8">
        <v>0.58019999999999994</v>
      </c>
      <c r="AE8">
        <v>14.475188000000001</v>
      </c>
      <c r="AF8">
        <v>6.1515000000000004</v>
      </c>
      <c r="AG8">
        <v>27.910727519999998</v>
      </c>
      <c r="AH8">
        <v>8.7343200000000003</v>
      </c>
      <c r="AI8">
        <v>0</v>
      </c>
      <c r="AJ8">
        <v>0</v>
      </c>
      <c r="AK8">
        <v>11.4267</v>
      </c>
      <c r="AL8">
        <v>30.3415</v>
      </c>
      <c r="AM8">
        <v>0</v>
      </c>
      <c r="AN8">
        <v>0</v>
      </c>
      <c r="AO8">
        <v>3.8737439999999994</v>
      </c>
      <c r="AP8">
        <v>3.6571212520925034</v>
      </c>
      <c r="AQ8">
        <v>0</v>
      </c>
      <c r="AR8">
        <v>3.8791999999999995</v>
      </c>
      <c r="AS8">
        <v>4.1355999999999993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935.63870647420629</v>
      </c>
      <c r="DN8">
        <v>32.430534055649105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509.60760350258244</v>
      </c>
      <c r="L9">
        <v>9.4155592149035243</v>
      </c>
      <c r="M9">
        <v>63.775078722447141</v>
      </c>
      <c r="N9">
        <v>25.730766378244752</v>
      </c>
      <c r="O9">
        <v>73.286782285391567</v>
      </c>
      <c r="P9">
        <v>20.447510497900424</v>
      </c>
      <c r="Q9">
        <v>5.2611293103448276</v>
      </c>
      <c r="R9">
        <v>11.057825595727198</v>
      </c>
      <c r="S9">
        <v>6.3650963597430401</v>
      </c>
      <c r="T9">
        <v>0</v>
      </c>
      <c r="U9">
        <v>50.729896532946093</v>
      </c>
      <c r="V9">
        <v>9.1029940119760475</v>
      </c>
      <c r="W9">
        <v>19.191169507575761</v>
      </c>
      <c r="X9">
        <v>43.195107837980004</v>
      </c>
      <c r="Y9">
        <v>0</v>
      </c>
      <c r="Z9">
        <v>2.8638167999999995</v>
      </c>
      <c r="AA9">
        <v>0</v>
      </c>
      <c r="AB9">
        <v>0</v>
      </c>
      <c r="AC9">
        <v>0</v>
      </c>
      <c r="AD9">
        <v>0.58019999999999994</v>
      </c>
      <c r="AE9">
        <v>14.475188000000001</v>
      </c>
      <c r="AF9">
        <v>6.1515000000000004</v>
      </c>
      <c r="AG9">
        <v>27.910727519999998</v>
      </c>
      <c r="AH9">
        <v>8.7343200000000003</v>
      </c>
      <c r="AI9">
        <v>0</v>
      </c>
      <c r="AJ9">
        <v>0</v>
      </c>
      <c r="AK9">
        <v>11.4267</v>
      </c>
      <c r="AL9">
        <v>19.938699999999997</v>
      </c>
      <c r="AM9">
        <v>0</v>
      </c>
      <c r="AN9">
        <v>0</v>
      </c>
      <c r="AO9">
        <v>3.8737439999999994</v>
      </c>
      <c r="AP9">
        <v>3.6571212520925034</v>
      </c>
      <c r="AQ9">
        <v>0</v>
      </c>
      <c r="AR9">
        <v>3.8791999999999995</v>
      </c>
      <c r="AS9">
        <v>4.1355999999999993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922.80754598748592</v>
      </c>
      <c r="DN9">
        <v>31.985791342369474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509.60760350258244</v>
      </c>
      <c r="L10">
        <v>9.4155592149035243</v>
      </c>
      <c r="M10">
        <v>63.775078722447141</v>
      </c>
      <c r="N10">
        <v>25.730766378244752</v>
      </c>
      <c r="O10">
        <v>73.286782285391567</v>
      </c>
      <c r="P10">
        <v>20.447510497900424</v>
      </c>
      <c r="Q10">
        <v>5.2611293103448276</v>
      </c>
      <c r="R10">
        <v>11.057825595727198</v>
      </c>
      <c r="S10">
        <v>6.3650963597430401</v>
      </c>
      <c r="T10">
        <v>0</v>
      </c>
      <c r="U10">
        <v>50.729896532946093</v>
      </c>
      <c r="V10">
        <v>9.1029940119760475</v>
      </c>
      <c r="W10">
        <v>19.191169507575761</v>
      </c>
      <c r="X10">
        <v>43.195107837980004</v>
      </c>
      <c r="Y10">
        <v>0</v>
      </c>
      <c r="Z10">
        <v>2.8638167999999995</v>
      </c>
      <c r="AA10">
        <v>0</v>
      </c>
      <c r="AB10">
        <v>0</v>
      </c>
      <c r="AC10">
        <v>0</v>
      </c>
      <c r="AD10">
        <v>0.58019999999999994</v>
      </c>
      <c r="AE10">
        <v>14.475188000000001</v>
      </c>
      <c r="AF10">
        <v>6.1515000000000004</v>
      </c>
      <c r="AG10">
        <v>27.910727519999998</v>
      </c>
      <c r="AH10">
        <v>8.7343200000000003</v>
      </c>
      <c r="AI10">
        <v>0</v>
      </c>
      <c r="AJ10">
        <v>0</v>
      </c>
      <c r="AK10">
        <v>11.4267</v>
      </c>
      <c r="AL10">
        <v>19.938699999999997</v>
      </c>
      <c r="AM10">
        <v>0</v>
      </c>
      <c r="AN10">
        <v>0</v>
      </c>
      <c r="AO10">
        <v>3.8737439999999994</v>
      </c>
      <c r="AP10">
        <v>5.3450233684428916</v>
      </c>
      <c r="AQ10">
        <v>0</v>
      </c>
      <c r="AR10">
        <v>3.8791999999999995</v>
      </c>
      <c r="AS10">
        <v>4.1355999999999993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924.4388046668563</v>
      </c>
      <c r="DN10">
        <v>32.042434779349527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509.60760350258244</v>
      </c>
      <c r="L11">
        <v>9.4155592149035243</v>
      </c>
      <c r="M11">
        <v>63.775078722447141</v>
      </c>
      <c r="N11">
        <v>25.730766378244752</v>
      </c>
      <c r="O11">
        <v>73.286782285391567</v>
      </c>
      <c r="P11">
        <v>20.447510497900424</v>
      </c>
      <c r="Q11">
        <v>5.2611293103448276</v>
      </c>
      <c r="R11">
        <v>11.057825595727198</v>
      </c>
      <c r="S11">
        <v>6.3650963597430401</v>
      </c>
      <c r="T11">
        <v>0</v>
      </c>
      <c r="U11">
        <v>50.729896532946093</v>
      </c>
      <c r="V11">
        <v>9.1029940119760475</v>
      </c>
      <c r="W11">
        <v>19.191169507575761</v>
      </c>
      <c r="X11">
        <v>43.195107837980004</v>
      </c>
      <c r="Y11">
        <v>0</v>
      </c>
      <c r="Z11">
        <v>2.8638167999999995</v>
      </c>
      <c r="AA11">
        <v>0</v>
      </c>
      <c r="AB11">
        <v>0</v>
      </c>
      <c r="AC11">
        <v>0</v>
      </c>
      <c r="AD11">
        <v>0.58019999999999994</v>
      </c>
      <c r="AE11">
        <v>14.475188000000001</v>
      </c>
      <c r="AF11">
        <v>6.1515000000000004</v>
      </c>
      <c r="AG11">
        <v>27.910727519999998</v>
      </c>
      <c r="AH11">
        <v>8.7343200000000003</v>
      </c>
      <c r="AI11">
        <v>0</v>
      </c>
      <c r="AJ11">
        <v>0</v>
      </c>
      <c r="AK11">
        <v>11.4267</v>
      </c>
      <c r="AL11">
        <v>19.938699999999997</v>
      </c>
      <c r="AM11">
        <v>0</v>
      </c>
      <c r="AN11">
        <v>0</v>
      </c>
      <c r="AO11">
        <v>3.8737439999999994</v>
      </c>
      <c r="AP11">
        <v>5.3450233684428916</v>
      </c>
      <c r="AQ11">
        <v>0</v>
      </c>
      <c r="AR11">
        <v>3.8791999999999995</v>
      </c>
      <c r="AS11">
        <v>4.1355999999999993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924.4388046668563</v>
      </c>
      <c r="DN11">
        <v>32.042434779349527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509.60760350258244</v>
      </c>
      <c r="L12">
        <v>9.4155592149035243</v>
      </c>
      <c r="M12">
        <v>63.775078722447141</v>
      </c>
      <c r="N12">
        <v>25.730766378244752</v>
      </c>
      <c r="O12">
        <v>73.286782285391567</v>
      </c>
      <c r="P12">
        <v>20.447510497900424</v>
      </c>
      <c r="Q12">
        <v>5.2611293103448276</v>
      </c>
      <c r="R12">
        <v>11.057825595727198</v>
      </c>
      <c r="S12">
        <v>6.3650963597430401</v>
      </c>
      <c r="T12">
        <v>0</v>
      </c>
      <c r="U12">
        <v>50.729896532946093</v>
      </c>
      <c r="V12">
        <v>9.1029940119760475</v>
      </c>
      <c r="W12">
        <v>19.191169507575761</v>
      </c>
      <c r="X12">
        <v>43.195107837980004</v>
      </c>
      <c r="Y12">
        <v>0</v>
      </c>
      <c r="Z12">
        <v>2.8638167999999995</v>
      </c>
      <c r="AA12">
        <v>0</v>
      </c>
      <c r="AB12">
        <v>0</v>
      </c>
      <c r="AC12">
        <v>0</v>
      </c>
      <c r="AD12">
        <v>0.58019999999999994</v>
      </c>
      <c r="AE12">
        <v>14.475188000000001</v>
      </c>
      <c r="AF12">
        <v>6.1515000000000004</v>
      </c>
      <c r="AG12">
        <v>27.910727519999998</v>
      </c>
      <c r="AH12">
        <v>8.7343200000000003</v>
      </c>
      <c r="AI12">
        <v>0</v>
      </c>
      <c r="AJ12">
        <v>0</v>
      </c>
      <c r="AK12">
        <v>11.4267</v>
      </c>
      <c r="AL12">
        <v>19.938699999999997</v>
      </c>
      <c r="AM12">
        <v>0</v>
      </c>
      <c r="AN12">
        <v>0</v>
      </c>
      <c r="AO12">
        <v>3.8737439999999994</v>
      </c>
      <c r="AP12">
        <v>5.3450233684428916</v>
      </c>
      <c r="AQ12">
        <v>0</v>
      </c>
      <c r="AR12">
        <v>3.8791999999999995</v>
      </c>
      <c r="AS12">
        <v>4.1355999999999993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924.4388046668563</v>
      </c>
      <c r="DN12">
        <v>32.042434779349527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509.60760350258244</v>
      </c>
      <c r="L13">
        <v>9.4155592149035243</v>
      </c>
      <c r="M13">
        <v>63.775078722447141</v>
      </c>
      <c r="N13">
        <v>25.730766378244752</v>
      </c>
      <c r="O13">
        <v>73.286782285391567</v>
      </c>
      <c r="P13">
        <v>20.447510497900424</v>
      </c>
      <c r="Q13">
        <v>5.2611293103448276</v>
      </c>
      <c r="R13">
        <v>11.057825595727198</v>
      </c>
      <c r="S13">
        <v>6.3650963597430401</v>
      </c>
      <c r="T13">
        <v>0</v>
      </c>
      <c r="U13">
        <v>50.729896532946093</v>
      </c>
      <c r="V13">
        <v>9.1029940119760475</v>
      </c>
      <c r="W13">
        <v>19.191169507575761</v>
      </c>
      <c r="X13">
        <v>43.195107837980004</v>
      </c>
      <c r="Y13">
        <v>0</v>
      </c>
      <c r="Z13">
        <v>2.8638167999999995</v>
      </c>
      <c r="AA13">
        <v>0</v>
      </c>
      <c r="AB13">
        <v>0</v>
      </c>
      <c r="AC13">
        <v>0</v>
      </c>
      <c r="AD13">
        <v>0.58019999999999994</v>
      </c>
      <c r="AE13">
        <v>14.475188000000001</v>
      </c>
      <c r="AF13">
        <v>6.1515000000000004</v>
      </c>
      <c r="AG13">
        <v>27.910727519999998</v>
      </c>
      <c r="AH13">
        <v>8.7343200000000003</v>
      </c>
      <c r="AI13">
        <v>0</v>
      </c>
      <c r="AJ13">
        <v>0</v>
      </c>
      <c r="AK13">
        <v>11.4267</v>
      </c>
      <c r="AL13">
        <v>19.938699999999997</v>
      </c>
      <c r="AM13">
        <v>0</v>
      </c>
      <c r="AN13">
        <v>0</v>
      </c>
      <c r="AO13">
        <v>3.8737439999999994</v>
      </c>
      <c r="AP13">
        <v>3.6571212520925034</v>
      </c>
      <c r="AQ13">
        <v>0</v>
      </c>
      <c r="AR13">
        <v>3.8791999999999995</v>
      </c>
      <c r="AS13">
        <v>4.1355999999999993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922.80754598748592</v>
      </c>
      <c r="DN13">
        <v>31.985791342369474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509.60760350258244</v>
      </c>
      <c r="L14">
        <v>9.4155592149035243</v>
      </c>
      <c r="M14">
        <v>63.775078722447141</v>
      </c>
      <c r="N14">
        <v>25.730766378244752</v>
      </c>
      <c r="O14">
        <v>73.286782285391567</v>
      </c>
      <c r="P14">
        <v>20.447510497900424</v>
      </c>
      <c r="Q14">
        <v>5.2611293103448276</v>
      </c>
      <c r="R14">
        <v>11.057825595727198</v>
      </c>
      <c r="S14">
        <v>6.3650963597430401</v>
      </c>
      <c r="T14">
        <v>0</v>
      </c>
      <c r="U14">
        <v>50.729896532946093</v>
      </c>
      <c r="V14">
        <v>9.1029940119760475</v>
      </c>
      <c r="W14">
        <v>19.191169507575761</v>
      </c>
      <c r="X14">
        <v>43.195107837980004</v>
      </c>
      <c r="Y14">
        <v>0</v>
      </c>
      <c r="Z14">
        <v>2.8638167999999995</v>
      </c>
      <c r="AA14">
        <v>0</v>
      </c>
      <c r="AB14">
        <v>0</v>
      </c>
      <c r="AC14">
        <v>0</v>
      </c>
      <c r="AD14">
        <v>0.58019999999999994</v>
      </c>
      <c r="AE14">
        <v>14.475188000000001</v>
      </c>
      <c r="AF14">
        <v>6.1515000000000004</v>
      </c>
      <c r="AG14">
        <v>27.910727519999998</v>
      </c>
      <c r="AH14">
        <v>8.7343200000000003</v>
      </c>
      <c r="AI14">
        <v>0</v>
      </c>
      <c r="AJ14">
        <v>0</v>
      </c>
      <c r="AK14">
        <v>11.4267</v>
      </c>
      <c r="AL14">
        <v>19.938699999999997</v>
      </c>
      <c r="AM14">
        <v>0</v>
      </c>
      <c r="AN14">
        <v>0</v>
      </c>
      <c r="AO14">
        <v>3.8737439999999994</v>
      </c>
      <c r="AP14">
        <v>3.6571212520925034</v>
      </c>
      <c r="AQ14">
        <v>0</v>
      </c>
      <c r="AR14">
        <v>3.8791999999999995</v>
      </c>
      <c r="AS14">
        <v>4.1355999999999993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922.80754598748592</v>
      </c>
      <c r="DN14">
        <v>31.985791342369474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509.60760350258244</v>
      </c>
      <c r="L15">
        <v>9.4155592149035243</v>
      </c>
      <c r="M15">
        <v>63.775078722447141</v>
      </c>
      <c r="N15">
        <v>25.730766378244752</v>
      </c>
      <c r="O15">
        <v>73.286782285391567</v>
      </c>
      <c r="P15">
        <v>20.447510497900424</v>
      </c>
      <c r="Q15">
        <v>5.2611293103448276</v>
      </c>
      <c r="R15">
        <v>11.057825595727198</v>
      </c>
      <c r="S15">
        <v>6.3650963597430401</v>
      </c>
      <c r="T15">
        <v>0</v>
      </c>
      <c r="U15">
        <v>50.729896532946093</v>
      </c>
      <c r="V15">
        <v>9.1029940119760475</v>
      </c>
      <c r="W15">
        <v>19.191169507575761</v>
      </c>
      <c r="X15">
        <v>43.195107837980004</v>
      </c>
      <c r="Y15">
        <v>0</v>
      </c>
      <c r="Z15">
        <v>2.8638167999999995</v>
      </c>
      <c r="AA15">
        <v>0</v>
      </c>
      <c r="AB15">
        <v>0</v>
      </c>
      <c r="AC15">
        <v>0</v>
      </c>
      <c r="AD15">
        <v>0.58019999999999994</v>
      </c>
      <c r="AE15">
        <v>14.475188000000001</v>
      </c>
      <c r="AF15">
        <v>6.1515000000000004</v>
      </c>
      <c r="AG15">
        <v>27.910727519999998</v>
      </c>
      <c r="AH15">
        <v>8.7343200000000003</v>
      </c>
      <c r="AI15">
        <v>0</v>
      </c>
      <c r="AJ15">
        <v>0</v>
      </c>
      <c r="AK15">
        <v>11.4267</v>
      </c>
      <c r="AL15">
        <v>19.938699999999997</v>
      </c>
      <c r="AM15">
        <v>0</v>
      </c>
      <c r="AN15">
        <v>0</v>
      </c>
      <c r="AO15">
        <v>3.8737439999999994</v>
      </c>
      <c r="AP15">
        <v>3.6571212520925034</v>
      </c>
      <c r="AQ15">
        <v>0</v>
      </c>
      <c r="AR15">
        <v>3.8791999999999995</v>
      </c>
      <c r="AS15">
        <v>4.1355999999999993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922.80754598748592</v>
      </c>
      <c r="DN15">
        <v>31.985791342369474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509.60760350258244</v>
      </c>
      <c r="L16">
        <v>9.4155592149035243</v>
      </c>
      <c r="M16">
        <v>63.775078722447141</v>
      </c>
      <c r="N16">
        <v>25.730766378244752</v>
      </c>
      <c r="O16">
        <v>73.286782285391567</v>
      </c>
      <c r="P16">
        <v>20.447510497900424</v>
      </c>
      <c r="Q16">
        <v>5.2611293103448276</v>
      </c>
      <c r="R16">
        <v>11.057825595727198</v>
      </c>
      <c r="S16">
        <v>6.3650963597430401</v>
      </c>
      <c r="T16">
        <v>0</v>
      </c>
      <c r="U16">
        <v>50.729896532946093</v>
      </c>
      <c r="V16">
        <v>9.1029940119760475</v>
      </c>
      <c r="W16">
        <v>19.191169507575761</v>
      </c>
      <c r="X16">
        <v>43.195107837980004</v>
      </c>
      <c r="Y16">
        <v>0</v>
      </c>
      <c r="Z16">
        <v>2.8638167999999995</v>
      </c>
      <c r="AA16">
        <v>0</v>
      </c>
      <c r="AB16">
        <v>0</v>
      </c>
      <c r="AC16">
        <v>0</v>
      </c>
      <c r="AD16">
        <v>0.58019999999999994</v>
      </c>
      <c r="AE16">
        <v>14.475188000000001</v>
      </c>
      <c r="AF16">
        <v>6.1515000000000004</v>
      </c>
      <c r="AG16">
        <v>27.910727519999998</v>
      </c>
      <c r="AH16">
        <v>8.7343200000000003</v>
      </c>
      <c r="AI16">
        <v>0</v>
      </c>
      <c r="AJ16">
        <v>0</v>
      </c>
      <c r="AK16">
        <v>11.4267</v>
      </c>
      <c r="AL16">
        <v>19.938699999999997</v>
      </c>
      <c r="AM16">
        <v>0</v>
      </c>
      <c r="AN16">
        <v>0</v>
      </c>
      <c r="AO16">
        <v>3.8737439999999994</v>
      </c>
      <c r="AP16">
        <v>3.6571212520925034</v>
      </c>
      <c r="AQ16">
        <v>0</v>
      </c>
      <c r="AR16">
        <v>3.8791999999999995</v>
      </c>
      <c r="AS16">
        <v>4.1355999999999993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922.80754598748592</v>
      </c>
      <c r="DN16">
        <v>31.985791342369474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509.60760350258244</v>
      </c>
      <c r="L17">
        <v>9.4155592149035243</v>
      </c>
      <c r="M17">
        <v>63.775078722447141</v>
      </c>
      <c r="N17">
        <v>25.730766378244752</v>
      </c>
      <c r="O17">
        <v>73.286782285391567</v>
      </c>
      <c r="P17">
        <v>20.447510497900424</v>
      </c>
      <c r="Q17">
        <v>5.2611293103448276</v>
      </c>
      <c r="R17">
        <v>11.057825595727198</v>
      </c>
      <c r="S17">
        <v>6.3650963597430401</v>
      </c>
      <c r="T17">
        <v>0</v>
      </c>
      <c r="U17">
        <v>50.729896532946093</v>
      </c>
      <c r="V17">
        <v>9.1029940119760475</v>
      </c>
      <c r="W17">
        <v>19.191169507575761</v>
      </c>
      <c r="X17">
        <v>43.195107837980004</v>
      </c>
      <c r="Y17">
        <v>0</v>
      </c>
      <c r="Z17">
        <v>2.8638167999999995</v>
      </c>
      <c r="AA17">
        <v>0</v>
      </c>
      <c r="AB17">
        <v>0</v>
      </c>
      <c r="AC17">
        <v>0</v>
      </c>
      <c r="AD17">
        <v>0.58019999999999994</v>
      </c>
      <c r="AE17">
        <v>14.475188000000001</v>
      </c>
      <c r="AF17">
        <v>6.1515000000000004</v>
      </c>
      <c r="AG17">
        <v>27.910727519999998</v>
      </c>
      <c r="AH17">
        <v>8.7343200000000003</v>
      </c>
      <c r="AI17">
        <v>0</v>
      </c>
      <c r="AJ17">
        <v>0</v>
      </c>
      <c r="AK17">
        <v>11.4267</v>
      </c>
      <c r="AL17">
        <v>19.938699999999997</v>
      </c>
      <c r="AM17">
        <v>0</v>
      </c>
      <c r="AN17">
        <v>0</v>
      </c>
      <c r="AO17">
        <v>3.8737439999999994</v>
      </c>
      <c r="AP17">
        <v>3.6571212520925034</v>
      </c>
      <c r="AQ17">
        <v>0</v>
      </c>
      <c r="AR17">
        <v>3.8791999999999995</v>
      </c>
      <c r="AS17">
        <v>4.1355999999999993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922.80754598748592</v>
      </c>
      <c r="DN17">
        <v>31.985791342369474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509.60760350258244</v>
      </c>
      <c r="L18">
        <v>9.4155592149035243</v>
      </c>
      <c r="M18">
        <v>63.775078722447141</v>
      </c>
      <c r="N18">
        <v>25.730766378244752</v>
      </c>
      <c r="O18">
        <v>73.286782285391567</v>
      </c>
      <c r="P18">
        <v>20.447510497900424</v>
      </c>
      <c r="Q18">
        <v>5.2611293103448276</v>
      </c>
      <c r="R18">
        <v>11.057825595727198</v>
      </c>
      <c r="S18">
        <v>6.3650963597430401</v>
      </c>
      <c r="T18">
        <v>0</v>
      </c>
      <c r="U18">
        <v>50.729896532946093</v>
      </c>
      <c r="V18">
        <v>9.1029940119760475</v>
      </c>
      <c r="W18">
        <v>19.191169507575761</v>
      </c>
      <c r="X18">
        <v>43.195107837980004</v>
      </c>
      <c r="Y18">
        <v>0</v>
      </c>
      <c r="Z18">
        <v>2.8638167999999995</v>
      </c>
      <c r="AA18">
        <v>0</v>
      </c>
      <c r="AB18">
        <v>0</v>
      </c>
      <c r="AC18">
        <v>0</v>
      </c>
      <c r="AD18">
        <v>0.58019999999999994</v>
      </c>
      <c r="AE18">
        <v>14.475188000000001</v>
      </c>
      <c r="AF18">
        <v>6.1515000000000004</v>
      </c>
      <c r="AG18">
        <v>27.910727519999998</v>
      </c>
      <c r="AH18">
        <v>8.7343200000000003</v>
      </c>
      <c r="AI18">
        <v>0</v>
      </c>
      <c r="AJ18">
        <v>0</v>
      </c>
      <c r="AK18">
        <v>11.4267</v>
      </c>
      <c r="AL18">
        <v>19.938699999999997</v>
      </c>
      <c r="AM18">
        <v>0</v>
      </c>
      <c r="AN18">
        <v>0</v>
      </c>
      <c r="AO18">
        <v>3.8737439999999994</v>
      </c>
      <c r="AP18">
        <v>3.6571212520925034</v>
      </c>
      <c r="AQ18">
        <v>0</v>
      </c>
      <c r="AR18">
        <v>3.8791999999999995</v>
      </c>
      <c r="AS18">
        <v>4.1355999999999993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922.80754598748592</v>
      </c>
      <c r="DN18">
        <v>31.985791342369474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509.60760350258244</v>
      </c>
      <c r="L19">
        <v>9.4155592149035243</v>
      </c>
      <c r="M19">
        <v>63.775078722447141</v>
      </c>
      <c r="N19">
        <v>25.730766378244752</v>
      </c>
      <c r="O19">
        <v>73.286782285391567</v>
      </c>
      <c r="P19">
        <v>20.447510497900424</v>
      </c>
      <c r="Q19">
        <v>5.2611293103448276</v>
      </c>
      <c r="R19">
        <v>11.057825595727198</v>
      </c>
      <c r="S19">
        <v>6.3650963597430401</v>
      </c>
      <c r="T19">
        <v>0</v>
      </c>
      <c r="U19">
        <v>50.729896532946093</v>
      </c>
      <c r="V19">
        <v>9.1029940119760475</v>
      </c>
      <c r="W19">
        <v>19.191169507575761</v>
      </c>
      <c r="X19">
        <v>43.195107837980004</v>
      </c>
      <c r="Y19">
        <v>0</v>
      </c>
      <c r="Z19">
        <v>0</v>
      </c>
      <c r="AA19">
        <v>0</v>
      </c>
      <c r="AB19">
        <v>5.7369199999999996</v>
      </c>
      <c r="AC19">
        <v>0</v>
      </c>
      <c r="AD19">
        <v>0.58019999999999994</v>
      </c>
      <c r="AE19">
        <v>14.475188000000001</v>
      </c>
      <c r="AF19">
        <v>6.1515000000000004</v>
      </c>
      <c r="AG19">
        <v>27.910727519999998</v>
      </c>
      <c r="AH19">
        <v>8.7343200000000003</v>
      </c>
      <c r="AI19">
        <v>0</v>
      </c>
      <c r="AJ19">
        <v>0</v>
      </c>
      <c r="AK19">
        <v>11.4267</v>
      </c>
      <c r="AL19">
        <v>19.938699999999997</v>
      </c>
      <c r="AM19">
        <v>0</v>
      </c>
      <c r="AN19">
        <v>0</v>
      </c>
      <c r="AO19">
        <v>3.8737439999999994</v>
      </c>
      <c r="AP19">
        <v>3.6571212520925034</v>
      </c>
      <c r="AQ19">
        <v>0</v>
      </c>
      <c r="AR19">
        <v>3.8791999999999995</v>
      </c>
      <c r="AS19">
        <v>4.1355999999999993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925.58440027420636</v>
      </c>
      <c r="DN19">
        <v>32.08204025564909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509.60760350258244</v>
      </c>
      <c r="L20">
        <v>9.4155592149035243</v>
      </c>
      <c r="M20">
        <v>63.775078722447141</v>
      </c>
      <c r="N20">
        <v>25.730766378244752</v>
      </c>
      <c r="O20">
        <v>73.286782285391567</v>
      </c>
      <c r="P20">
        <v>20.447510497900424</v>
      </c>
      <c r="Q20">
        <v>5.2611293103448276</v>
      </c>
      <c r="R20">
        <v>11.057825595727198</v>
      </c>
      <c r="S20">
        <v>6.3650963597430401</v>
      </c>
      <c r="T20">
        <v>0</v>
      </c>
      <c r="U20">
        <v>50.729896532946093</v>
      </c>
      <c r="V20">
        <v>9.1029940119760475</v>
      </c>
      <c r="W20">
        <v>19.191169507575761</v>
      </c>
      <c r="X20">
        <v>43.195107837980004</v>
      </c>
      <c r="Y20">
        <v>0</v>
      </c>
      <c r="Z20">
        <v>0</v>
      </c>
      <c r="AA20">
        <v>0</v>
      </c>
      <c r="AB20">
        <v>5.7369199999999996</v>
      </c>
      <c r="AC20">
        <v>0</v>
      </c>
      <c r="AD20">
        <v>0.58019999999999994</v>
      </c>
      <c r="AE20">
        <v>14.475188000000001</v>
      </c>
      <c r="AF20">
        <v>6.1515000000000004</v>
      </c>
      <c r="AG20">
        <v>27.910727519999998</v>
      </c>
      <c r="AH20">
        <v>8.7343200000000003</v>
      </c>
      <c r="AI20">
        <v>0</v>
      </c>
      <c r="AJ20">
        <v>0</v>
      </c>
      <c r="AK20">
        <v>11.4267</v>
      </c>
      <c r="AL20">
        <v>19.938699999999997</v>
      </c>
      <c r="AM20">
        <v>0</v>
      </c>
      <c r="AN20">
        <v>0</v>
      </c>
      <c r="AO20">
        <v>3.8737439999999994</v>
      </c>
      <c r="AP20">
        <v>3.6571212520925034</v>
      </c>
      <c r="AQ20">
        <v>0</v>
      </c>
      <c r="AR20">
        <v>3.8791999999999995</v>
      </c>
      <c r="AS20">
        <v>4.1355999999999993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925.58440027420636</v>
      </c>
      <c r="DN20">
        <v>32.08204025564909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509.60760350258244</v>
      </c>
      <c r="L21">
        <v>9.4155592149035243</v>
      </c>
      <c r="M21">
        <v>63.775078722447141</v>
      </c>
      <c r="N21">
        <v>25.730766378244752</v>
      </c>
      <c r="O21">
        <v>73.286782285391567</v>
      </c>
      <c r="P21">
        <v>20.447510497900424</v>
      </c>
      <c r="Q21">
        <v>5.2611293103448276</v>
      </c>
      <c r="R21">
        <v>11.057825595727198</v>
      </c>
      <c r="S21">
        <v>6.3650963597430401</v>
      </c>
      <c r="T21">
        <v>0</v>
      </c>
      <c r="U21">
        <v>50.729896532946093</v>
      </c>
      <c r="V21">
        <v>9.1029940119760475</v>
      </c>
      <c r="W21">
        <v>19.191169507575761</v>
      </c>
      <c r="X21">
        <v>43.195107837980004</v>
      </c>
      <c r="Y21">
        <v>0</v>
      </c>
      <c r="Z21">
        <v>0</v>
      </c>
      <c r="AA21">
        <v>0</v>
      </c>
      <c r="AB21">
        <v>5.7369199999999996</v>
      </c>
      <c r="AC21">
        <v>0</v>
      </c>
      <c r="AD21">
        <v>0.58019999999999994</v>
      </c>
      <c r="AE21">
        <v>14.475188000000001</v>
      </c>
      <c r="AF21">
        <v>6.1515000000000004</v>
      </c>
      <c r="AG21">
        <v>27.910727519999998</v>
      </c>
      <c r="AH21">
        <v>8.7343200000000003</v>
      </c>
      <c r="AI21">
        <v>0</v>
      </c>
      <c r="AJ21">
        <v>0</v>
      </c>
      <c r="AK21">
        <v>11.4267</v>
      </c>
      <c r="AL21">
        <v>19.938699999999997</v>
      </c>
      <c r="AM21">
        <v>0</v>
      </c>
      <c r="AN21">
        <v>0</v>
      </c>
      <c r="AO21">
        <v>3.8737439999999994</v>
      </c>
      <c r="AP21">
        <v>3.3758042327007738</v>
      </c>
      <c r="AQ21">
        <v>0</v>
      </c>
      <c r="AR21">
        <v>3.8791999999999995</v>
      </c>
      <c r="AS21">
        <v>4.1355999999999993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925.3125239740408</v>
      </c>
      <c r="DN21">
        <v>32.072599536423063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509.60760350258244</v>
      </c>
      <c r="L22">
        <v>9.4155592149035243</v>
      </c>
      <c r="M22">
        <v>63.775078722447141</v>
      </c>
      <c r="N22">
        <v>25.730766378244752</v>
      </c>
      <c r="O22">
        <v>73.286782285391567</v>
      </c>
      <c r="P22">
        <v>20.447510497900424</v>
      </c>
      <c r="Q22">
        <v>5.2611293103448276</v>
      </c>
      <c r="R22">
        <v>11.057825595727198</v>
      </c>
      <c r="S22">
        <v>6.3650963597430401</v>
      </c>
      <c r="T22">
        <v>0</v>
      </c>
      <c r="U22">
        <v>50.729896532946093</v>
      </c>
      <c r="V22">
        <v>9.1029940119760475</v>
      </c>
      <c r="W22">
        <v>19.191169507575761</v>
      </c>
      <c r="X22">
        <v>43.195107837980004</v>
      </c>
      <c r="Y22">
        <v>0</v>
      </c>
      <c r="Z22">
        <v>0</v>
      </c>
      <c r="AA22">
        <v>0</v>
      </c>
      <c r="AB22">
        <v>5.7369199999999996</v>
      </c>
      <c r="AC22">
        <v>0</v>
      </c>
      <c r="AD22">
        <v>0.58019999999999994</v>
      </c>
      <c r="AE22">
        <v>14.475188000000001</v>
      </c>
      <c r="AF22">
        <v>6.1515000000000004</v>
      </c>
      <c r="AG22">
        <v>27.910727519999998</v>
      </c>
      <c r="AH22">
        <v>8.7343200000000003</v>
      </c>
      <c r="AI22">
        <v>0</v>
      </c>
      <c r="AJ22">
        <v>0</v>
      </c>
      <c r="AK22">
        <v>11.4267</v>
      </c>
      <c r="AL22">
        <v>19.938699999999997</v>
      </c>
      <c r="AM22">
        <v>0</v>
      </c>
      <c r="AN22">
        <v>0</v>
      </c>
      <c r="AO22">
        <v>3.8737439999999994</v>
      </c>
      <c r="AP22">
        <v>3.3758042327007738</v>
      </c>
      <c r="AQ22">
        <v>0</v>
      </c>
      <c r="AR22">
        <v>3.8791999999999995</v>
      </c>
      <c r="AS22">
        <v>4.1355999999999993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925.3125239740408</v>
      </c>
      <c r="DN22">
        <v>32.072599536423063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509.60760350258244</v>
      </c>
      <c r="L23">
        <v>9.4155592149035243</v>
      </c>
      <c r="M23">
        <v>63.775078722447141</v>
      </c>
      <c r="N23">
        <v>25.730766378244752</v>
      </c>
      <c r="O23">
        <v>73.286782285391567</v>
      </c>
      <c r="P23">
        <v>20.447510497900424</v>
      </c>
      <c r="Q23">
        <v>5.2611293103448276</v>
      </c>
      <c r="R23">
        <v>11.057825595727198</v>
      </c>
      <c r="S23">
        <v>6.3650963597430401</v>
      </c>
      <c r="T23">
        <v>0</v>
      </c>
      <c r="U23">
        <v>50.729896532946093</v>
      </c>
      <c r="V23">
        <v>9.1029940119760475</v>
      </c>
      <c r="W23">
        <v>19.191169507575761</v>
      </c>
      <c r="X23">
        <v>43.195107837980004</v>
      </c>
      <c r="Y23">
        <v>0</v>
      </c>
      <c r="Z23">
        <v>0</v>
      </c>
      <c r="AA23">
        <v>0</v>
      </c>
      <c r="AB23">
        <v>5.7369199999999996</v>
      </c>
      <c r="AC23">
        <v>0</v>
      </c>
      <c r="AD23">
        <v>0.58019999999999994</v>
      </c>
      <c r="AE23">
        <v>14.475188000000001</v>
      </c>
      <c r="AF23">
        <v>6.1515000000000004</v>
      </c>
      <c r="AG23">
        <v>27.910727519999998</v>
      </c>
      <c r="AH23">
        <v>8.7343200000000003</v>
      </c>
      <c r="AI23">
        <v>0</v>
      </c>
      <c r="AJ23">
        <v>0</v>
      </c>
      <c r="AK23">
        <v>11.4267</v>
      </c>
      <c r="AL23">
        <v>19.938699999999997</v>
      </c>
      <c r="AM23">
        <v>0</v>
      </c>
      <c r="AN23">
        <v>0</v>
      </c>
      <c r="AO23">
        <v>3.8737439999999994</v>
      </c>
      <c r="AP23">
        <v>3.3758042327007738</v>
      </c>
      <c r="AQ23">
        <v>0</v>
      </c>
      <c r="AR23">
        <v>3.8791999999999995</v>
      </c>
      <c r="AS23">
        <v>4.1355999999999993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925.3125239740408</v>
      </c>
      <c r="DN23">
        <v>32.072599536423063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509.60760350258244</v>
      </c>
      <c r="L24">
        <v>9.4155592149035243</v>
      </c>
      <c r="M24">
        <v>63.775078722447141</v>
      </c>
      <c r="N24">
        <v>25.730766378244752</v>
      </c>
      <c r="O24">
        <v>73.286782285391567</v>
      </c>
      <c r="P24">
        <v>20.447510497900424</v>
      </c>
      <c r="Q24">
        <v>5.2611293103448276</v>
      </c>
      <c r="R24">
        <v>11.057825595727198</v>
      </c>
      <c r="S24">
        <v>6.3650963597430401</v>
      </c>
      <c r="T24">
        <v>0</v>
      </c>
      <c r="U24">
        <v>50.729896532946093</v>
      </c>
      <c r="V24">
        <v>9.1029940119760475</v>
      </c>
      <c r="W24">
        <v>19.191169507575761</v>
      </c>
      <c r="X24">
        <v>43.195107837980004</v>
      </c>
      <c r="Y24">
        <v>0</v>
      </c>
      <c r="Z24">
        <v>0</v>
      </c>
      <c r="AA24">
        <v>0</v>
      </c>
      <c r="AB24">
        <v>5.7369199999999996</v>
      </c>
      <c r="AC24">
        <v>0</v>
      </c>
      <c r="AD24">
        <v>0.58019999999999994</v>
      </c>
      <c r="AE24">
        <v>14.475188000000001</v>
      </c>
      <c r="AF24">
        <v>6.1515000000000004</v>
      </c>
      <c r="AG24">
        <v>27.910727519999998</v>
      </c>
      <c r="AH24">
        <v>16.636800000000001</v>
      </c>
      <c r="AI24">
        <v>0</v>
      </c>
      <c r="AJ24">
        <v>0</v>
      </c>
      <c r="AK24">
        <v>11.4267</v>
      </c>
      <c r="AL24">
        <v>19.938699999999997</v>
      </c>
      <c r="AM24">
        <v>0</v>
      </c>
      <c r="AN24">
        <v>0</v>
      </c>
      <c r="AO24">
        <v>3.8737439999999994</v>
      </c>
      <c r="AP24">
        <v>3.3758042327007738</v>
      </c>
      <c r="AQ24">
        <v>10.786489999999999</v>
      </c>
      <c r="AR24">
        <v>3.8791999999999995</v>
      </c>
      <c r="AS24">
        <v>4.1355999999999993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943.3754129128547</v>
      </c>
      <c r="DN24">
        <v>32.698680597609098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509.60760350258244</v>
      </c>
      <c r="L25">
        <v>9.4155592149035243</v>
      </c>
      <c r="M25">
        <v>63.775078722447141</v>
      </c>
      <c r="N25">
        <v>25.730766378244752</v>
      </c>
      <c r="O25">
        <v>73.286782285391567</v>
      </c>
      <c r="P25">
        <v>20.447510497900424</v>
      </c>
      <c r="Q25">
        <v>5.2611293103448276</v>
      </c>
      <c r="R25">
        <v>11.057825595727198</v>
      </c>
      <c r="S25">
        <v>6.3650963597430401</v>
      </c>
      <c r="T25">
        <v>0</v>
      </c>
      <c r="U25">
        <v>50.729896532946093</v>
      </c>
      <c r="V25">
        <v>9.1029940119760475</v>
      </c>
      <c r="W25">
        <v>19.191169507575761</v>
      </c>
      <c r="X25">
        <v>43.195107837980004</v>
      </c>
      <c r="Y25">
        <v>0</v>
      </c>
      <c r="Z25">
        <v>0</v>
      </c>
      <c r="AA25">
        <v>3.8170894770154011</v>
      </c>
      <c r="AB25">
        <v>5.7369199999999996</v>
      </c>
      <c r="AC25">
        <v>0</v>
      </c>
      <c r="AD25">
        <v>4.0033800000000008</v>
      </c>
      <c r="AE25">
        <v>14.475188000000001</v>
      </c>
      <c r="AF25">
        <v>6.1515000000000004</v>
      </c>
      <c r="AG25">
        <v>27.910727519999998</v>
      </c>
      <c r="AH25">
        <v>24.955199999999998</v>
      </c>
      <c r="AI25">
        <v>1.3977499999999998</v>
      </c>
      <c r="AJ25">
        <v>0</v>
      </c>
      <c r="AK25">
        <v>11.4267</v>
      </c>
      <c r="AL25">
        <v>19.938699999999997</v>
      </c>
      <c r="AM25">
        <v>0</v>
      </c>
      <c r="AN25">
        <v>0</v>
      </c>
      <c r="AO25">
        <v>3.8737439999999994</v>
      </c>
      <c r="AP25">
        <v>2.8131701939173106</v>
      </c>
      <c r="AQ25">
        <v>21.572979999999998</v>
      </c>
      <c r="AR25">
        <v>3.8791999999999995</v>
      </c>
      <c r="AS25">
        <v>4.1355999999999993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969.64509592561114</v>
      </c>
      <c r="DN25">
        <v>33.609273023084619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509.60760350258244</v>
      </c>
      <c r="L26">
        <v>9.4155592149035243</v>
      </c>
      <c r="M26">
        <v>63.775078722447141</v>
      </c>
      <c r="N26">
        <v>25.730766378244752</v>
      </c>
      <c r="O26">
        <v>73.286782285391567</v>
      </c>
      <c r="P26">
        <v>20.447510497900424</v>
      </c>
      <c r="Q26">
        <v>5.2611293103448276</v>
      </c>
      <c r="R26">
        <v>11.057825595727198</v>
      </c>
      <c r="S26">
        <v>6.3650963597430401</v>
      </c>
      <c r="T26">
        <v>0</v>
      </c>
      <c r="U26">
        <v>50.729896532946093</v>
      </c>
      <c r="V26">
        <v>9.1029940119760475</v>
      </c>
      <c r="W26">
        <v>19.191169507575761</v>
      </c>
      <c r="X26">
        <v>43.195107837980004</v>
      </c>
      <c r="Y26">
        <v>0</v>
      </c>
      <c r="Z26">
        <v>0</v>
      </c>
      <c r="AA26">
        <v>3.8170894770154011</v>
      </c>
      <c r="AB26">
        <v>5.7369199999999996</v>
      </c>
      <c r="AC26">
        <v>4.25068</v>
      </c>
      <c r="AD26">
        <v>8.0067600000000017</v>
      </c>
      <c r="AE26">
        <v>14.475188000000001</v>
      </c>
      <c r="AF26">
        <v>6.1515000000000004</v>
      </c>
      <c r="AG26">
        <v>27.910727519999998</v>
      </c>
      <c r="AH26">
        <v>33.273600000000002</v>
      </c>
      <c r="AI26">
        <v>2.7954999999999997</v>
      </c>
      <c r="AJ26">
        <v>0</v>
      </c>
      <c r="AK26">
        <v>11.4267</v>
      </c>
      <c r="AL26">
        <v>19.938699999999997</v>
      </c>
      <c r="AM26">
        <v>0</v>
      </c>
      <c r="AN26">
        <v>0</v>
      </c>
      <c r="AO26">
        <v>3.8737439999999994</v>
      </c>
      <c r="AP26">
        <v>2.8131701939173106</v>
      </c>
      <c r="AQ26">
        <v>32.359470000000002</v>
      </c>
      <c r="AR26">
        <v>3.8791999999999995</v>
      </c>
      <c r="AS26">
        <v>4.1355999999999993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997.43844662016227</v>
      </c>
      <c r="DN26">
        <v>34.572622328533527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509.60760350258244</v>
      </c>
      <c r="L27">
        <v>3.0005164144242147</v>
      </c>
      <c r="M27">
        <v>63.775078722447141</v>
      </c>
      <c r="N27">
        <v>25.730766378244752</v>
      </c>
      <c r="O27">
        <v>73.286782285391567</v>
      </c>
      <c r="P27">
        <v>20.447510497900424</v>
      </c>
      <c r="Q27">
        <v>1.9949431279620855</v>
      </c>
      <c r="R27">
        <v>11.057825595727198</v>
      </c>
      <c r="S27">
        <v>1.9973430030643513</v>
      </c>
      <c r="T27">
        <v>0</v>
      </c>
      <c r="U27">
        <v>50.729896532946093</v>
      </c>
      <c r="V27">
        <v>9.1029940119760475</v>
      </c>
      <c r="W27">
        <v>19.191169507575761</v>
      </c>
      <c r="X27">
        <v>43.195107837980004</v>
      </c>
      <c r="Y27">
        <v>0</v>
      </c>
      <c r="Z27">
        <v>1.4492999999999998</v>
      </c>
      <c r="AA27">
        <v>12.318788766731524</v>
      </c>
      <c r="AB27">
        <v>11.532379999999998</v>
      </c>
      <c r="AC27">
        <v>8.50136</v>
      </c>
      <c r="AD27">
        <v>12.01014</v>
      </c>
      <c r="AE27">
        <v>21.712782000000004</v>
      </c>
      <c r="AF27">
        <v>6.1515000000000004</v>
      </c>
      <c r="AG27">
        <v>27.910727519999998</v>
      </c>
      <c r="AH27">
        <v>45.751199999999997</v>
      </c>
      <c r="AI27">
        <v>14.362160799999996</v>
      </c>
      <c r="AJ27">
        <v>0</v>
      </c>
      <c r="AK27">
        <v>11.4267</v>
      </c>
      <c r="AL27">
        <v>19.938699999999997</v>
      </c>
      <c r="AM27">
        <v>2.3181839999999996</v>
      </c>
      <c r="AN27">
        <v>0</v>
      </c>
      <c r="AO27">
        <v>3.8737439999999994</v>
      </c>
      <c r="AP27">
        <v>5.3450233684428916</v>
      </c>
      <c r="AQ27">
        <v>43.145959999999995</v>
      </c>
      <c r="AR27">
        <v>3.8791999999999995</v>
      </c>
      <c r="AS27">
        <v>4.1355999999999993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1052.4028822149555</v>
      </c>
      <c r="DN27">
        <v>36.47810565844118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509.60760350258244</v>
      </c>
      <c r="L28">
        <v>3.0005164144242147</v>
      </c>
      <c r="M28">
        <v>63.775078722447141</v>
      </c>
      <c r="N28">
        <v>25.730766378244752</v>
      </c>
      <c r="O28">
        <v>73.286782285391567</v>
      </c>
      <c r="P28">
        <v>20.447510497900424</v>
      </c>
      <c r="Q28">
        <v>1.9949431279620855</v>
      </c>
      <c r="R28">
        <v>11.057825595727198</v>
      </c>
      <c r="S28">
        <v>1.9973430030643513</v>
      </c>
      <c r="T28">
        <v>0</v>
      </c>
      <c r="U28">
        <v>50.729896532946093</v>
      </c>
      <c r="V28">
        <v>9.1029940119760475</v>
      </c>
      <c r="W28">
        <v>19.191169507575761</v>
      </c>
      <c r="X28">
        <v>43.195107837980004</v>
      </c>
      <c r="Y28">
        <v>0</v>
      </c>
      <c r="Z28">
        <v>8.5914503999999994</v>
      </c>
      <c r="AA28">
        <v>18.49553355681099</v>
      </c>
      <c r="AB28">
        <v>17.351255999999996</v>
      </c>
      <c r="AC28">
        <v>12.764903812156431</v>
      </c>
      <c r="AD28">
        <v>16.050652800000005</v>
      </c>
      <c r="AE28">
        <v>21.712782000000004</v>
      </c>
      <c r="AF28">
        <v>13.67</v>
      </c>
      <c r="AG28">
        <v>27.910727519999998</v>
      </c>
      <c r="AH28">
        <v>61.639343999999994</v>
      </c>
      <c r="AI28">
        <v>21.543241199999997</v>
      </c>
      <c r="AJ28">
        <v>0</v>
      </c>
      <c r="AK28">
        <v>11.4267</v>
      </c>
      <c r="AL28">
        <v>30.3415</v>
      </c>
      <c r="AM28">
        <v>6.9405023999999997</v>
      </c>
      <c r="AN28">
        <v>0</v>
      </c>
      <c r="AO28">
        <v>3.8737439999999994</v>
      </c>
      <c r="AP28">
        <v>5.3450233684428916</v>
      </c>
      <c r="AQ28">
        <v>43.145959999999995</v>
      </c>
      <c r="AR28">
        <v>3.8791999999999995</v>
      </c>
      <c r="AS28">
        <v>4.1355999999999993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1123.0100817471161</v>
      </c>
      <c r="DN28">
        <v>38.925576728516575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509.60760350258244</v>
      </c>
      <c r="L29">
        <v>3.0005164144242147</v>
      </c>
      <c r="M29">
        <v>63.775078722447141</v>
      </c>
      <c r="N29">
        <v>25.730766378244752</v>
      </c>
      <c r="O29">
        <v>73.286782285391567</v>
      </c>
      <c r="P29">
        <v>20.447510497900424</v>
      </c>
      <c r="Q29">
        <v>1.9949431279620855</v>
      </c>
      <c r="R29">
        <v>11.057825595727198</v>
      </c>
      <c r="S29">
        <v>1.9973430030643513</v>
      </c>
      <c r="T29">
        <v>0</v>
      </c>
      <c r="U29">
        <v>50.729896532946093</v>
      </c>
      <c r="V29">
        <v>9.1029940119760475</v>
      </c>
      <c r="W29">
        <v>19.191169507575761</v>
      </c>
      <c r="X29">
        <v>43.195107837980004</v>
      </c>
      <c r="Y29">
        <v>0</v>
      </c>
      <c r="Z29">
        <v>8.5914503999999994</v>
      </c>
      <c r="AA29">
        <v>18.49553355681099</v>
      </c>
      <c r="AB29">
        <v>17.351255999999996</v>
      </c>
      <c r="AC29">
        <v>12.764903812156431</v>
      </c>
      <c r="AD29">
        <v>16.050652800000005</v>
      </c>
      <c r="AE29">
        <v>21.712782000000004</v>
      </c>
      <c r="AF29">
        <v>13.67</v>
      </c>
      <c r="AG29">
        <v>27.910727519999998</v>
      </c>
      <c r="AH29">
        <v>61.639343999999994</v>
      </c>
      <c r="AI29">
        <v>21.543241199999997</v>
      </c>
      <c r="AJ29">
        <v>0</v>
      </c>
      <c r="AK29">
        <v>11.4267</v>
      </c>
      <c r="AL29">
        <v>49.846749999999993</v>
      </c>
      <c r="AM29">
        <v>6.9405023999999997</v>
      </c>
      <c r="AN29">
        <v>0</v>
      </c>
      <c r="AO29">
        <v>3.8737439999999994</v>
      </c>
      <c r="AP29">
        <v>3.3758042327007738</v>
      </c>
      <c r="AQ29">
        <v>43.145959999999995</v>
      </c>
      <c r="AR29">
        <v>16.486599999999996</v>
      </c>
      <c r="AS29">
        <v>4.1355999999999993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1152.1438233656004</v>
      </c>
      <c r="DN29">
        <v>39.935265974289841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509.60760350258244</v>
      </c>
      <c r="L30">
        <v>3.0005164144242147</v>
      </c>
      <c r="M30">
        <v>63.775078722447141</v>
      </c>
      <c r="N30">
        <v>25.730766378244752</v>
      </c>
      <c r="O30">
        <v>73.286782285391567</v>
      </c>
      <c r="P30">
        <v>20.447510497900424</v>
      </c>
      <c r="Q30">
        <v>1.9949431279620855</v>
      </c>
      <c r="R30">
        <v>11.057825595727198</v>
      </c>
      <c r="S30">
        <v>1.9973430030643513</v>
      </c>
      <c r="T30">
        <v>0</v>
      </c>
      <c r="U30">
        <v>50.729896532946093</v>
      </c>
      <c r="V30">
        <v>9.1029940119760475</v>
      </c>
      <c r="W30">
        <v>19.191169507575761</v>
      </c>
      <c r="X30">
        <v>43.195107837980004</v>
      </c>
      <c r="Y30">
        <v>0</v>
      </c>
      <c r="Z30">
        <v>8.5914503999999994</v>
      </c>
      <c r="AA30">
        <v>18.49553355681099</v>
      </c>
      <c r="AB30">
        <v>17.351255999999996</v>
      </c>
      <c r="AC30">
        <v>12.764903812156431</v>
      </c>
      <c r="AD30">
        <v>16.050652800000005</v>
      </c>
      <c r="AE30">
        <v>21.712782000000004</v>
      </c>
      <c r="AF30">
        <v>13.67</v>
      </c>
      <c r="AG30">
        <v>27.910727519999998</v>
      </c>
      <c r="AH30">
        <v>61.639343999999994</v>
      </c>
      <c r="AI30">
        <v>21.543241199999997</v>
      </c>
      <c r="AJ30">
        <v>0</v>
      </c>
      <c r="AK30">
        <v>11.4267</v>
      </c>
      <c r="AL30">
        <v>49.846749999999993</v>
      </c>
      <c r="AM30">
        <v>6.9405023999999997</v>
      </c>
      <c r="AN30">
        <v>0</v>
      </c>
      <c r="AO30">
        <v>3.8737439999999994</v>
      </c>
      <c r="AP30">
        <v>3.3758042327007738</v>
      </c>
      <c r="AQ30">
        <v>43.145959999999995</v>
      </c>
      <c r="AR30">
        <v>16.486599999999996</v>
      </c>
      <c r="AS30">
        <v>4.1355999999999993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1152.1438233656004</v>
      </c>
      <c r="DN30">
        <v>39.935265974289841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509.60760350258244</v>
      </c>
      <c r="L31">
        <v>3.0005164144242147</v>
      </c>
      <c r="M31">
        <v>63.775078722447141</v>
      </c>
      <c r="N31">
        <v>25.730766378244752</v>
      </c>
      <c r="O31">
        <v>73.286782285391567</v>
      </c>
      <c r="P31">
        <v>20.447510497900424</v>
      </c>
      <c r="Q31">
        <v>1.9949431279620855</v>
      </c>
      <c r="R31">
        <v>11.057825595727198</v>
      </c>
      <c r="S31">
        <v>1.9973430030643513</v>
      </c>
      <c r="T31">
        <v>0</v>
      </c>
      <c r="U31">
        <v>50.729896532946093</v>
      </c>
      <c r="V31">
        <v>9.1029940119760475</v>
      </c>
      <c r="W31">
        <v>19.191169507575761</v>
      </c>
      <c r="X31">
        <v>43.195107837980004</v>
      </c>
      <c r="Y31">
        <v>0</v>
      </c>
      <c r="Z31">
        <v>8.5914503999999994</v>
      </c>
      <c r="AA31">
        <v>18.49553355681099</v>
      </c>
      <c r="AB31">
        <v>17.351255999999996</v>
      </c>
      <c r="AC31">
        <v>12.764903812156431</v>
      </c>
      <c r="AD31">
        <v>16.050652800000005</v>
      </c>
      <c r="AE31">
        <v>21.712782000000004</v>
      </c>
      <c r="AF31">
        <v>13.67</v>
      </c>
      <c r="AG31">
        <v>27.910727519999998</v>
      </c>
      <c r="AH31">
        <v>61.639343999999994</v>
      </c>
      <c r="AI31">
        <v>21.543241199999997</v>
      </c>
      <c r="AJ31">
        <v>0</v>
      </c>
      <c r="AK31">
        <v>11.4267</v>
      </c>
      <c r="AL31">
        <v>49.846749999999993</v>
      </c>
      <c r="AM31">
        <v>6.9405023999999997</v>
      </c>
      <c r="AN31">
        <v>0</v>
      </c>
      <c r="AO31">
        <v>3.8737439999999994</v>
      </c>
      <c r="AP31">
        <v>3.6571212520925034</v>
      </c>
      <c r="AQ31">
        <v>43.145959999999995</v>
      </c>
      <c r="AR31">
        <v>4.8489999999999984</v>
      </c>
      <c r="AS31">
        <v>4.1355999999999993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1141.1679592657661</v>
      </c>
      <c r="DN31">
        <v>39.554847093515875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509.60760350258244</v>
      </c>
      <c r="L32">
        <v>3.0005164144242147</v>
      </c>
      <c r="M32">
        <v>63.775078722447141</v>
      </c>
      <c r="N32">
        <v>25.730766378244752</v>
      </c>
      <c r="O32">
        <v>73.286782285391567</v>
      </c>
      <c r="P32">
        <v>20.447510497900424</v>
      </c>
      <c r="Q32">
        <v>1.9949431279620855</v>
      </c>
      <c r="R32">
        <v>11.057825595727198</v>
      </c>
      <c r="S32">
        <v>1.9973430030643513</v>
      </c>
      <c r="T32">
        <v>0</v>
      </c>
      <c r="U32">
        <v>50.729896532946093</v>
      </c>
      <c r="V32">
        <v>9.1029940119760475</v>
      </c>
      <c r="W32">
        <v>19.191169507575761</v>
      </c>
      <c r="X32">
        <v>43.195107837980004</v>
      </c>
      <c r="Y32">
        <v>0</v>
      </c>
      <c r="Z32">
        <v>2.8638167999999995</v>
      </c>
      <c r="AA32">
        <v>9.0222114911273117</v>
      </c>
      <c r="AB32">
        <v>17.351255999999996</v>
      </c>
      <c r="AC32">
        <v>4.25068</v>
      </c>
      <c r="AD32">
        <v>12.01014</v>
      </c>
      <c r="AE32">
        <v>21.712782000000004</v>
      </c>
      <c r="AF32">
        <v>6.1515000000000004</v>
      </c>
      <c r="AG32">
        <v>27.910727519999998</v>
      </c>
      <c r="AH32">
        <v>45.751199999999997</v>
      </c>
      <c r="AI32">
        <v>14.362160799999996</v>
      </c>
      <c r="AJ32">
        <v>0</v>
      </c>
      <c r="AK32">
        <v>11.4267</v>
      </c>
      <c r="AL32">
        <v>49.846749999999993</v>
      </c>
      <c r="AM32">
        <v>2.3181839999999996</v>
      </c>
      <c r="AN32">
        <v>0</v>
      </c>
      <c r="AO32">
        <v>3.8737439999999994</v>
      </c>
      <c r="AP32">
        <v>3.6571212520925034</v>
      </c>
      <c r="AQ32">
        <v>32.359470000000002</v>
      </c>
      <c r="AR32">
        <v>4.8489999999999984</v>
      </c>
      <c r="AS32">
        <v>4.1355999999999993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1069.8866480721549</v>
      </c>
      <c r="DN32">
        <v>37.08393320928721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509.60760350258244</v>
      </c>
      <c r="L33">
        <v>3.0005164144242147</v>
      </c>
      <c r="M33">
        <v>63.775078722447141</v>
      </c>
      <c r="N33">
        <v>25.730766378244752</v>
      </c>
      <c r="O33">
        <v>73.286782285391567</v>
      </c>
      <c r="P33">
        <v>20.447510497900424</v>
      </c>
      <c r="Q33">
        <v>1.9949431279620855</v>
      </c>
      <c r="R33">
        <v>11.057825595727198</v>
      </c>
      <c r="S33">
        <v>1.9973430030643513</v>
      </c>
      <c r="T33">
        <v>0</v>
      </c>
      <c r="U33">
        <v>50.729896532946093</v>
      </c>
      <c r="V33">
        <v>9.1029940119760475</v>
      </c>
      <c r="W33">
        <v>19.191169507575761</v>
      </c>
      <c r="X33">
        <v>43.195107837980004</v>
      </c>
      <c r="Y33">
        <v>0</v>
      </c>
      <c r="Z33">
        <v>2.8638167999999995</v>
      </c>
      <c r="AA33">
        <v>3.8170894770154011</v>
      </c>
      <c r="AB33">
        <v>11.532379999999998</v>
      </c>
      <c r="AC33">
        <v>0</v>
      </c>
      <c r="AD33">
        <v>8.0067600000000017</v>
      </c>
      <c r="AE33">
        <v>21.712782000000004</v>
      </c>
      <c r="AF33">
        <v>6.1515000000000004</v>
      </c>
      <c r="AG33">
        <v>27.910727519999998</v>
      </c>
      <c r="AH33">
        <v>37.432799999999993</v>
      </c>
      <c r="AI33">
        <v>1.6772999999999996</v>
      </c>
      <c r="AJ33">
        <v>0</v>
      </c>
      <c r="AK33">
        <v>11.4267</v>
      </c>
      <c r="AL33">
        <v>30.3415</v>
      </c>
      <c r="AM33">
        <v>0</v>
      </c>
      <c r="AN33">
        <v>0</v>
      </c>
      <c r="AO33">
        <v>3.8737439999999994</v>
      </c>
      <c r="AP33">
        <v>3.6571212520925034</v>
      </c>
      <c r="AQ33">
        <v>21.572979999999998</v>
      </c>
      <c r="AR33">
        <v>4.8489999999999984</v>
      </c>
      <c r="AS33">
        <v>4.1355999999999993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999.43737982664322</v>
      </c>
      <c r="DN33">
        <v>34.641958640686802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509.60760350258244</v>
      </c>
      <c r="L34">
        <v>3.0005164144242147</v>
      </c>
      <c r="M34">
        <v>63.775078722447141</v>
      </c>
      <c r="N34">
        <v>25.730766378244752</v>
      </c>
      <c r="O34">
        <v>73.286782285391567</v>
      </c>
      <c r="P34">
        <v>20.447510497900424</v>
      </c>
      <c r="Q34">
        <v>1.9949431279620855</v>
      </c>
      <c r="R34">
        <v>11.057825595727198</v>
      </c>
      <c r="S34">
        <v>1.9973430030643513</v>
      </c>
      <c r="T34">
        <v>0</v>
      </c>
      <c r="U34">
        <v>50.729896532946093</v>
      </c>
      <c r="V34">
        <v>9.1029940119760475</v>
      </c>
      <c r="W34">
        <v>19.191169507575761</v>
      </c>
      <c r="X34">
        <v>43.195107837980004</v>
      </c>
      <c r="Y34">
        <v>0</v>
      </c>
      <c r="Z34">
        <v>2.8638167999999995</v>
      </c>
      <c r="AA34">
        <v>0</v>
      </c>
      <c r="AB34">
        <v>5.2685999999999993</v>
      </c>
      <c r="AC34">
        <v>0</v>
      </c>
      <c r="AD34">
        <v>4.0033800000000008</v>
      </c>
      <c r="AE34">
        <v>21.712782000000004</v>
      </c>
      <c r="AF34">
        <v>6.1515000000000004</v>
      </c>
      <c r="AG34">
        <v>27.910727519999998</v>
      </c>
      <c r="AH34">
        <v>24.955199999999998</v>
      </c>
      <c r="AI34">
        <v>0</v>
      </c>
      <c r="AJ34">
        <v>0</v>
      </c>
      <c r="AK34">
        <v>11.4267</v>
      </c>
      <c r="AL34">
        <v>19.0718</v>
      </c>
      <c r="AM34">
        <v>0</v>
      </c>
      <c r="AN34">
        <v>0</v>
      </c>
      <c r="AO34">
        <v>3.8737439999999994</v>
      </c>
      <c r="AP34">
        <v>3.6571212520925034</v>
      </c>
      <c r="AQ34">
        <v>11.48521</v>
      </c>
      <c r="AR34">
        <v>4.8489999999999984</v>
      </c>
      <c r="AS34">
        <v>4.1355999999999993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951.50233257628895</v>
      </c>
      <c r="DN34">
        <v>32.980386414025787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509.60760350258244</v>
      </c>
      <c r="L35">
        <v>3.0005164144242147</v>
      </c>
      <c r="M35">
        <v>63.775078722447141</v>
      </c>
      <c r="N35">
        <v>25.730766378244752</v>
      </c>
      <c r="O35">
        <v>73.286782285391567</v>
      </c>
      <c r="P35">
        <v>20.447510497900424</v>
      </c>
      <c r="Q35">
        <v>1.9949431279620855</v>
      </c>
      <c r="R35">
        <v>4.0027330479452052</v>
      </c>
      <c r="S35">
        <v>1.9973430030643513</v>
      </c>
      <c r="T35">
        <v>0</v>
      </c>
      <c r="U35">
        <v>50.729896532946093</v>
      </c>
      <c r="V35">
        <v>9.1029940119760475</v>
      </c>
      <c r="W35">
        <v>19.191169507575761</v>
      </c>
      <c r="X35">
        <v>43.195107837980004</v>
      </c>
      <c r="Y35">
        <v>0</v>
      </c>
      <c r="Z35">
        <v>2.8638167999999995</v>
      </c>
      <c r="AA35">
        <v>0</v>
      </c>
      <c r="AB35">
        <v>5.2685999999999993</v>
      </c>
      <c r="AC35">
        <v>0</v>
      </c>
      <c r="AD35">
        <v>4.0033800000000008</v>
      </c>
      <c r="AE35">
        <v>21.712782000000004</v>
      </c>
      <c r="AF35">
        <v>6.1515000000000004</v>
      </c>
      <c r="AG35">
        <v>27.910727519999998</v>
      </c>
      <c r="AH35">
        <v>16.636800000000001</v>
      </c>
      <c r="AI35">
        <v>0</v>
      </c>
      <c r="AJ35">
        <v>0</v>
      </c>
      <c r="AK35">
        <v>11.4267</v>
      </c>
      <c r="AL35">
        <v>9.9693499999999968</v>
      </c>
      <c r="AM35">
        <v>0</v>
      </c>
      <c r="AN35">
        <v>0</v>
      </c>
      <c r="AO35">
        <v>3.8737439999999994</v>
      </c>
      <c r="AP35">
        <v>3.6571212520925034</v>
      </c>
      <c r="AQ35">
        <v>0</v>
      </c>
      <c r="AR35">
        <v>4.8489999999999984</v>
      </c>
      <c r="AS35">
        <v>4.1355999999999993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916.74587928180028</v>
      </c>
      <c r="DN35">
        <v>31.77568716073225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509.60760350258244</v>
      </c>
      <c r="L36">
        <v>3.0005164144242147</v>
      </c>
      <c r="M36">
        <v>63.775078722447141</v>
      </c>
      <c r="N36">
        <v>25.730766378244752</v>
      </c>
      <c r="O36">
        <v>73.286782285391567</v>
      </c>
      <c r="P36">
        <v>20.447510497900424</v>
      </c>
      <c r="Q36">
        <v>1.9949431279620855</v>
      </c>
      <c r="R36">
        <v>4.0027330479452052</v>
      </c>
      <c r="S36">
        <v>1.9973430030643513</v>
      </c>
      <c r="T36">
        <v>0</v>
      </c>
      <c r="U36">
        <v>50.729896532946093</v>
      </c>
      <c r="V36">
        <v>9.1029940119760475</v>
      </c>
      <c r="W36">
        <v>19.191169507575761</v>
      </c>
      <c r="X36">
        <v>43.195107837980004</v>
      </c>
      <c r="Y36">
        <v>0</v>
      </c>
      <c r="Z36">
        <v>2.8638167999999995</v>
      </c>
      <c r="AA36">
        <v>0</v>
      </c>
      <c r="AB36">
        <v>5.2685999999999993</v>
      </c>
      <c r="AC36">
        <v>0</v>
      </c>
      <c r="AD36">
        <v>4.0033800000000008</v>
      </c>
      <c r="AE36">
        <v>21.712782000000004</v>
      </c>
      <c r="AF36">
        <v>6.1515000000000004</v>
      </c>
      <c r="AG36">
        <v>27.910727519999998</v>
      </c>
      <c r="AH36">
        <v>9.5661599999999982</v>
      </c>
      <c r="AI36">
        <v>0</v>
      </c>
      <c r="AJ36">
        <v>0</v>
      </c>
      <c r="AK36">
        <v>11.4267</v>
      </c>
      <c r="AL36">
        <v>9.9693499999999968</v>
      </c>
      <c r="AM36">
        <v>0</v>
      </c>
      <c r="AN36">
        <v>0</v>
      </c>
      <c r="AO36">
        <v>3.8737439999999994</v>
      </c>
      <c r="AP36">
        <v>3.6571212520925034</v>
      </c>
      <c r="AQ36">
        <v>0</v>
      </c>
      <c r="AR36">
        <v>4.8489999999999984</v>
      </c>
      <c r="AS36">
        <v>4.7263999999999999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910.48311335084861</v>
      </c>
      <c r="DN36">
        <v>31.558613091683945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489.99272357279858</v>
      </c>
      <c r="L37">
        <v>3.0005164144242147</v>
      </c>
      <c r="M37">
        <v>63.775078722447141</v>
      </c>
      <c r="N37">
        <v>25.730766378244752</v>
      </c>
      <c r="O37">
        <v>73.286782285391567</v>
      </c>
      <c r="P37">
        <v>20.447510497900424</v>
      </c>
      <c r="Q37">
        <v>1.9949431279620855</v>
      </c>
      <c r="R37">
        <v>4.0027330479452052</v>
      </c>
      <c r="S37">
        <v>1.9973430030643513</v>
      </c>
      <c r="T37">
        <v>0</v>
      </c>
      <c r="U37">
        <v>50.729896532946093</v>
      </c>
      <c r="V37">
        <v>6.9699293322454299</v>
      </c>
      <c r="W37">
        <v>19.191169507575761</v>
      </c>
      <c r="X37">
        <v>43.195107837980004</v>
      </c>
      <c r="Y37">
        <v>0</v>
      </c>
      <c r="Z37">
        <v>2.8638167999999995</v>
      </c>
      <c r="AA37">
        <v>0</v>
      </c>
      <c r="AB37">
        <v>5.2685999999999993</v>
      </c>
      <c r="AC37">
        <v>0</v>
      </c>
      <c r="AD37">
        <v>4.0033800000000008</v>
      </c>
      <c r="AE37">
        <v>21.712782000000004</v>
      </c>
      <c r="AF37">
        <v>6.1515000000000004</v>
      </c>
      <c r="AG37">
        <v>27.910727519999998</v>
      </c>
      <c r="AH37">
        <v>9.5661599999999982</v>
      </c>
      <c r="AI37">
        <v>0</v>
      </c>
      <c r="AJ37">
        <v>0</v>
      </c>
      <c r="AK37">
        <v>11.4267</v>
      </c>
      <c r="AL37">
        <v>9.9693499999999968</v>
      </c>
      <c r="AM37">
        <v>0</v>
      </c>
      <c r="AN37">
        <v>0</v>
      </c>
      <c r="AO37">
        <v>3.8737439999999994</v>
      </c>
      <c r="AP37">
        <v>3.6571212520925034</v>
      </c>
      <c r="AQ37">
        <v>0</v>
      </c>
      <c r="AR37">
        <v>16.486599999999996</v>
      </c>
      <c r="AS37">
        <v>10.87072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906.64995126808219</v>
      </c>
      <c r="DN37">
        <v>31.425750564935758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464.99345567384506</v>
      </c>
      <c r="L38">
        <v>3.0005164144242147</v>
      </c>
      <c r="M38">
        <v>63.775078722447141</v>
      </c>
      <c r="N38">
        <v>25.730766378244752</v>
      </c>
      <c r="O38">
        <v>73.286782285391567</v>
      </c>
      <c r="P38">
        <v>20.447510497900424</v>
      </c>
      <c r="Q38">
        <v>1.9949431279620855</v>
      </c>
      <c r="R38">
        <v>4.0027330479452052</v>
      </c>
      <c r="S38">
        <v>1.9973430030643513</v>
      </c>
      <c r="T38">
        <v>0</v>
      </c>
      <c r="U38">
        <v>50.729896532946093</v>
      </c>
      <c r="V38">
        <v>5.3473103551401877</v>
      </c>
      <c r="W38">
        <v>19.191169507575761</v>
      </c>
      <c r="X38">
        <v>43.195107837980004</v>
      </c>
      <c r="Y38">
        <v>0</v>
      </c>
      <c r="Z38">
        <v>2.8638167999999995</v>
      </c>
      <c r="AA38">
        <v>0</v>
      </c>
      <c r="AB38">
        <v>5.2685999999999993</v>
      </c>
      <c r="AC38">
        <v>0</v>
      </c>
      <c r="AD38">
        <v>0</v>
      </c>
      <c r="AE38">
        <v>21.712782000000004</v>
      </c>
      <c r="AF38">
        <v>6.1515000000000004</v>
      </c>
      <c r="AG38">
        <v>27.910727519999998</v>
      </c>
      <c r="AH38">
        <v>9.5661599999999982</v>
      </c>
      <c r="AI38">
        <v>0</v>
      </c>
      <c r="AJ38">
        <v>0</v>
      </c>
      <c r="AK38">
        <v>11.4267</v>
      </c>
      <c r="AL38">
        <v>9.9693499999999968</v>
      </c>
      <c r="AM38">
        <v>0</v>
      </c>
      <c r="AN38">
        <v>0</v>
      </c>
      <c r="AO38">
        <v>3.8737439999999994</v>
      </c>
      <c r="AP38">
        <v>3.6571212520925034</v>
      </c>
      <c r="AQ38">
        <v>0</v>
      </c>
      <c r="AR38">
        <v>16.486599999999996</v>
      </c>
      <c r="AS38">
        <v>10.87072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877.05063079762317</v>
      </c>
      <c r="DN38">
        <v>30.399804159336053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439.9913210840528</v>
      </c>
      <c r="L39">
        <v>3.0005164144242147</v>
      </c>
      <c r="M39">
        <v>63.775078722447141</v>
      </c>
      <c r="N39">
        <v>25.730766378244752</v>
      </c>
      <c r="O39">
        <v>73.286782285391567</v>
      </c>
      <c r="P39">
        <v>20.447510497900424</v>
      </c>
      <c r="Q39">
        <v>1.9949431279620855</v>
      </c>
      <c r="R39">
        <v>4.0027330479452052</v>
      </c>
      <c r="S39">
        <v>1.9973430030643513</v>
      </c>
      <c r="T39">
        <v>0</v>
      </c>
      <c r="U39">
        <v>50.729896532946093</v>
      </c>
      <c r="V39">
        <v>5.242801038062284</v>
      </c>
      <c r="W39">
        <v>19.191169507575761</v>
      </c>
      <c r="X39">
        <v>43.195107837980004</v>
      </c>
      <c r="Y39">
        <v>0</v>
      </c>
      <c r="Z39">
        <v>2.8638167999999995</v>
      </c>
      <c r="AA39">
        <v>0</v>
      </c>
      <c r="AB39">
        <v>5.2685999999999993</v>
      </c>
      <c r="AC39">
        <v>0</v>
      </c>
      <c r="AD39">
        <v>0</v>
      </c>
      <c r="AE39">
        <v>14.475188000000001</v>
      </c>
      <c r="AF39">
        <v>6.1515000000000004</v>
      </c>
      <c r="AG39">
        <v>27.910727519999998</v>
      </c>
      <c r="AH39">
        <v>9.5661599999999982</v>
      </c>
      <c r="AI39">
        <v>0</v>
      </c>
      <c r="AJ39">
        <v>0</v>
      </c>
      <c r="AK39">
        <v>11.4267</v>
      </c>
      <c r="AL39">
        <v>9.9693499999999968</v>
      </c>
      <c r="AM39">
        <v>0</v>
      </c>
      <c r="AN39">
        <v>0</v>
      </c>
      <c r="AO39">
        <v>3.8737439999999994</v>
      </c>
      <c r="AP39">
        <v>3.6571212520925034</v>
      </c>
      <c r="AQ39">
        <v>0</v>
      </c>
      <c r="AR39">
        <v>4.8489999999999984</v>
      </c>
      <c r="AS39">
        <v>10.87072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834.54218476869937</v>
      </c>
      <c r="DN39">
        <v>28.926412281389872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414.99205581926867</v>
      </c>
      <c r="L40">
        <v>3.0005164144242147</v>
      </c>
      <c r="M40">
        <v>63.775078722447141</v>
      </c>
      <c r="N40">
        <v>25.730766378244752</v>
      </c>
      <c r="O40">
        <v>73.286782285391567</v>
      </c>
      <c r="P40">
        <v>20.447510497900424</v>
      </c>
      <c r="Q40">
        <v>1.9949431279620855</v>
      </c>
      <c r="R40">
        <v>4.0027330479452052</v>
      </c>
      <c r="S40">
        <v>1.9973430030643513</v>
      </c>
      <c r="T40">
        <v>0</v>
      </c>
      <c r="U40">
        <v>50.729896532946093</v>
      </c>
      <c r="V40">
        <v>5.242801038062284</v>
      </c>
      <c r="W40">
        <v>19.191169507575761</v>
      </c>
      <c r="X40">
        <v>43.195107837980004</v>
      </c>
      <c r="Y40">
        <v>0</v>
      </c>
      <c r="Z40">
        <v>2.8638167999999995</v>
      </c>
      <c r="AA40">
        <v>0</v>
      </c>
      <c r="AB40">
        <v>5.2685999999999993</v>
      </c>
      <c r="AC40">
        <v>0</v>
      </c>
      <c r="AD40">
        <v>0</v>
      </c>
      <c r="AE40">
        <v>14.475188000000001</v>
      </c>
      <c r="AF40">
        <v>6.1515000000000004</v>
      </c>
      <c r="AG40">
        <v>27.910727519999998</v>
      </c>
      <c r="AH40">
        <v>9.5661599999999982</v>
      </c>
      <c r="AI40">
        <v>0</v>
      </c>
      <c r="AJ40">
        <v>0</v>
      </c>
      <c r="AK40">
        <v>11.4267</v>
      </c>
      <c r="AL40">
        <v>9.9693499999999968</v>
      </c>
      <c r="AM40">
        <v>0</v>
      </c>
      <c r="AN40">
        <v>0</v>
      </c>
      <c r="AO40">
        <v>3.8737439999999994</v>
      </c>
      <c r="AP40">
        <v>3.6571212520925034</v>
      </c>
      <c r="AQ40">
        <v>0</v>
      </c>
      <c r="AR40">
        <v>4.8489999999999984</v>
      </c>
      <c r="AS40">
        <v>10.87072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810.38039488427853</v>
      </c>
      <c r="DN40">
        <v>28.088936901026528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414.99205581926867</v>
      </c>
      <c r="L41">
        <v>3.0005164144242147</v>
      </c>
      <c r="M41">
        <v>63.775078722447141</v>
      </c>
      <c r="N41">
        <v>25.730766378244752</v>
      </c>
      <c r="O41">
        <v>73.286782285391567</v>
      </c>
      <c r="P41">
        <v>20.447510497900424</v>
      </c>
      <c r="Q41">
        <v>1.9949431279620855</v>
      </c>
      <c r="R41">
        <v>4.0027330479452052</v>
      </c>
      <c r="S41">
        <v>1.9973430030643513</v>
      </c>
      <c r="T41">
        <v>0</v>
      </c>
      <c r="U41">
        <v>50.729896532946093</v>
      </c>
      <c r="V41">
        <v>5.242801038062284</v>
      </c>
      <c r="W41">
        <v>19.191169507575761</v>
      </c>
      <c r="X41">
        <v>43.195107837980004</v>
      </c>
      <c r="Y41">
        <v>0</v>
      </c>
      <c r="Z41">
        <v>2.8638167999999995</v>
      </c>
      <c r="AA41">
        <v>0</v>
      </c>
      <c r="AB41">
        <v>5.2685999999999993</v>
      </c>
      <c r="AC41">
        <v>0</v>
      </c>
      <c r="AD41">
        <v>0</v>
      </c>
      <c r="AE41">
        <v>14.475188000000001</v>
      </c>
      <c r="AF41">
        <v>6.1515000000000004</v>
      </c>
      <c r="AG41">
        <v>27.910727519999998</v>
      </c>
      <c r="AH41">
        <v>9.5661599999999982</v>
      </c>
      <c r="AI41">
        <v>0</v>
      </c>
      <c r="AJ41">
        <v>0</v>
      </c>
      <c r="AK41">
        <v>11.4267</v>
      </c>
      <c r="AL41">
        <v>9.9693499999999968</v>
      </c>
      <c r="AM41">
        <v>0</v>
      </c>
      <c r="AN41">
        <v>0</v>
      </c>
      <c r="AO41">
        <v>3.8737439999999994</v>
      </c>
      <c r="AP41">
        <v>3.6571212520925034</v>
      </c>
      <c r="AQ41">
        <v>0</v>
      </c>
      <c r="AR41">
        <v>4.8489999999999984</v>
      </c>
      <c r="AS41">
        <v>4.7263999999999999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804.44190930562854</v>
      </c>
      <c r="DN41">
        <v>27.883102479676545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414.99205581926867</v>
      </c>
      <c r="L42">
        <v>3.0005164144242147</v>
      </c>
      <c r="M42">
        <v>63.775078722447141</v>
      </c>
      <c r="N42">
        <v>25.730766378244752</v>
      </c>
      <c r="O42">
        <v>73.286782285391567</v>
      </c>
      <c r="P42">
        <v>20.447510497900424</v>
      </c>
      <c r="Q42">
        <v>1.9949431279620855</v>
      </c>
      <c r="R42">
        <v>4.0027330479452052</v>
      </c>
      <c r="S42">
        <v>1.9973430030643513</v>
      </c>
      <c r="T42">
        <v>0</v>
      </c>
      <c r="U42">
        <v>50.729896532946093</v>
      </c>
      <c r="V42">
        <v>5.242801038062284</v>
      </c>
      <c r="W42">
        <v>19.191169507575761</v>
      </c>
      <c r="X42">
        <v>43.195107837980004</v>
      </c>
      <c r="Y42">
        <v>0</v>
      </c>
      <c r="Z42">
        <v>2.8638167999999995</v>
      </c>
      <c r="AA42">
        <v>0</v>
      </c>
      <c r="AB42">
        <v>5.2685999999999993</v>
      </c>
      <c r="AC42">
        <v>0</v>
      </c>
      <c r="AD42">
        <v>0</v>
      </c>
      <c r="AE42">
        <v>14.475188000000001</v>
      </c>
      <c r="AF42">
        <v>6.1515000000000004</v>
      </c>
      <c r="AG42">
        <v>27.910727519999998</v>
      </c>
      <c r="AH42">
        <v>9.5661599999999982</v>
      </c>
      <c r="AI42">
        <v>0</v>
      </c>
      <c r="AJ42">
        <v>0</v>
      </c>
      <c r="AK42">
        <v>11.4267</v>
      </c>
      <c r="AL42">
        <v>9.9693499999999968</v>
      </c>
      <c r="AM42">
        <v>0</v>
      </c>
      <c r="AN42">
        <v>0</v>
      </c>
      <c r="AO42">
        <v>3.8737439999999994</v>
      </c>
      <c r="AP42">
        <v>3.6571212520925034</v>
      </c>
      <c r="AQ42">
        <v>0</v>
      </c>
      <c r="AR42">
        <v>4.8489999999999984</v>
      </c>
      <c r="AS42">
        <v>4.1355999999999993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803.87090145698141</v>
      </c>
      <c r="DN42">
        <v>27.863310328323582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414.99205581926867</v>
      </c>
      <c r="L43">
        <v>3.0005164144242147</v>
      </c>
      <c r="M43">
        <v>63.775078722447141</v>
      </c>
      <c r="N43">
        <v>25.730766378244752</v>
      </c>
      <c r="O43">
        <v>73.286782285391567</v>
      </c>
      <c r="P43">
        <v>20.447510497900424</v>
      </c>
      <c r="Q43">
        <v>1.9949431279620855</v>
      </c>
      <c r="R43">
        <v>4.0027330479452052</v>
      </c>
      <c r="S43">
        <v>1.9973430030643513</v>
      </c>
      <c r="T43">
        <v>0</v>
      </c>
      <c r="U43">
        <v>50.262774164271661</v>
      </c>
      <c r="V43">
        <v>5.242801038062284</v>
      </c>
      <c r="W43">
        <v>19.191169507575761</v>
      </c>
      <c r="X43">
        <v>43.195107837980004</v>
      </c>
      <c r="Y43">
        <v>0</v>
      </c>
      <c r="Z43">
        <v>0</v>
      </c>
      <c r="AA43">
        <v>0</v>
      </c>
      <c r="AB43">
        <v>5.2685999999999993</v>
      </c>
      <c r="AC43">
        <v>0</v>
      </c>
      <c r="AD43">
        <v>0</v>
      </c>
      <c r="AE43">
        <v>14.475188000000001</v>
      </c>
      <c r="AF43">
        <v>6.1515000000000004</v>
      </c>
      <c r="AG43">
        <v>27.910727519999998</v>
      </c>
      <c r="AH43">
        <v>9.5661599999999982</v>
      </c>
      <c r="AI43">
        <v>0</v>
      </c>
      <c r="AJ43">
        <v>0</v>
      </c>
      <c r="AK43">
        <v>11.4267</v>
      </c>
      <c r="AL43">
        <v>9.9693499999999968</v>
      </c>
      <c r="AM43">
        <v>0</v>
      </c>
      <c r="AN43">
        <v>0</v>
      </c>
      <c r="AO43">
        <v>3.2281199999999992</v>
      </c>
      <c r="AP43">
        <v>3.6571212520925034</v>
      </c>
      <c r="AQ43">
        <v>0</v>
      </c>
      <c r="AR43">
        <v>16.486599999999996</v>
      </c>
      <c r="AS43">
        <v>2.0678000000000001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809.27676463486011</v>
      </c>
      <c r="DN43">
        <v>28.050683981770465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414.99205581926867</v>
      </c>
      <c r="L44">
        <v>3.0005164144242147</v>
      </c>
      <c r="M44">
        <v>63.775078722447141</v>
      </c>
      <c r="N44">
        <v>25.730766378244752</v>
      </c>
      <c r="O44">
        <v>73.286782285391567</v>
      </c>
      <c r="P44">
        <v>20.447510497900424</v>
      </c>
      <c r="Q44">
        <v>1.9949431279620855</v>
      </c>
      <c r="R44">
        <v>4.0027330479452052</v>
      </c>
      <c r="S44">
        <v>1.9973430030643513</v>
      </c>
      <c r="T44">
        <v>0</v>
      </c>
      <c r="U44">
        <v>50.262774164271661</v>
      </c>
      <c r="V44">
        <v>5.242801038062284</v>
      </c>
      <c r="W44">
        <v>19.191169507575761</v>
      </c>
      <c r="X44">
        <v>43.195107837980004</v>
      </c>
      <c r="Y44">
        <v>0</v>
      </c>
      <c r="Z44">
        <v>0</v>
      </c>
      <c r="AA44">
        <v>0</v>
      </c>
      <c r="AB44">
        <v>5.2685999999999993</v>
      </c>
      <c r="AC44">
        <v>0</v>
      </c>
      <c r="AD44">
        <v>0</v>
      </c>
      <c r="AE44">
        <v>14.475188000000001</v>
      </c>
      <c r="AF44">
        <v>6.1515000000000004</v>
      </c>
      <c r="AG44">
        <v>27.910727519999998</v>
      </c>
      <c r="AH44">
        <v>9.5661599999999982</v>
      </c>
      <c r="AI44">
        <v>0</v>
      </c>
      <c r="AJ44">
        <v>0</v>
      </c>
      <c r="AK44">
        <v>11.4267</v>
      </c>
      <c r="AL44">
        <v>9.9693499999999968</v>
      </c>
      <c r="AM44">
        <v>0</v>
      </c>
      <c r="AN44">
        <v>0</v>
      </c>
      <c r="AO44">
        <v>3.2281199999999992</v>
      </c>
      <c r="AP44">
        <v>3.6571212520925034</v>
      </c>
      <c r="AQ44">
        <v>0</v>
      </c>
      <c r="AR44">
        <v>16.486599999999996</v>
      </c>
      <c r="AS44">
        <v>2.0678000000000001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809.27676463486011</v>
      </c>
      <c r="DN44">
        <v>28.050683981770465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414.99205581926867</v>
      </c>
      <c r="L45">
        <v>3.0005164144242147</v>
      </c>
      <c r="M45">
        <v>63.775078722447141</v>
      </c>
      <c r="N45">
        <v>25.730766378244752</v>
      </c>
      <c r="O45">
        <v>73.286782285391567</v>
      </c>
      <c r="P45">
        <v>20.447510497900424</v>
      </c>
      <c r="Q45">
        <v>1.9949431279620855</v>
      </c>
      <c r="R45">
        <v>4.0027330479452052</v>
      </c>
      <c r="S45">
        <v>1.9973430030643513</v>
      </c>
      <c r="T45">
        <v>0</v>
      </c>
      <c r="U45">
        <v>50.262774164271661</v>
      </c>
      <c r="V45">
        <v>5.242801038062284</v>
      </c>
      <c r="W45">
        <v>19.191169507575761</v>
      </c>
      <c r="X45">
        <v>43.195107837980004</v>
      </c>
      <c r="Y45">
        <v>0</v>
      </c>
      <c r="Z45">
        <v>0</v>
      </c>
      <c r="AA45">
        <v>0</v>
      </c>
      <c r="AB45">
        <v>5.2685999999999993</v>
      </c>
      <c r="AC45">
        <v>0</v>
      </c>
      <c r="AD45">
        <v>0</v>
      </c>
      <c r="AE45">
        <v>14.475188000000001</v>
      </c>
      <c r="AF45">
        <v>6.1515000000000004</v>
      </c>
      <c r="AG45">
        <v>27.910727519999998</v>
      </c>
      <c r="AH45">
        <v>9.5661599999999982</v>
      </c>
      <c r="AI45">
        <v>0</v>
      </c>
      <c r="AJ45">
        <v>0</v>
      </c>
      <c r="AK45">
        <v>11.4267</v>
      </c>
      <c r="AL45">
        <v>9.9693499999999968</v>
      </c>
      <c r="AM45">
        <v>0</v>
      </c>
      <c r="AN45">
        <v>0</v>
      </c>
      <c r="AO45">
        <v>3.2281199999999992</v>
      </c>
      <c r="AP45">
        <v>3.6571212520925034</v>
      </c>
      <c r="AQ45">
        <v>0</v>
      </c>
      <c r="AR45">
        <v>3.8791999999999995</v>
      </c>
      <c r="AS45">
        <v>2.0678000000000001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797.09171253486011</v>
      </c>
      <c r="DN45">
        <v>27.628336081770467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414.99205581926867</v>
      </c>
      <c r="L46">
        <v>3.0005164144242147</v>
      </c>
      <c r="M46">
        <v>63.775078722447141</v>
      </c>
      <c r="N46">
        <v>25.730766378244752</v>
      </c>
      <c r="O46">
        <v>73.286782285391567</v>
      </c>
      <c r="P46">
        <v>20.447510497900424</v>
      </c>
      <c r="Q46">
        <v>1.9949431279620855</v>
      </c>
      <c r="R46">
        <v>4.0027330479452052</v>
      </c>
      <c r="S46">
        <v>1.9973430030643513</v>
      </c>
      <c r="T46">
        <v>0</v>
      </c>
      <c r="U46">
        <v>50.262774164271661</v>
      </c>
      <c r="V46">
        <v>5.242801038062284</v>
      </c>
      <c r="W46">
        <v>19.191169507575761</v>
      </c>
      <c r="X46">
        <v>43.195107837980004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14.475188000000001</v>
      </c>
      <c r="AF46">
        <v>6.1515000000000004</v>
      </c>
      <c r="AG46">
        <v>27.910727519999998</v>
      </c>
      <c r="AH46">
        <v>9.5661599999999982</v>
      </c>
      <c r="AI46">
        <v>0</v>
      </c>
      <c r="AJ46">
        <v>0</v>
      </c>
      <c r="AK46">
        <v>11.4267</v>
      </c>
      <c r="AL46">
        <v>9.9693499999999968</v>
      </c>
      <c r="AM46">
        <v>0</v>
      </c>
      <c r="AN46">
        <v>0</v>
      </c>
      <c r="AO46">
        <v>3.2281199999999992</v>
      </c>
      <c r="AP46">
        <v>3.6571212520925034</v>
      </c>
      <c r="AQ46">
        <v>0</v>
      </c>
      <c r="AR46">
        <v>3.8791999999999995</v>
      </c>
      <c r="AS46">
        <v>2.0678000000000001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791.99961085443999</v>
      </c>
      <c r="DN46">
        <v>27.451837762190575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468.31432534457497</v>
      </c>
      <c r="L47">
        <v>3.0005164144242147</v>
      </c>
      <c r="M47">
        <v>63.775078722447141</v>
      </c>
      <c r="N47">
        <v>25.730766378244752</v>
      </c>
      <c r="O47">
        <v>73.286782285391567</v>
      </c>
      <c r="P47">
        <v>20.447510497900424</v>
      </c>
      <c r="Q47">
        <v>1.9949431279620855</v>
      </c>
      <c r="R47">
        <v>4.0027330479452052</v>
      </c>
      <c r="S47">
        <v>1.9973430030643513</v>
      </c>
      <c r="T47">
        <v>0</v>
      </c>
      <c r="U47">
        <v>50.262774164271661</v>
      </c>
      <c r="V47">
        <v>5.242801038062284</v>
      </c>
      <c r="W47">
        <v>19.191169507575761</v>
      </c>
      <c r="X47">
        <v>43.195107837980004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14.475188000000001</v>
      </c>
      <c r="AF47">
        <v>6.1515000000000004</v>
      </c>
      <c r="AG47">
        <v>27.910727519999998</v>
      </c>
      <c r="AH47">
        <v>9.5661599999999982</v>
      </c>
      <c r="AI47">
        <v>0</v>
      </c>
      <c r="AJ47">
        <v>0</v>
      </c>
      <c r="AK47">
        <v>11.4267</v>
      </c>
      <c r="AL47">
        <v>19.0718</v>
      </c>
      <c r="AM47">
        <v>0</v>
      </c>
      <c r="AN47">
        <v>0</v>
      </c>
      <c r="AO47">
        <v>3.2281199999999992</v>
      </c>
      <c r="AP47">
        <v>3.6571212520925034</v>
      </c>
      <c r="AQ47">
        <v>0</v>
      </c>
      <c r="AR47">
        <v>3.8791999999999995</v>
      </c>
      <c r="AS47">
        <v>2.0678000000000001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852.33310152777642</v>
      </c>
      <c r="DN47">
        <v>29.543066614160683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509.60760350258244</v>
      </c>
      <c r="L48">
        <v>3.0005164144242147</v>
      </c>
      <c r="M48">
        <v>63.775078722447141</v>
      </c>
      <c r="N48">
        <v>25.730766378244752</v>
      </c>
      <c r="O48">
        <v>73.286782285391567</v>
      </c>
      <c r="P48">
        <v>20.447510497900424</v>
      </c>
      <c r="Q48">
        <v>1.9949431279620855</v>
      </c>
      <c r="R48">
        <v>4.0027330479452052</v>
      </c>
      <c r="S48">
        <v>1.9973430030643513</v>
      </c>
      <c r="T48">
        <v>0</v>
      </c>
      <c r="U48">
        <v>50.262774164271661</v>
      </c>
      <c r="V48">
        <v>5.242801038062284</v>
      </c>
      <c r="W48">
        <v>19.191169507575761</v>
      </c>
      <c r="X48">
        <v>43.195107837980004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14.475188000000001</v>
      </c>
      <c r="AF48">
        <v>6.1515000000000004</v>
      </c>
      <c r="AG48">
        <v>27.910727519999998</v>
      </c>
      <c r="AH48">
        <v>9.5661599999999982</v>
      </c>
      <c r="AI48">
        <v>0</v>
      </c>
      <c r="AJ48">
        <v>0</v>
      </c>
      <c r="AK48">
        <v>11.4267</v>
      </c>
      <c r="AL48">
        <v>19.0718</v>
      </c>
      <c r="AM48">
        <v>0</v>
      </c>
      <c r="AN48">
        <v>0</v>
      </c>
      <c r="AO48">
        <v>3.2281199999999992</v>
      </c>
      <c r="AP48">
        <v>3.6571212520925034</v>
      </c>
      <c r="AQ48">
        <v>0</v>
      </c>
      <c r="AR48">
        <v>3.8791999999999995</v>
      </c>
      <c r="AS48">
        <v>2.0678000000000001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892.24305470662591</v>
      </c>
      <c r="DN48">
        <v>30.926391593318545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509.60760350258244</v>
      </c>
      <c r="L49">
        <v>3.0005164144242147</v>
      </c>
      <c r="M49">
        <v>63.775078722447141</v>
      </c>
      <c r="N49">
        <v>25.730766378244752</v>
      </c>
      <c r="O49">
        <v>73.286782285391567</v>
      </c>
      <c r="P49">
        <v>20.447510497900424</v>
      </c>
      <c r="Q49">
        <v>1.9949431279620855</v>
      </c>
      <c r="R49">
        <v>4.0027330479452052</v>
      </c>
      <c r="S49">
        <v>1.9973430030643513</v>
      </c>
      <c r="T49">
        <v>0</v>
      </c>
      <c r="U49">
        <v>50.262774164271661</v>
      </c>
      <c r="V49">
        <v>5.242801038062284</v>
      </c>
      <c r="W49">
        <v>19.191169507575761</v>
      </c>
      <c r="X49">
        <v>43.195107837980004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14.475188000000001</v>
      </c>
      <c r="AF49">
        <v>6.1515000000000004</v>
      </c>
      <c r="AG49">
        <v>27.910727519999998</v>
      </c>
      <c r="AH49">
        <v>9.5661599999999982</v>
      </c>
      <c r="AI49">
        <v>0</v>
      </c>
      <c r="AJ49">
        <v>0</v>
      </c>
      <c r="AK49">
        <v>11.4267</v>
      </c>
      <c r="AL49">
        <v>19.0718</v>
      </c>
      <c r="AM49">
        <v>0</v>
      </c>
      <c r="AN49">
        <v>0</v>
      </c>
      <c r="AO49">
        <v>3.2281199999999992</v>
      </c>
      <c r="AP49">
        <v>3.6571212520925034</v>
      </c>
      <c r="AQ49">
        <v>0</v>
      </c>
      <c r="AR49">
        <v>3.8791999999999995</v>
      </c>
      <c r="AS49">
        <v>2.0678000000000001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892.24305470662591</v>
      </c>
      <c r="DN49">
        <v>30.926391593318545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509.60760350258244</v>
      </c>
      <c r="L50">
        <v>3.0005164144242147</v>
      </c>
      <c r="M50">
        <v>63.775078722447141</v>
      </c>
      <c r="N50">
        <v>25.730766378244752</v>
      </c>
      <c r="O50">
        <v>73.286782285391567</v>
      </c>
      <c r="P50">
        <v>20.447510497900424</v>
      </c>
      <c r="Q50">
        <v>1.9949431279620855</v>
      </c>
      <c r="R50">
        <v>4.0027330479452052</v>
      </c>
      <c r="S50">
        <v>1.9973430030643513</v>
      </c>
      <c r="T50">
        <v>0</v>
      </c>
      <c r="U50">
        <v>50.262774164271661</v>
      </c>
      <c r="V50">
        <v>5.242801038062284</v>
      </c>
      <c r="W50">
        <v>19.191169507575761</v>
      </c>
      <c r="X50">
        <v>43.195107837980004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14.475188000000001</v>
      </c>
      <c r="AF50">
        <v>6.1515000000000004</v>
      </c>
      <c r="AG50">
        <v>27.910727519999998</v>
      </c>
      <c r="AH50">
        <v>9.5661599999999982</v>
      </c>
      <c r="AI50">
        <v>0</v>
      </c>
      <c r="AJ50">
        <v>0</v>
      </c>
      <c r="AK50">
        <v>11.4267</v>
      </c>
      <c r="AL50">
        <v>19.0718</v>
      </c>
      <c r="AM50">
        <v>0</v>
      </c>
      <c r="AN50">
        <v>0</v>
      </c>
      <c r="AO50">
        <v>3.2281199999999992</v>
      </c>
      <c r="AP50">
        <v>3.6571212520925034</v>
      </c>
      <c r="AQ50">
        <v>0</v>
      </c>
      <c r="AR50">
        <v>3.8791999999999995</v>
      </c>
      <c r="AS50">
        <v>2.0678000000000001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892.24305470662591</v>
      </c>
      <c r="DN50">
        <v>30.926391593318545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469.99274672004628</v>
      </c>
      <c r="L51">
        <v>3.0005164144242147</v>
      </c>
      <c r="M51">
        <v>63.775078722447141</v>
      </c>
      <c r="N51">
        <v>25.730766378244752</v>
      </c>
      <c r="O51">
        <v>73.286782285391567</v>
      </c>
      <c r="P51">
        <v>20.447510497900424</v>
      </c>
      <c r="Q51">
        <v>1.9949431279620855</v>
      </c>
      <c r="R51">
        <v>4.0027330479452052</v>
      </c>
      <c r="S51">
        <v>1.9973430030643513</v>
      </c>
      <c r="T51">
        <v>0</v>
      </c>
      <c r="U51">
        <v>50.262774164271661</v>
      </c>
      <c r="V51">
        <v>5.242801038062284</v>
      </c>
      <c r="W51">
        <v>19.191169507575761</v>
      </c>
      <c r="X51">
        <v>43.195107837980004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14.475188000000001</v>
      </c>
      <c r="AF51">
        <v>6.1515000000000004</v>
      </c>
      <c r="AG51">
        <v>27.910727519999998</v>
      </c>
      <c r="AH51">
        <v>18.258887999999999</v>
      </c>
      <c r="AI51">
        <v>0</v>
      </c>
      <c r="AJ51">
        <v>0</v>
      </c>
      <c r="AK51">
        <v>11.4267</v>
      </c>
      <c r="AL51">
        <v>19.0718</v>
      </c>
      <c r="AM51">
        <v>0</v>
      </c>
      <c r="AN51">
        <v>0</v>
      </c>
      <c r="AO51">
        <v>3.2281199999999992</v>
      </c>
      <c r="AP51">
        <v>3.6571212520925034</v>
      </c>
      <c r="AQ51">
        <v>0</v>
      </c>
      <c r="AR51">
        <v>4.8489999999999984</v>
      </c>
      <c r="AS51">
        <v>2.0678000000000001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863.29412950858182</v>
      </c>
      <c r="DN51">
        <v>29.922988008826671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419.99129892090724</v>
      </c>
      <c r="L52">
        <v>3.0005164144242147</v>
      </c>
      <c r="M52">
        <v>63.775078722447141</v>
      </c>
      <c r="N52">
        <v>25.730766378244752</v>
      </c>
      <c r="O52">
        <v>73.286782285391567</v>
      </c>
      <c r="P52">
        <v>20.447510497900424</v>
      </c>
      <c r="Q52">
        <v>1.9949431279620855</v>
      </c>
      <c r="R52">
        <v>4.0027330479452052</v>
      </c>
      <c r="S52">
        <v>1.9973430030643513</v>
      </c>
      <c r="T52">
        <v>0</v>
      </c>
      <c r="U52">
        <v>50.262774164271661</v>
      </c>
      <c r="V52">
        <v>5.242801038062284</v>
      </c>
      <c r="W52">
        <v>19.191169507575761</v>
      </c>
      <c r="X52">
        <v>43.195107837980004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14.475188000000001</v>
      </c>
      <c r="AF52">
        <v>6.1515000000000004</v>
      </c>
      <c r="AG52">
        <v>27.910727519999998</v>
      </c>
      <c r="AH52">
        <v>18.258887999999999</v>
      </c>
      <c r="AI52">
        <v>0</v>
      </c>
      <c r="AJ52">
        <v>0</v>
      </c>
      <c r="AK52">
        <v>11.4267</v>
      </c>
      <c r="AL52">
        <v>19.0718</v>
      </c>
      <c r="AM52">
        <v>0</v>
      </c>
      <c r="AN52">
        <v>0</v>
      </c>
      <c r="AO52">
        <v>3.2281199999999992</v>
      </c>
      <c r="AP52">
        <v>3.6571212520925034</v>
      </c>
      <c r="AQ52">
        <v>0</v>
      </c>
      <c r="AR52">
        <v>16.486599999999996</v>
      </c>
      <c r="AS52">
        <v>2.0678000000000001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826.21547059935426</v>
      </c>
      <c r="DN52">
        <v>28.637799118914959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419.99129892090724</v>
      </c>
      <c r="L53">
        <v>3.0005164144242147</v>
      </c>
      <c r="M53">
        <v>63.775078722447141</v>
      </c>
      <c r="N53">
        <v>25.730766378244752</v>
      </c>
      <c r="O53">
        <v>73.286782285391567</v>
      </c>
      <c r="P53">
        <v>20.447510497900424</v>
      </c>
      <c r="Q53">
        <v>1.9949431279620855</v>
      </c>
      <c r="R53">
        <v>4.0027330479452052</v>
      </c>
      <c r="S53">
        <v>1.9973430030643513</v>
      </c>
      <c r="T53">
        <v>0</v>
      </c>
      <c r="U53">
        <v>50.262774164271661</v>
      </c>
      <c r="V53">
        <v>5.242801038062284</v>
      </c>
      <c r="W53">
        <v>19.191169507575761</v>
      </c>
      <c r="X53">
        <v>43.195107837980004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14.475188000000001</v>
      </c>
      <c r="AF53">
        <v>6.1515000000000004</v>
      </c>
      <c r="AG53">
        <v>27.910727519999998</v>
      </c>
      <c r="AH53">
        <v>18.258887999999999</v>
      </c>
      <c r="AI53">
        <v>0</v>
      </c>
      <c r="AJ53">
        <v>0</v>
      </c>
      <c r="AK53">
        <v>11.4267</v>
      </c>
      <c r="AL53">
        <v>19.0718</v>
      </c>
      <c r="AM53">
        <v>0</v>
      </c>
      <c r="AN53">
        <v>0</v>
      </c>
      <c r="AO53">
        <v>3.2281199999999992</v>
      </c>
      <c r="AP53">
        <v>3.6571212520925034</v>
      </c>
      <c r="AQ53">
        <v>0</v>
      </c>
      <c r="AR53">
        <v>16.486599999999996</v>
      </c>
      <c r="AS53">
        <v>2.0678000000000001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826.21547059935426</v>
      </c>
      <c r="DN53">
        <v>28.637799118914959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419.99129892090724</v>
      </c>
      <c r="L54">
        <v>3.0005164144242147</v>
      </c>
      <c r="M54">
        <v>63.775078722447141</v>
      </c>
      <c r="N54">
        <v>25.730766378244752</v>
      </c>
      <c r="O54">
        <v>73.286782285391567</v>
      </c>
      <c r="P54">
        <v>20.447510497900424</v>
      </c>
      <c r="Q54">
        <v>1.9949431279620855</v>
      </c>
      <c r="R54">
        <v>4.0027330479452052</v>
      </c>
      <c r="S54">
        <v>1.9973430030643513</v>
      </c>
      <c r="T54">
        <v>0</v>
      </c>
      <c r="U54">
        <v>50.262774164271661</v>
      </c>
      <c r="V54">
        <v>5.242801038062284</v>
      </c>
      <c r="W54">
        <v>19.191169507575761</v>
      </c>
      <c r="X54">
        <v>43.195107837980004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14.475188000000001</v>
      </c>
      <c r="AF54">
        <v>6.1515000000000004</v>
      </c>
      <c r="AG54">
        <v>27.910727519999998</v>
      </c>
      <c r="AH54">
        <v>18.258887999999999</v>
      </c>
      <c r="AI54">
        <v>0</v>
      </c>
      <c r="AJ54">
        <v>0</v>
      </c>
      <c r="AK54">
        <v>11.4267</v>
      </c>
      <c r="AL54">
        <v>19.0718</v>
      </c>
      <c r="AM54">
        <v>0</v>
      </c>
      <c r="AN54">
        <v>0</v>
      </c>
      <c r="AO54">
        <v>3.2281199999999992</v>
      </c>
      <c r="AP54">
        <v>3.6571212520925034</v>
      </c>
      <c r="AQ54">
        <v>0</v>
      </c>
      <c r="AR54">
        <v>3.8791999999999995</v>
      </c>
      <c r="AS54">
        <v>2.0678000000000001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814.03041849935425</v>
      </c>
      <c r="DN54">
        <v>28.215451218914954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419.99129892090724</v>
      </c>
      <c r="L55">
        <v>3.000513947324523</v>
      </c>
      <c r="M55">
        <v>63.775078722447141</v>
      </c>
      <c r="N55">
        <v>25.730766378244752</v>
      </c>
      <c r="O55">
        <v>73.286782285391567</v>
      </c>
      <c r="P55">
        <v>20.447510497900424</v>
      </c>
      <c r="Q55">
        <v>1.9958631105398459</v>
      </c>
      <c r="R55">
        <v>4.0027330479452052</v>
      </c>
      <c r="S55">
        <v>1.9966014957264959</v>
      </c>
      <c r="T55">
        <v>0</v>
      </c>
      <c r="U55">
        <v>50.262774164271661</v>
      </c>
      <c r="V55">
        <v>5.242801038062284</v>
      </c>
      <c r="W55">
        <v>19.191169507575761</v>
      </c>
      <c r="X55">
        <v>43.195107837980004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14.475188000000001</v>
      </c>
      <c r="AF55">
        <v>6.1515000000000004</v>
      </c>
      <c r="AG55">
        <v>27.910727519999998</v>
      </c>
      <c r="AH55">
        <v>17.052719999999997</v>
      </c>
      <c r="AI55">
        <v>0</v>
      </c>
      <c r="AJ55">
        <v>0</v>
      </c>
      <c r="AK55">
        <v>11.4267</v>
      </c>
      <c r="AL55">
        <v>29.908049999999996</v>
      </c>
      <c r="AM55">
        <v>0</v>
      </c>
      <c r="AN55">
        <v>0</v>
      </c>
      <c r="AO55">
        <v>3.2281199999999992</v>
      </c>
      <c r="AP55">
        <v>3.6571212520925034</v>
      </c>
      <c r="AQ55">
        <v>0</v>
      </c>
      <c r="AR55">
        <v>3.8791999999999995</v>
      </c>
      <c r="AS55">
        <v>2.0678000000000001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823.33806315498816</v>
      </c>
      <c r="DN55">
        <v>28.538064571421248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419.99129892090724</v>
      </c>
      <c r="L56">
        <v>2.8245586542361338</v>
      </c>
      <c r="M56">
        <v>63.775078722447141</v>
      </c>
      <c r="N56">
        <v>25.730766378244752</v>
      </c>
      <c r="O56">
        <v>73.286782285391567</v>
      </c>
      <c r="P56">
        <v>20.447510497900424</v>
      </c>
      <c r="Q56">
        <v>1.9949431279620855</v>
      </c>
      <c r="R56">
        <v>4.0027330479452052</v>
      </c>
      <c r="S56">
        <v>1.9973430030643513</v>
      </c>
      <c r="T56">
        <v>0</v>
      </c>
      <c r="U56">
        <v>50.262774164271661</v>
      </c>
      <c r="V56">
        <v>5.242801038062284</v>
      </c>
      <c r="W56">
        <v>19.191169507575761</v>
      </c>
      <c r="X56">
        <v>43.195107837980004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14.475188000000001</v>
      </c>
      <c r="AF56">
        <v>6.1515000000000004</v>
      </c>
      <c r="AG56">
        <v>27.910727519999998</v>
      </c>
      <c r="AH56">
        <v>17.052719999999997</v>
      </c>
      <c r="AI56">
        <v>0</v>
      </c>
      <c r="AJ56">
        <v>0</v>
      </c>
      <c r="AK56">
        <v>11.4267</v>
      </c>
      <c r="AL56">
        <v>49.846749999999993</v>
      </c>
      <c r="AM56">
        <v>0</v>
      </c>
      <c r="AN56">
        <v>0</v>
      </c>
      <c r="AO56">
        <v>3.2281199999999992</v>
      </c>
      <c r="AP56">
        <v>3.6571212520925034</v>
      </c>
      <c r="AQ56">
        <v>0</v>
      </c>
      <c r="AR56">
        <v>3.8791999999999995</v>
      </c>
      <c r="AS56">
        <v>2.0678000000000001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842.43858391804952</v>
      </c>
      <c r="DN56">
        <v>29.200110040031628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419.99129892090724</v>
      </c>
      <c r="L57">
        <v>3.0005418948840465</v>
      </c>
      <c r="M57">
        <v>63.775078722447141</v>
      </c>
      <c r="N57">
        <v>25.730766378244752</v>
      </c>
      <c r="O57">
        <v>73.286782285391567</v>
      </c>
      <c r="P57">
        <v>20.447510497900424</v>
      </c>
      <c r="Q57">
        <v>1.9983728682170541</v>
      </c>
      <c r="R57">
        <v>4.0027330479452052</v>
      </c>
      <c r="S57">
        <v>1.9982595588235297</v>
      </c>
      <c r="T57">
        <v>0</v>
      </c>
      <c r="U57">
        <v>50.262774164271661</v>
      </c>
      <c r="V57">
        <v>5.242801038062284</v>
      </c>
      <c r="W57">
        <v>19.191169507575761</v>
      </c>
      <c r="X57">
        <v>43.195107837980004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14.475188000000001</v>
      </c>
      <c r="AF57">
        <v>6.1515000000000004</v>
      </c>
      <c r="AG57">
        <v>27.910727519999998</v>
      </c>
      <c r="AH57">
        <v>17.052719999999997</v>
      </c>
      <c r="AI57">
        <v>0</v>
      </c>
      <c r="AJ57">
        <v>0</v>
      </c>
      <c r="AK57">
        <v>11.4267</v>
      </c>
      <c r="AL57">
        <v>49.846749999999993</v>
      </c>
      <c r="AM57">
        <v>0</v>
      </c>
      <c r="AN57">
        <v>0</v>
      </c>
      <c r="AO57">
        <v>3.2281199999999992</v>
      </c>
      <c r="AP57">
        <v>3.6571212520925034</v>
      </c>
      <c r="AQ57">
        <v>0</v>
      </c>
      <c r="AR57">
        <v>3.8791999999999995</v>
      </c>
      <c r="AS57">
        <v>14.009049424323521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854.15409027619216</v>
      </c>
      <c r="DN57">
        <v>29.606182642874643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419.99129892090724</v>
      </c>
      <c r="L58">
        <v>3.0005418948840465</v>
      </c>
      <c r="M58">
        <v>63.775078722447141</v>
      </c>
      <c r="N58">
        <v>25.730766378244752</v>
      </c>
      <c r="O58">
        <v>73.286782285391567</v>
      </c>
      <c r="P58">
        <v>20.447510497900424</v>
      </c>
      <c r="Q58">
        <v>1.9983728682170541</v>
      </c>
      <c r="R58">
        <v>4.0027330479452052</v>
      </c>
      <c r="S58">
        <v>1.9982595588235297</v>
      </c>
      <c r="T58">
        <v>0</v>
      </c>
      <c r="U58">
        <v>50.262774164271661</v>
      </c>
      <c r="V58">
        <v>5.242801038062284</v>
      </c>
      <c r="W58">
        <v>19.191169507575761</v>
      </c>
      <c r="X58">
        <v>43.195107837980004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14.475188000000001</v>
      </c>
      <c r="AF58">
        <v>6.1515000000000004</v>
      </c>
      <c r="AG58">
        <v>27.910727519999998</v>
      </c>
      <c r="AH58">
        <v>17.052719999999997</v>
      </c>
      <c r="AI58">
        <v>0</v>
      </c>
      <c r="AJ58">
        <v>0</v>
      </c>
      <c r="AK58">
        <v>11.4267</v>
      </c>
      <c r="AL58">
        <v>49.846749999999993</v>
      </c>
      <c r="AM58">
        <v>0</v>
      </c>
      <c r="AN58">
        <v>0</v>
      </c>
      <c r="AO58">
        <v>3.2281199999999992</v>
      </c>
      <c r="AP58">
        <v>3.6571212520925034</v>
      </c>
      <c r="AQ58">
        <v>0</v>
      </c>
      <c r="AR58">
        <v>4.8489999999999984</v>
      </c>
      <c r="AS58">
        <v>14.009049424323521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855.09140197619217</v>
      </c>
      <c r="DN58">
        <v>29.63867094287464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419.99129892090724</v>
      </c>
      <c r="L59">
        <v>3.0005418948840465</v>
      </c>
      <c r="M59">
        <v>63.775078722447141</v>
      </c>
      <c r="N59">
        <v>25.730766378244752</v>
      </c>
      <c r="O59">
        <v>73.286782285391567</v>
      </c>
      <c r="P59">
        <v>20.447510497900424</v>
      </c>
      <c r="Q59">
        <v>1.9983728682170541</v>
      </c>
      <c r="R59">
        <v>4.0027330479452052</v>
      </c>
      <c r="S59">
        <v>1.9982595588235297</v>
      </c>
      <c r="T59">
        <v>0</v>
      </c>
      <c r="U59">
        <v>50.262774164271661</v>
      </c>
      <c r="V59">
        <v>5.242801038062284</v>
      </c>
      <c r="W59">
        <v>19.191169507575761</v>
      </c>
      <c r="X59">
        <v>43.195107837980004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4.0033800000000008</v>
      </c>
      <c r="AE59">
        <v>14.475188000000001</v>
      </c>
      <c r="AF59">
        <v>6.1515000000000004</v>
      </c>
      <c r="AG59">
        <v>27.910727519999998</v>
      </c>
      <c r="AH59">
        <v>17.052719999999997</v>
      </c>
      <c r="AI59">
        <v>0</v>
      </c>
      <c r="AJ59">
        <v>0</v>
      </c>
      <c r="AK59">
        <v>11.4267</v>
      </c>
      <c r="AL59">
        <v>49.846749999999993</v>
      </c>
      <c r="AM59">
        <v>0</v>
      </c>
      <c r="AN59">
        <v>0</v>
      </c>
      <c r="AO59">
        <v>3.2281199999999992</v>
      </c>
      <c r="AP59">
        <v>3.6571212520925034</v>
      </c>
      <c r="AQ59">
        <v>0</v>
      </c>
      <c r="AR59">
        <v>8.7281999999999975</v>
      </c>
      <c r="AS59">
        <v>14.009049424323521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862.70991561207404</v>
      </c>
      <c r="DN59">
        <v>29.902737306992734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469.99274672004628</v>
      </c>
      <c r="L60">
        <v>3.0005418948840465</v>
      </c>
      <c r="M60">
        <v>63.775078722447141</v>
      </c>
      <c r="N60">
        <v>25.730766378244752</v>
      </c>
      <c r="O60">
        <v>73.286782285391567</v>
      </c>
      <c r="P60">
        <v>20.447510497900424</v>
      </c>
      <c r="Q60">
        <v>1.9983728682170541</v>
      </c>
      <c r="R60">
        <v>4.0027330479452052</v>
      </c>
      <c r="S60">
        <v>1.9982595588235297</v>
      </c>
      <c r="T60">
        <v>0</v>
      </c>
      <c r="U60">
        <v>50.262774164271661</v>
      </c>
      <c r="V60">
        <v>5.242801038062284</v>
      </c>
      <c r="W60">
        <v>19.191169507575761</v>
      </c>
      <c r="X60">
        <v>43.195107837980004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4.0033800000000008</v>
      </c>
      <c r="AE60">
        <v>14.475188000000001</v>
      </c>
      <c r="AF60">
        <v>6.1515000000000004</v>
      </c>
      <c r="AG60">
        <v>27.910727519999998</v>
      </c>
      <c r="AH60">
        <v>17.052719999999997</v>
      </c>
      <c r="AI60">
        <v>0</v>
      </c>
      <c r="AJ60">
        <v>0</v>
      </c>
      <c r="AK60">
        <v>11.4267</v>
      </c>
      <c r="AL60">
        <v>29.908049999999996</v>
      </c>
      <c r="AM60">
        <v>0</v>
      </c>
      <c r="AN60">
        <v>0</v>
      </c>
      <c r="AO60">
        <v>3.2281199999999992</v>
      </c>
      <c r="AP60">
        <v>3.6571212520925034</v>
      </c>
      <c r="AQ60">
        <v>0</v>
      </c>
      <c r="AR60">
        <v>8.7281999999999975</v>
      </c>
      <c r="AS60">
        <v>14.009049424323521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891.76556062526026</v>
      </c>
      <c r="DN60">
        <v>30.90984009294575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509.60760350258244</v>
      </c>
      <c r="L61">
        <v>3.0005418948840465</v>
      </c>
      <c r="M61">
        <v>63.775078722447141</v>
      </c>
      <c r="N61">
        <v>25.730766378244752</v>
      </c>
      <c r="O61">
        <v>73.286782285391567</v>
      </c>
      <c r="P61">
        <v>20.447510497900424</v>
      </c>
      <c r="Q61">
        <v>1.9983728682170541</v>
      </c>
      <c r="R61">
        <v>4.0027330479452052</v>
      </c>
      <c r="S61">
        <v>1.9982595588235297</v>
      </c>
      <c r="T61">
        <v>0</v>
      </c>
      <c r="U61">
        <v>50.262774164271661</v>
      </c>
      <c r="V61">
        <v>5.2410467128027687</v>
      </c>
      <c r="W61">
        <v>13.327923627684966</v>
      </c>
      <c r="X61">
        <v>43.195107837980004</v>
      </c>
      <c r="Y61">
        <v>0</v>
      </c>
      <c r="Z61">
        <v>2.8638167999999995</v>
      </c>
      <c r="AA61">
        <v>0</v>
      </c>
      <c r="AB61">
        <v>0</v>
      </c>
      <c r="AC61">
        <v>0</v>
      </c>
      <c r="AD61">
        <v>4.0033800000000008</v>
      </c>
      <c r="AE61">
        <v>14.475188000000001</v>
      </c>
      <c r="AF61">
        <v>6.1515000000000004</v>
      </c>
      <c r="AG61">
        <v>27.910727519999998</v>
      </c>
      <c r="AH61">
        <v>17.052719999999997</v>
      </c>
      <c r="AI61">
        <v>0</v>
      </c>
      <c r="AJ61">
        <v>0</v>
      </c>
      <c r="AK61">
        <v>11.4267</v>
      </c>
      <c r="AL61">
        <v>19.0718</v>
      </c>
      <c r="AM61">
        <v>0</v>
      </c>
      <c r="AN61">
        <v>0</v>
      </c>
      <c r="AO61">
        <v>3.2281199999999992</v>
      </c>
      <c r="AP61">
        <v>3.6571212520925034</v>
      </c>
      <c r="AQ61">
        <v>10.699149999999999</v>
      </c>
      <c r="AR61">
        <v>4.8489999999999984</v>
      </c>
      <c r="AS61">
        <v>14.009049424323521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923.27092207795818</v>
      </c>
      <c r="DN61">
        <v>32.001852017633631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509.60760350258244</v>
      </c>
      <c r="L62">
        <v>3.0005418948840465</v>
      </c>
      <c r="M62">
        <v>63.775078722447141</v>
      </c>
      <c r="N62">
        <v>25.730766378244752</v>
      </c>
      <c r="O62">
        <v>73.286782285391567</v>
      </c>
      <c r="P62">
        <v>20.447510497900424</v>
      </c>
      <c r="Q62">
        <v>1.9983728682170541</v>
      </c>
      <c r="R62">
        <v>4.0027330479452052</v>
      </c>
      <c r="S62">
        <v>1.9982595588235297</v>
      </c>
      <c r="T62">
        <v>0</v>
      </c>
      <c r="U62">
        <v>50.262774164271661</v>
      </c>
      <c r="V62">
        <v>5.2410467128027687</v>
      </c>
      <c r="W62">
        <v>13.327923627684966</v>
      </c>
      <c r="X62">
        <v>43.195107837980004</v>
      </c>
      <c r="Y62">
        <v>0</v>
      </c>
      <c r="Z62">
        <v>2.8638167999999995</v>
      </c>
      <c r="AA62">
        <v>0</v>
      </c>
      <c r="AB62">
        <v>0</v>
      </c>
      <c r="AC62">
        <v>0</v>
      </c>
      <c r="AD62">
        <v>4.0033800000000008</v>
      </c>
      <c r="AE62">
        <v>14.475188000000001</v>
      </c>
      <c r="AF62">
        <v>6.1515000000000004</v>
      </c>
      <c r="AG62">
        <v>27.910727519999998</v>
      </c>
      <c r="AH62">
        <v>17.052719999999997</v>
      </c>
      <c r="AI62">
        <v>0</v>
      </c>
      <c r="AJ62">
        <v>0</v>
      </c>
      <c r="AK62">
        <v>11.4267</v>
      </c>
      <c r="AL62">
        <v>19.0718</v>
      </c>
      <c r="AM62">
        <v>0</v>
      </c>
      <c r="AN62">
        <v>0</v>
      </c>
      <c r="AO62">
        <v>3.2281199999999992</v>
      </c>
      <c r="AP62">
        <v>3.6571212520925034</v>
      </c>
      <c r="AQ62">
        <v>10.699149999999999</v>
      </c>
      <c r="AR62">
        <v>4.8489999999999984</v>
      </c>
      <c r="AS62">
        <v>4.7263999999999999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914.29924110323327</v>
      </c>
      <c r="DN62">
        <v>31.690883568035055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509.60760350258244</v>
      </c>
      <c r="L63">
        <v>9.4154890587925131</v>
      </c>
      <c r="M63">
        <v>63.775078722447141</v>
      </c>
      <c r="N63">
        <v>25.730766378244752</v>
      </c>
      <c r="O63">
        <v>73.286782285391567</v>
      </c>
      <c r="P63">
        <v>20.447510497900424</v>
      </c>
      <c r="Q63">
        <v>8.7756735023041479</v>
      </c>
      <c r="R63">
        <v>11.057825595727198</v>
      </c>
      <c r="S63">
        <v>6.3722937853107355</v>
      </c>
      <c r="T63">
        <v>0</v>
      </c>
      <c r="U63">
        <v>50.262774164271661</v>
      </c>
      <c r="V63">
        <v>5.2410467128027687</v>
      </c>
      <c r="W63">
        <v>13.327923627684966</v>
      </c>
      <c r="X63">
        <v>43.195107837980004</v>
      </c>
      <c r="Y63">
        <v>0</v>
      </c>
      <c r="Z63">
        <v>2.8638167999999995</v>
      </c>
      <c r="AA63">
        <v>0</v>
      </c>
      <c r="AB63">
        <v>0</v>
      </c>
      <c r="AC63">
        <v>0</v>
      </c>
      <c r="AD63">
        <v>4.0033800000000008</v>
      </c>
      <c r="AE63">
        <v>14.475188000000001</v>
      </c>
      <c r="AF63">
        <v>6.1515000000000004</v>
      </c>
      <c r="AG63">
        <v>27.910727519999998</v>
      </c>
      <c r="AH63">
        <v>17.052719999999997</v>
      </c>
      <c r="AI63">
        <v>0</v>
      </c>
      <c r="AJ63">
        <v>0</v>
      </c>
      <c r="AK63">
        <v>11.4267</v>
      </c>
      <c r="AL63">
        <v>19.0718</v>
      </c>
      <c r="AM63">
        <v>0</v>
      </c>
      <c r="AN63">
        <v>0</v>
      </c>
      <c r="AO63">
        <v>3.2281199999999992</v>
      </c>
      <c r="AP63">
        <v>3.6571212520925034</v>
      </c>
      <c r="AQ63">
        <v>21.572979999999998</v>
      </c>
      <c r="AR63">
        <v>4.8489999999999984</v>
      </c>
      <c r="AS63">
        <v>4.1355999999999993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948.03434823213638</v>
      </c>
      <c r="DN63">
        <v>32.860181011396634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509.60760350258244</v>
      </c>
      <c r="L64">
        <v>9.4154890587925131</v>
      </c>
      <c r="M64">
        <v>63.775078722447141</v>
      </c>
      <c r="N64">
        <v>25.730766378244752</v>
      </c>
      <c r="O64">
        <v>73.286782285391567</v>
      </c>
      <c r="P64">
        <v>20.447510497900424</v>
      </c>
      <c r="Q64">
        <v>8.7756735023041479</v>
      </c>
      <c r="R64">
        <v>11.057825595727198</v>
      </c>
      <c r="S64">
        <v>6.3722937853107355</v>
      </c>
      <c r="T64">
        <v>0</v>
      </c>
      <c r="U64">
        <v>50.262774164271661</v>
      </c>
      <c r="V64">
        <v>5.2410467128027687</v>
      </c>
      <c r="W64">
        <v>13.327923627684966</v>
      </c>
      <c r="X64">
        <v>43.195107837980004</v>
      </c>
      <c r="Y64">
        <v>0</v>
      </c>
      <c r="Z64">
        <v>2.8638167999999995</v>
      </c>
      <c r="AA64">
        <v>0</v>
      </c>
      <c r="AB64">
        <v>0</v>
      </c>
      <c r="AC64">
        <v>0</v>
      </c>
      <c r="AD64">
        <v>4.0033800000000008</v>
      </c>
      <c r="AE64">
        <v>14.475188000000001</v>
      </c>
      <c r="AF64">
        <v>6.1515000000000004</v>
      </c>
      <c r="AG64">
        <v>27.910727519999998</v>
      </c>
      <c r="AH64">
        <v>17.052719999999997</v>
      </c>
      <c r="AI64">
        <v>0</v>
      </c>
      <c r="AJ64">
        <v>0</v>
      </c>
      <c r="AK64">
        <v>11.4267</v>
      </c>
      <c r="AL64">
        <v>19.0718</v>
      </c>
      <c r="AM64">
        <v>0</v>
      </c>
      <c r="AN64">
        <v>0</v>
      </c>
      <c r="AO64">
        <v>3.2281199999999992</v>
      </c>
      <c r="AP64">
        <v>3.6571212520925034</v>
      </c>
      <c r="AQ64">
        <v>21.572979999999998</v>
      </c>
      <c r="AR64">
        <v>4.8489999999999984</v>
      </c>
      <c r="AS64">
        <v>4.1355999999999993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948.03434823213638</v>
      </c>
      <c r="DN64">
        <v>32.860181011396634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509.60760350258244</v>
      </c>
      <c r="L65">
        <v>9.4155592149035243</v>
      </c>
      <c r="M65">
        <v>63.775078722447141</v>
      </c>
      <c r="N65">
        <v>25.730766378244752</v>
      </c>
      <c r="O65">
        <v>73.286782285391567</v>
      </c>
      <c r="P65">
        <v>20.447510497900424</v>
      </c>
      <c r="Q65">
        <v>8.7750375999999992</v>
      </c>
      <c r="R65">
        <v>11.057825595727198</v>
      </c>
      <c r="S65">
        <v>6.3650963597430401</v>
      </c>
      <c r="T65">
        <v>0</v>
      </c>
      <c r="U65">
        <v>50.262774164271661</v>
      </c>
      <c r="V65">
        <v>5.2410467128027687</v>
      </c>
      <c r="W65">
        <v>13.327923627684966</v>
      </c>
      <c r="X65">
        <v>43.195107837980004</v>
      </c>
      <c r="Y65">
        <v>0</v>
      </c>
      <c r="Z65">
        <v>2.8638167999999995</v>
      </c>
      <c r="AA65">
        <v>0</v>
      </c>
      <c r="AB65">
        <v>5.2685999999999993</v>
      </c>
      <c r="AC65">
        <v>0</v>
      </c>
      <c r="AD65">
        <v>4.0033800000000008</v>
      </c>
      <c r="AE65">
        <v>14.475188000000001</v>
      </c>
      <c r="AF65">
        <v>6.1515000000000004</v>
      </c>
      <c r="AG65">
        <v>27.910727519999998</v>
      </c>
      <c r="AH65">
        <v>17.052719999999997</v>
      </c>
      <c r="AI65">
        <v>0</v>
      </c>
      <c r="AJ65">
        <v>0</v>
      </c>
      <c r="AK65">
        <v>11.4267</v>
      </c>
      <c r="AL65">
        <v>29.908049999999996</v>
      </c>
      <c r="AM65">
        <v>0</v>
      </c>
      <c r="AN65">
        <v>0</v>
      </c>
      <c r="AO65">
        <v>3.2281199999999992</v>
      </c>
      <c r="AP65">
        <v>3.6571212520925034</v>
      </c>
      <c r="AQ65">
        <v>21.572979999999998</v>
      </c>
      <c r="AR65">
        <v>4.8489999999999984</v>
      </c>
      <c r="AS65">
        <v>4.1355999999999993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963.59218185803616</v>
      </c>
      <c r="DN65">
        <v>33.399434213735965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509.60760350258244</v>
      </c>
      <c r="L66">
        <v>9.4155592149035243</v>
      </c>
      <c r="M66">
        <v>63.775078722447141</v>
      </c>
      <c r="N66">
        <v>25.730766378244752</v>
      </c>
      <c r="O66">
        <v>73.286782285391567</v>
      </c>
      <c r="P66">
        <v>20.447510497900424</v>
      </c>
      <c r="Q66">
        <v>8.7750375999999992</v>
      </c>
      <c r="R66">
        <v>11.057825595727198</v>
      </c>
      <c r="S66">
        <v>6.3650963597430401</v>
      </c>
      <c r="T66">
        <v>0</v>
      </c>
      <c r="U66">
        <v>50.262774164271661</v>
      </c>
      <c r="V66">
        <v>5.2410467128027687</v>
      </c>
      <c r="W66">
        <v>13.327923627684966</v>
      </c>
      <c r="X66">
        <v>43.195107837980004</v>
      </c>
      <c r="Y66">
        <v>0</v>
      </c>
      <c r="Z66">
        <v>2.8638167999999995</v>
      </c>
      <c r="AA66">
        <v>0</v>
      </c>
      <c r="AB66">
        <v>5.2685999999999993</v>
      </c>
      <c r="AC66">
        <v>0</v>
      </c>
      <c r="AD66">
        <v>4.0033800000000008</v>
      </c>
      <c r="AE66">
        <v>14.475188000000001</v>
      </c>
      <c r="AF66">
        <v>6.1515000000000004</v>
      </c>
      <c r="AG66">
        <v>27.910727519999998</v>
      </c>
      <c r="AH66">
        <v>17.052719999999997</v>
      </c>
      <c r="AI66">
        <v>0</v>
      </c>
      <c r="AJ66">
        <v>0</v>
      </c>
      <c r="AK66">
        <v>11.4267</v>
      </c>
      <c r="AL66">
        <v>29.908049999999996</v>
      </c>
      <c r="AM66">
        <v>0</v>
      </c>
      <c r="AN66">
        <v>0</v>
      </c>
      <c r="AO66">
        <v>3.2281199999999992</v>
      </c>
      <c r="AP66">
        <v>3.6571212520925034</v>
      </c>
      <c r="AQ66">
        <v>21.572979999999998</v>
      </c>
      <c r="AR66">
        <v>4.8489999999999984</v>
      </c>
      <c r="AS66">
        <v>4.1355999999999993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963.59218185803616</v>
      </c>
      <c r="DN66">
        <v>33.399434213735965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509.60760350258244</v>
      </c>
      <c r="L67">
        <v>9.4155592149035243</v>
      </c>
      <c r="M67">
        <v>63.775078722447141</v>
      </c>
      <c r="N67">
        <v>25.730766378244752</v>
      </c>
      <c r="O67">
        <v>73.286782285391567</v>
      </c>
      <c r="P67">
        <v>20.447510497900424</v>
      </c>
      <c r="Q67">
        <v>8.7750375999999992</v>
      </c>
      <c r="R67">
        <v>11.057825595727198</v>
      </c>
      <c r="S67">
        <v>6.3650963597430401</v>
      </c>
      <c r="T67">
        <v>0</v>
      </c>
      <c r="U67">
        <v>50.262774164271661</v>
      </c>
      <c r="V67">
        <v>5.2410467128027687</v>
      </c>
      <c r="W67">
        <v>13.327923627684966</v>
      </c>
      <c r="X67">
        <v>43.195107837980004</v>
      </c>
      <c r="Y67">
        <v>0</v>
      </c>
      <c r="Z67">
        <v>0</v>
      </c>
      <c r="AA67">
        <v>0</v>
      </c>
      <c r="AB67">
        <v>5.2685999999999993</v>
      </c>
      <c r="AC67">
        <v>0</v>
      </c>
      <c r="AD67">
        <v>4.0033800000000008</v>
      </c>
      <c r="AE67">
        <v>14.475188000000001</v>
      </c>
      <c r="AF67">
        <v>6.1515000000000004</v>
      </c>
      <c r="AG67">
        <v>27.910727519999998</v>
      </c>
      <c r="AH67">
        <v>17.052719999999997</v>
      </c>
      <c r="AI67">
        <v>0</v>
      </c>
      <c r="AJ67">
        <v>0</v>
      </c>
      <c r="AK67">
        <v>11.4267</v>
      </c>
      <c r="AL67">
        <v>29.908049999999996</v>
      </c>
      <c r="AM67">
        <v>0</v>
      </c>
      <c r="AN67">
        <v>0</v>
      </c>
      <c r="AO67">
        <v>3.2281199999999992</v>
      </c>
      <c r="AP67">
        <v>3.6571212520925034</v>
      </c>
      <c r="AQ67">
        <v>21.572979999999998</v>
      </c>
      <c r="AR67">
        <v>4.8489999999999984</v>
      </c>
      <c r="AS67">
        <v>4.1355999999999993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960.82430300867247</v>
      </c>
      <c r="DN67">
        <v>33.303496263099596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509.60760350258244</v>
      </c>
      <c r="L68">
        <v>9.4155592149035243</v>
      </c>
      <c r="M68">
        <v>63.775078722447141</v>
      </c>
      <c r="N68">
        <v>25.730766378244752</v>
      </c>
      <c r="O68">
        <v>73.286782285391567</v>
      </c>
      <c r="P68">
        <v>20.447510497900424</v>
      </c>
      <c r="Q68">
        <v>8.7750375999999992</v>
      </c>
      <c r="R68">
        <v>11.057825595727198</v>
      </c>
      <c r="S68">
        <v>6.3650963597430401</v>
      </c>
      <c r="T68">
        <v>0</v>
      </c>
      <c r="U68">
        <v>50.262774164271661</v>
      </c>
      <c r="V68">
        <v>5.2410467128027687</v>
      </c>
      <c r="W68">
        <v>13.327923627684966</v>
      </c>
      <c r="X68">
        <v>43.195107837980004</v>
      </c>
      <c r="Y68">
        <v>0</v>
      </c>
      <c r="Z68">
        <v>0</v>
      </c>
      <c r="AA68">
        <v>0</v>
      </c>
      <c r="AB68">
        <v>5.2685999999999993</v>
      </c>
      <c r="AC68">
        <v>0</v>
      </c>
      <c r="AD68">
        <v>4.0033800000000008</v>
      </c>
      <c r="AE68">
        <v>14.475188000000001</v>
      </c>
      <c r="AF68">
        <v>6.1515000000000004</v>
      </c>
      <c r="AG68">
        <v>27.910727519999998</v>
      </c>
      <c r="AH68">
        <v>17.052719999999997</v>
      </c>
      <c r="AI68">
        <v>0</v>
      </c>
      <c r="AJ68">
        <v>0</v>
      </c>
      <c r="AK68">
        <v>11.4267</v>
      </c>
      <c r="AL68">
        <v>29.908049999999996</v>
      </c>
      <c r="AM68">
        <v>0</v>
      </c>
      <c r="AN68">
        <v>0</v>
      </c>
      <c r="AO68">
        <v>3.2281199999999992</v>
      </c>
      <c r="AP68">
        <v>3.6571212520925034</v>
      </c>
      <c r="AQ68">
        <v>21.572979999999998</v>
      </c>
      <c r="AR68">
        <v>4.8489999999999984</v>
      </c>
      <c r="AS68">
        <v>4.1355999999999993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960.82430300867247</v>
      </c>
      <c r="DN68">
        <v>33.303496263099596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509.60760350258244</v>
      </c>
      <c r="L69">
        <v>9.4155592149035243</v>
      </c>
      <c r="M69">
        <v>63.775078722447141</v>
      </c>
      <c r="N69">
        <v>25.730766378244752</v>
      </c>
      <c r="O69">
        <v>73.286782285391567</v>
      </c>
      <c r="P69">
        <v>20.447510497900424</v>
      </c>
      <c r="Q69">
        <v>8.7750375999999992</v>
      </c>
      <c r="R69">
        <v>11.057825595727198</v>
      </c>
      <c r="S69">
        <v>6.3650963597430401</v>
      </c>
      <c r="T69">
        <v>0</v>
      </c>
      <c r="U69">
        <v>50.262774164271661</v>
      </c>
      <c r="V69">
        <v>5.2410467128027687</v>
      </c>
      <c r="W69">
        <v>13.327923627684966</v>
      </c>
      <c r="X69">
        <v>43.195107837980004</v>
      </c>
      <c r="Y69">
        <v>0</v>
      </c>
      <c r="Z69">
        <v>0</v>
      </c>
      <c r="AA69">
        <v>0</v>
      </c>
      <c r="AB69">
        <v>5.2685999999999993</v>
      </c>
      <c r="AC69">
        <v>0</v>
      </c>
      <c r="AD69">
        <v>4.0033800000000008</v>
      </c>
      <c r="AE69">
        <v>14.475188000000001</v>
      </c>
      <c r="AF69">
        <v>6.1515000000000004</v>
      </c>
      <c r="AG69">
        <v>27.910727519999998</v>
      </c>
      <c r="AH69">
        <v>17.052719999999997</v>
      </c>
      <c r="AI69">
        <v>0</v>
      </c>
      <c r="AJ69">
        <v>0</v>
      </c>
      <c r="AK69">
        <v>11.4267</v>
      </c>
      <c r="AL69">
        <v>29.908049999999996</v>
      </c>
      <c r="AM69">
        <v>0</v>
      </c>
      <c r="AN69">
        <v>0</v>
      </c>
      <c r="AO69">
        <v>3.2281199999999992</v>
      </c>
      <c r="AP69">
        <v>3.6571212520925034</v>
      </c>
      <c r="AQ69">
        <v>32.359470000000002</v>
      </c>
      <c r="AR69">
        <v>3.8791999999999995</v>
      </c>
      <c r="AS69">
        <v>4.1355999999999993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970.31213424025975</v>
      </c>
      <c r="DN69">
        <v>33.63235503151229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509.60760350258244</v>
      </c>
      <c r="L70">
        <v>9.4155592149035243</v>
      </c>
      <c r="M70">
        <v>63.775078722447141</v>
      </c>
      <c r="N70">
        <v>25.730766378244752</v>
      </c>
      <c r="O70">
        <v>73.286782285391567</v>
      </c>
      <c r="P70">
        <v>20.447510497900424</v>
      </c>
      <c r="Q70">
        <v>8.7750375999999992</v>
      </c>
      <c r="R70">
        <v>11.057825595727198</v>
      </c>
      <c r="S70">
        <v>6.3650963597430401</v>
      </c>
      <c r="T70">
        <v>0</v>
      </c>
      <c r="U70">
        <v>50.262774164271661</v>
      </c>
      <c r="V70">
        <v>5.2410467128027687</v>
      </c>
      <c r="W70">
        <v>13.327923627684966</v>
      </c>
      <c r="X70">
        <v>43.195107837980004</v>
      </c>
      <c r="Y70">
        <v>0</v>
      </c>
      <c r="Z70">
        <v>0</v>
      </c>
      <c r="AA70">
        <v>4.6082680231604121</v>
      </c>
      <c r="AB70">
        <v>5.2685999999999993</v>
      </c>
      <c r="AC70">
        <v>0</v>
      </c>
      <c r="AD70">
        <v>4.0033800000000008</v>
      </c>
      <c r="AE70">
        <v>14.475188000000001</v>
      </c>
      <c r="AF70">
        <v>6.1515000000000004</v>
      </c>
      <c r="AG70">
        <v>27.910727519999998</v>
      </c>
      <c r="AH70">
        <v>17.052719999999997</v>
      </c>
      <c r="AI70">
        <v>0</v>
      </c>
      <c r="AJ70">
        <v>0</v>
      </c>
      <c r="AK70">
        <v>11.4267</v>
      </c>
      <c r="AL70">
        <v>29.908049999999996</v>
      </c>
      <c r="AM70">
        <v>0</v>
      </c>
      <c r="AN70">
        <v>0</v>
      </c>
      <c r="AO70">
        <v>3.2281199999999992</v>
      </c>
      <c r="AP70">
        <v>3.6571212520925034</v>
      </c>
      <c r="AQ70">
        <v>32.359470000000002</v>
      </c>
      <c r="AR70">
        <v>3.8791999999999995</v>
      </c>
      <c r="AS70">
        <v>4.1355999999999993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974.76592096810782</v>
      </c>
      <c r="DN70">
        <v>33.786836326824599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509.60760350258244</v>
      </c>
      <c r="L71">
        <v>9.4155592149035243</v>
      </c>
      <c r="M71">
        <v>63.775078722447141</v>
      </c>
      <c r="N71">
        <v>25.730766378244752</v>
      </c>
      <c r="O71">
        <v>73.286782285391567</v>
      </c>
      <c r="P71">
        <v>20.447510497900424</v>
      </c>
      <c r="Q71">
        <v>8.7750375999999992</v>
      </c>
      <c r="R71">
        <v>11.057825595727198</v>
      </c>
      <c r="S71">
        <v>6.3650963597430401</v>
      </c>
      <c r="T71">
        <v>0</v>
      </c>
      <c r="U71">
        <v>51.453062204491708</v>
      </c>
      <c r="V71">
        <v>5.2410467128027687</v>
      </c>
      <c r="W71">
        <v>13.327923627684966</v>
      </c>
      <c r="X71">
        <v>43.195107837980004</v>
      </c>
      <c r="Y71">
        <v>0</v>
      </c>
      <c r="Z71">
        <v>0</v>
      </c>
      <c r="AA71">
        <v>5.8505571438617885</v>
      </c>
      <c r="AB71">
        <v>5.2685999999999993</v>
      </c>
      <c r="AC71">
        <v>0</v>
      </c>
      <c r="AD71">
        <v>8.0067600000000017</v>
      </c>
      <c r="AE71">
        <v>14.475188000000001</v>
      </c>
      <c r="AF71">
        <v>6.1515000000000004</v>
      </c>
      <c r="AG71">
        <v>27.910727519999998</v>
      </c>
      <c r="AH71">
        <v>17.052719999999997</v>
      </c>
      <c r="AI71">
        <v>0</v>
      </c>
      <c r="AJ71">
        <v>0</v>
      </c>
      <c r="AK71">
        <v>11.4267</v>
      </c>
      <c r="AL71">
        <v>19.0718</v>
      </c>
      <c r="AM71">
        <v>0</v>
      </c>
      <c r="AN71">
        <v>0</v>
      </c>
      <c r="AO71">
        <v>3.2281199999999992</v>
      </c>
      <c r="AP71">
        <v>3.6571212520925034</v>
      </c>
      <c r="AQ71">
        <v>43.145959999999995</v>
      </c>
      <c r="AR71">
        <v>3.8791999999999995</v>
      </c>
      <c r="AS71">
        <v>4.1355999999999993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980.93815226604556</v>
      </c>
      <c r="DN71">
        <v>34.000802189808383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509.60760350258244</v>
      </c>
      <c r="L72">
        <v>9.4155592149035243</v>
      </c>
      <c r="M72">
        <v>63.775078722447141</v>
      </c>
      <c r="N72">
        <v>25.730766378244752</v>
      </c>
      <c r="O72">
        <v>73.286782285391567</v>
      </c>
      <c r="P72">
        <v>20.447510497900424</v>
      </c>
      <c r="Q72">
        <v>8.7750375999999992</v>
      </c>
      <c r="R72">
        <v>11.057825595727198</v>
      </c>
      <c r="S72">
        <v>6.3650963597430401</v>
      </c>
      <c r="T72">
        <v>0</v>
      </c>
      <c r="U72">
        <v>53.11032444595336</v>
      </c>
      <c r="V72">
        <v>5.2410467128027687</v>
      </c>
      <c r="W72">
        <v>13.327923627684966</v>
      </c>
      <c r="X72">
        <v>43.195107837980004</v>
      </c>
      <c r="Y72">
        <v>0</v>
      </c>
      <c r="Z72">
        <v>0</v>
      </c>
      <c r="AA72">
        <v>12.342385319862164</v>
      </c>
      <c r="AB72">
        <v>5.2685999999999993</v>
      </c>
      <c r="AC72">
        <v>0</v>
      </c>
      <c r="AD72">
        <v>8.0067600000000017</v>
      </c>
      <c r="AE72">
        <v>14.475188000000001</v>
      </c>
      <c r="AF72">
        <v>6.1515000000000004</v>
      </c>
      <c r="AG72">
        <v>27.910727519999998</v>
      </c>
      <c r="AH72">
        <v>17.052719999999997</v>
      </c>
      <c r="AI72">
        <v>1.3977499999999998</v>
      </c>
      <c r="AJ72">
        <v>0</v>
      </c>
      <c r="AK72">
        <v>11.4267</v>
      </c>
      <c r="AL72">
        <v>19.0718</v>
      </c>
      <c r="AM72">
        <v>0</v>
      </c>
      <c r="AN72">
        <v>0</v>
      </c>
      <c r="AO72">
        <v>3.2281199999999992</v>
      </c>
      <c r="AP72">
        <v>3.6571212520925034</v>
      </c>
      <c r="AQ72">
        <v>43.145959999999995</v>
      </c>
      <c r="AR72">
        <v>3.8791999999999995</v>
      </c>
      <c r="AS72">
        <v>4.1355999999999993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990.16502645611172</v>
      </c>
      <c r="DN72">
        <v>34.320768417204135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509.60760350258244</v>
      </c>
      <c r="L73">
        <v>9.4155592149035243</v>
      </c>
      <c r="M73">
        <v>63.775078722447141</v>
      </c>
      <c r="N73">
        <v>25.730766378244752</v>
      </c>
      <c r="O73">
        <v>73.286782285391567</v>
      </c>
      <c r="P73">
        <v>20.447510497900424</v>
      </c>
      <c r="Q73">
        <v>8.7750375999999992</v>
      </c>
      <c r="R73">
        <v>11.057825595727198</v>
      </c>
      <c r="S73">
        <v>6.3650963597430401</v>
      </c>
      <c r="T73">
        <v>0</v>
      </c>
      <c r="U73">
        <v>53.947872514436895</v>
      </c>
      <c r="V73">
        <v>5.2410467128027687</v>
      </c>
      <c r="W73">
        <v>13.327923627684966</v>
      </c>
      <c r="X73">
        <v>43.195107837980004</v>
      </c>
      <c r="Y73">
        <v>0</v>
      </c>
      <c r="Z73">
        <v>0</v>
      </c>
      <c r="AA73">
        <v>12.342385319862164</v>
      </c>
      <c r="AB73">
        <v>5.2685999999999993</v>
      </c>
      <c r="AC73">
        <v>0</v>
      </c>
      <c r="AD73">
        <v>8.0067600000000017</v>
      </c>
      <c r="AE73">
        <v>14.475188000000001</v>
      </c>
      <c r="AF73">
        <v>6.1515000000000004</v>
      </c>
      <c r="AG73">
        <v>27.910727519999998</v>
      </c>
      <c r="AH73">
        <v>29.1144</v>
      </c>
      <c r="AI73">
        <v>2.7954999999999997</v>
      </c>
      <c r="AJ73">
        <v>0</v>
      </c>
      <c r="AK73">
        <v>11.4267</v>
      </c>
      <c r="AL73">
        <v>19.0718</v>
      </c>
      <c r="AM73">
        <v>0</v>
      </c>
      <c r="AN73">
        <v>0</v>
      </c>
      <c r="AO73">
        <v>3.8737439999999994</v>
      </c>
      <c r="AP73">
        <v>3.6571212520925034</v>
      </c>
      <c r="AQ73">
        <v>43.145959999999995</v>
      </c>
      <c r="AR73">
        <v>6.7885999999999989</v>
      </c>
      <c r="AS73">
        <v>4.1355999999999993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1007.4189862000611</v>
      </c>
      <c r="DN73">
        <v>34.918810741738618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509.60760350258244</v>
      </c>
      <c r="L74">
        <v>9.4155592149035243</v>
      </c>
      <c r="M74">
        <v>63.775078722447141</v>
      </c>
      <c r="N74">
        <v>25.730766378244752</v>
      </c>
      <c r="O74">
        <v>73.286782285391567</v>
      </c>
      <c r="P74">
        <v>20.447510497900424</v>
      </c>
      <c r="Q74">
        <v>8.7750375999999992</v>
      </c>
      <c r="R74">
        <v>11.057825595727198</v>
      </c>
      <c r="S74">
        <v>6.3650963597430401</v>
      </c>
      <c r="T74">
        <v>0</v>
      </c>
      <c r="U74">
        <v>54.060929915694452</v>
      </c>
      <c r="V74">
        <v>5.2410467128027687</v>
      </c>
      <c r="W74">
        <v>13.327923627684966</v>
      </c>
      <c r="X74">
        <v>43.195107837980004</v>
      </c>
      <c r="Y74">
        <v>0</v>
      </c>
      <c r="Z74">
        <v>0.48309999999999992</v>
      </c>
      <c r="AA74">
        <v>18.513577979793247</v>
      </c>
      <c r="AB74">
        <v>5.2685999999999993</v>
      </c>
      <c r="AC74">
        <v>4.25068</v>
      </c>
      <c r="AD74">
        <v>8.0067600000000017</v>
      </c>
      <c r="AE74">
        <v>14.475188000000001</v>
      </c>
      <c r="AF74">
        <v>6.1515000000000004</v>
      </c>
      <c r="AG74">
        <v>27.910727519999998</v>
      </c>
      <c r="AH74">
        <v>37.432799999999993</v>
      </c>
      <c r="AI74">
        <v>14.362160799999996</v>
      </c>
      <c r="AJ74">
        <v>0</v>
      </c>
      <c r="AK74">
        <v>11.4267</v>
      </c>
      <c r="AL74">
        <v>19.0718</v>
      </c>
      <c r="AM74">
        <v>0</v>
      </c>
      <c r="AN74">
        <v>0</v>
      </c>
      <c r="AO74">
        <v>3.8737439999999994</v>
      </c>
      <c r="AP74">
        <v>3.6571212520925034</v>
      </c>
      <c r="AQ74">
        <v>43.145959999999995</v>
      </c>
      <c r="AR74">
        <v>6.7885999999999989</v>
      </c>
      <c r="AS74">
        <v>4.1355999999999993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1037.2866833793287</v>
      </c>
      <c r="DN74">
        <v>35.954204423659782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509.60760350258244</v>
      </c>
      <c r="L75">
        <v>9.4155592149035243</v>
      </c>
      <c r="M75">
        <v>63.775078722447141</v>
      </c>
      <c r="N75">
        <v>25.730766378244752</v>
      </c>
      <c r="O75">
        <v>73.286782285391567</v>
      </c>
      <c r="P75">
        <v>20.447510497900424</v>
      </c>
      <c r="Q75">
        <v>8.7750375999999992</v>
      </c>
      <c r="R75">
        <v>11.057825595727198</v>
      </c>
      <c r="S75">
        <v>6.3650963597430401</v>
      </c>
      <c r="T75">
        <v>0</v>
      </c>
      <c r="U75">
        <v>54.78542051853097</v>
      </c>
      <c r="V75">
        <v>5.2410467128027687</v>
      </c>
      <c r="W75">
        <v>13.327923627684966</v>
      </c>
      <c r="X75">
        <v>43.195107837980004</v>
      </c>
      <c r="Y75">
        <v>0</v>
      </c>
      <c r="Z75">
        <v>1.4492999999999998</v>
      </c>
      <c r="AA75">
        <v>18.513577979793247</v>
      </c>
      <c r="AB75">
        <v>11.532379999999998</v>
      </c>
      <c r="AC75">
        <v>8.50136</v>
      </c>
      <c r="AD75">
        <v>12.01014</v>
      </c>
      <c r="AE75">
        <v>21.712782000000004</v>
      </c>
      <c r="AF75">
        <v>6.1515000000000004</v>
      </c>
      <c r="AG75">
        <v>27.910727519999998</v>
      </c>
      <c r="AH75">
        <v>49.910399999999996</v>
      </c>
      <c r="AI75">
        <v>14.362160799999996</v>
      </c>
      <c r="AJ75">
        <v>0</v>
      </c>
      <c r="AK75">
        <v>11.4267</v>
      </c>
      <c r="AL75">
        <v>19.0718</v>
      </c>
      <c r="AM75">
        <v>1.9962139999999997</v>
      </c>
      <c r="AN75">
        <v>0</v>
      </c>
      <c r="AO75">
        <v>3.8737439999999994</v>
      </c>
      <c r="AP75">
        <v>3.6571212520925034</v>
      </c>
      <c r="AQ75">
        <v>43.145959999999995</v>
      </c>
      <c r="AR75">
        <v>7.7583999999999991</v>
      </c>
      <c r="AS75">
        <v>4.1355999999999993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1074.8736163144426</v>
      </c>
      <c r="DN75">
        <v>37.257010091382199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509.60760350258244</v>
      </c>
      <c r="L76">
        <v>9.4155592149035243</v>
      </c>
      <c r="M76">
        <v>63.775078722447141</v>
      </c>
      <c r="N76">
        <v>25.730766378244752</v>
      </c>
      <c r="O76">
        <v>73.286782285391567</v>
      </c>
      <c r="P76">
        <v>20.447510497900424</v>
      </c>
      <c r="Q76">
        <v>8.7750375999999992</v>
      </c>
      <c r="R76">
        <v>11.057825595727198</v>
      </c>
      <c r="S76">
        <v>6.3650963597430401</v>
      </c>
      <c r="T76">
        <v>0</v>
      </c>
      <c r="U76">
        <v>54.89694331078438</v>
      </c>
      <c r="V76">
        <v>5.2410467128027687</v>
      </c>
      <c r="W76">
        <v>13.327923627684966</v>
      </c>
      <c r="X76">
        <v>43.195107837980004</v>
      </c>
      <c r="Y76">
        <v>0</v>
      </c>
      <c r="Z76">
        <v>8.5914503999999994</v>
      </c>
      <c r="AA76">
        <v>18.513577979793247</v>
      </c>
      <c r="AB76">
        <v>17.351255999999996</v>
      </c>
      <c r="AC76">
        <v>12.764903812156431</v>
      </c>
      <c r="AD76">
        <v>16.050652800000005</v>
      </c>
      <c r="AE76">
        <v>21.712782000000004</v>
      </c>
      <c r="AF76">
        <v>18.454500000000003</v>
      </c>
      <c r="AG76">
        <v>27.910727519999998</v>
      </c>
      <c r="AH76">
        <v>61.639343999999994</v>
      </c>
      <c r="AI76">
        <v>14.362160799999996</v>
      </c>
      <c r="AJ76">
        <v>0</v>
      </c>
      <c r="AK76">
        <v>11.4267</v>
      </c>
      <c r="AL76">
        <v>19.0718</v>
      </c>
      <c r="AM76">
        <v>6.9405023999999997</v>
      </c>
      <c r="AN76">
        <v>0</v>
      </c>
      <c r="AO76">
        <v>3.8737439999999994</v>
      </c>
      <c r="AP76">
        <v>3.6571212520925034</v>
      </c>
      <c r="AQ76">
        <v>43.145959999999995</v>
      </c>
      <c r="AR76">
        <v>7.7583999999999991</v>
      </c>
      <c r="AS76">
        <v>4.1355999999999993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1123.5396337551017</v>
      </c>
      <c r="DN76">
        <v>38.943830855133015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509.60760350258244</v>
      </c>
      <c r="L77">
        <v>9.4155592149035243</v>
      </c>
      <c r="M77">
        <v>63.775078722447141</v>
      </c>
      <c r="N77">
        <v>25.730766378244752</v>
      </c>
      <c r="O77">
        <v>73.286782285391567</v>
      </c>
      <c r="P77">
        <v>20.447510497900424</v>
      </c>
      <c r="Q77">
        <v>8.7750375999999992</v>
      </c>
      <c r="R77">
        <v>11.057825595727198</v>
      </c>
      <c r="S77">
        <v>6.3650963597430401</v>
      </c>
      <c r="T77">
        <v>0</v>
      </c>
      <c r="U77">
        <v>55.727213900209271</v>
      </c>
      <c r="V77">
        <v>5.2410467128027687</v>
      </c>
      <c r="W77">
        <v>13.327923627684966</v>
      </c>
      <c r="X77">
        <v>43.195107837980004</v>
      </c>
      <c r="Y77">
        <v>0</v>
      </c>
      <c r="Z77">
        <v>8.5914503999999994</v>
      </c>
      <c r="AA77">
        <v>18.513577979793247</v>
      </c>
      <c r="AB77">
        <v>17.351255999999996</v>
      </c>
      <c r="AC77">
        <v>12.764903812156431</v>
      </c>
      <c r="AD77">
        <v>16.050652800000005</v>
      </c>
      <c r="AE77">
        <v>21.712782000000004</v>
      </c>
      <c r="AF77">
        <v>18.454500000000003</v>
      </c>
      <c r="AG77">
        <v>27.910727519999998</v>
      </c>
      <c r="AH77">
        <v>61.639343999999994</v>
      </c>
      <c r="AI77">
        <v>14.362160799999996</v>
      </c>
      <c r="AJ77">
        <v>0</v>
      </c>
      <c r="AK77">
        <v>11.4267</v>
      </c>
      <c r="AL77">
        <v>19.0718</v>
      </c>
      <c r="AM77">
        <v>6.9405023999999997</v>
      </c>
      <c r="AN77">
        <v>0</v>
      </c>
      <c r="AO77">
        <v>4.3902431999999996</v>
      </c>
      <c r="AP77">
        <v>3.6571212520925034</v>
      </c>
      <c r="AQ77">
        <v>43.145959999999995</v>
      </c>
      <c r="AR77">
        <v>7.7583999999999991</v>
      </c>
      <c r="AS77">
        <v>4.1355999999999993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1124.8412868307407</v>
      </c>
      <c r="DN77">
        <v>38.988947568918746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509.60760350258244</v>
      </c>
      <c r="L78">
        <v>9.4155592149035243</v>
      </c>
      <c r="M78">
        <v>63.775078722447141</v>
      </c>
      <c r="N78">
        <v>25.730766378244752</v>
      </c>
      <c r="O78">
        <v>73.286782285391567</v>
      </c>
      <c r="P78">
        <v>20.447510497900424</v>
      </c>
      <c r="Q78">
        <v>8.7750375999999992</v>
      </c>
      <c r="R78">
        <v>11.057825595727198</v>
      </c>
      <c r="S78">
        <v>6.3650963597430401</v>
      </c>
      <c r="T78">
        <v>0</v>
      </c>
      <c r="U78">
        <v>55.901159199472907</v>
      </c>
      <c r="V78">
        <v>5.2410467128027687</v>
      </c>
      <c r="W78">
        <v>13.327923627684966</v>
      </c>
      <c r="X78">
        <v>43.195107837980004</v>
      </c>
      <c r="Y78">
        <v>0</v>
      </c>
      <c r="Z78">
        <v>8.5914503999999994</v>
      </c>
      <c r="AA78">
        <v>18.513577979793247</v>
      </c>
      <c r="AB78">
        <v>17.351255999999996</v>
      </c>
      <c r="AC78">
        <v>12.764903812156431</v>
      </c>
      <c r="AD78">
        <v>16.050652800000005</v>
      </c>
      <c r="AE78">
        <v>21.712782000000004</v>
      </c>
      <c r="AF78">
        <v>18.454500000000003</v>
      </c>
      <c r="AG78">
        <v>27.910727519999998</v>
      </c>
      <c r="AH78">
        <v>61.639343999999994</v>
      </c>
      <c r="AI78">
        <v>14.362160799999996</v>
      </c>
      <c r="AJ78">
        <v>0</v>
      </c>
      <c r="AK78">
        <v>11.4267</v>
      </c>
      <c r="AL78">
        <v>19.0718</v>
      </c>
      <c r="AM78">
        <v>6.9405023999999997</v>
      </c>
      <c r="AN78">
        <v>0</v>
      </c>
      <c r="AO78">
        <v>4.3902431999999996</v>
      </c>
      <c r="AP78">
        <v>3.6571212520925034</v>
      </c>
      <c r="AQ78">
        <v>43.145959999999995</v>
      </c>
      <c r="AR78">
        <v>7.7583999999999991</v>
      </c>
      <c r="AS78">
        <v>4.1355999999999993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1125.0094050366433</v>
      </c>
      <c r="DN78">
        <v>38.994774662280022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509.60760350258244</v>
      </c>
      <c r="L79">
        <v>9.4155592149035243</v>
      </c>
      <c r="M79">
        <v>63.775078722447141</v>
      </c>
      <c r="N79">
        <v>25.730766378244752</v>
      </c>
      <c r="O79">
        <v>73.286782285391567</v>
      </c>
      <c r="P79">
        <v>20.447510497900424</v>
      </c>
      <c r="Q79">
        <v>8.7750375999999992</v>
      </c>
      <c r="R79">
        <v>11.057825595727198</v>
      </c>
      <c r="S79">
        <v>6.3650963597430401</v>
      </c>
      <c r="T79">
        <v>0</v>
      </c>
      <c r="U79">
        <v>55.901159199472907</v>
      </c>
      <c r="V79">
        <v>5.2410467128027687</v>
      </c>
      <c r="W79">
        <v>13.327923627684966</v>
      </c>
      <c r="X79">
        <v>43.195107837980004</v>
      </c>
      <c r="Y79">
        <v>0</v>
      </c>
      <c r="Z79">
        <v>8.5914503999999994</v>
      </c>
      <c r="AA79">
        <v>18.513577979793247</v>
      </c>
      <c r="AB79">
        <v>17.351255999999996</v>
      </c>
      <c r="AC79">
        <v>12.764903812156431</v>
      </c>
      <c r="AD79">
        <v>16.050652800000005</v>
      </c>
      <c r="AE79">
        <v>21.712782000000004</v>
      </c>
      <c r="AF79">
        <v>18.454500000000003</v>
      </c>
      <c r="AG79">
        <v>27.910727519999998</v>
      </c>
      <c r="AH79">
        <v>61.639343999999994</v>
      </c>
      <c r="AI79">
        <v>14.362160799999996</v>
      </c>
      <c r="AJ79">
        <v>0</v>
      </c>
      <c r="AK79">
        <v>11.4267</v>
      </c>
      <c r="AL79">
        <v>19.0718</v>
      </c>
      <c r="AM79">
        <v>6.9405023999999997</v>
      </c>
      <c r="AN79">
        <v>0</v>
      </c>
      <c r="AO79">
        <v>4.3902431999999996</v>
      </c>
      <c r="AP79">
        <v>3.6571212520925034</v>
      </c>
      <c r="AQ79">
        <v>43.145959999999995</v>
      </c>
      <c r="AR79">
        <v>16.486599999999996</v>
      </c>
      <c r="AS79">
        <v>4.1355999999999993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1133.4452103366432</v>
      </c>
      <c r="DN79">
        <v>39.287169362280018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509.60760350258244</v>
      </c>
      <c r="L80">
        <v>9.4155592149035243</v>
      </c>
      <c r="M80">
        <v>63.775078722447141</v>
      </c>
      <c r="N80">
        <v>25.730766378244752</v>
      </c>
      <c r="O80">
        <v>73.286782285391567</v>
      </c>
      <c r="P80">
        <v>20.447510497900424</v>
      </c>
      <c r="Q80">
        <v>8.7750375999999992</v>
      </c>
      <c r="R80">
        <v>11.057825595727198</v>
      </c>
      <c r="S80">
        <v>6.3650963597430401</v>
      </c>
      <c r="T80">
        <v>0</v>
      </c>
      <c r="U80">
        <v>55.901159199472907</v>
      </c>
      <c r="V80">
        <v>5.2410467128027687</v>
      </c>
      <c r="W80">
        <v>13.327923627684966</v>
      </c>
      <c r="X80">
        <v>43.195107837980004</v>
      </c>
      <c r="Y80">
        <v>0</v>
      </c>
      <c r="Z80">
        <v>8.5914503999999994</v>
      </c>
      <c r="AA80">
        <v>18.513577979793247</v>
      </c>
      <c r="AB80">
        <v>17.351255999999996</v>
      </c>
      <c r="AC80">
        <v>12.764903812156431</v>
      </c>
      <c r="AD80">
        <v>16.050652800000005</v>
      </c>
      <c r="AE80">
        <v>21.712782000000004</v>
      </c>
      <c r="AF80">
        <v>18.454500000000003</v>
      </c>
      <c r="AG80">
        <v>27.910727519999998</v>
      </c>
      <c r="AH80">
        <v>61.639343999999994</v>
      </c>
      <c r="AI80">
        <v>1.6772999999999996</v>
      </c>
      <c r="AJ80">
        <v>0</v>
      </c>
      <c r="AK80">
        <v>11.4267</v>
      </c>
      <c r="AL80">
        <v>19.0718</v>
      </c>
      <c r="AM80">
        <v>6.9405023999999997</v>
      </c>
      <c r="AN80">
        <v>0</v>
      </c>
      <c r="AO80">
        <v>4.3902431999999996</v>
      </c>
      <c r="AP80">
        <v>3.6571212520925034</v>
      </c>
      <c r="AQ80">
        <v>43.145959999999995</v>
      </c>
      <c r="AR80">
        <v>16.486599999999996</v>
      </c>
      <c r="AS80">
        <v>4.1355999999999993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1121.1852927669654</v>
      </c>
      <c r="DN80">
        <v>38.862226131957947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509.60760350258244</v>
      </c>
      <c r="L81">
        <v>9.4155592149035243</v>
      </c>
      <c r="M81">
        <v>63.775078722447141</v>
      </c>
      <c r="N81">
        <v>25.730766378244752</v>
      </c>
      <c r="O81">
        <v>73.286782285391567</v>
      </c>
      <c r="P81">
        <v>20.447510497900424</v>
      </c>
      <c r="Q81">
        <v>8.7750375999999992</v>
      </c>
      <c r="R81">
        <v>11.057825595727198</v>
      </c>
      <c r="S81">
        <v>6.3650963597430401</v>
      </c>
      <c r="T81">
        <v>0</v>
      </c>
      <c r="U81">
        <v>55.901159199472907</v>
      </c>
      <c r="V81">
        <v>5.2410467128027687</v>
      </c>
      <c r="W81">
        <v>13.327923627684966</v>
      </c>
      <c r="X81">
        <v>43.195107837980004</v>
      </c>
      <c r="Y81">
        <v>0</v>
      </c>
      <c r="Z81">
        <v>8.5914503999999994</v>
      </c>
      <c r="AA81">
        <v>18.513577979793247</v>
      </c>
      <c r="AB81">
        <v>17.351255999999996</v>
      </c>
      <c r="AC81">
        <v>12.764903812156431</v>
      </c>
      <c r="AD81">
        <v>16.050652800000005</v>
      </c>
      <c r="AE81">
        <v>21.712782000000004</v>
      </c>
      <c r="AF81">
        <v>18.454500000000003</v>
      </c>
      <c r="AG81">
        <v>27.910727519999998</v>
      </c>
      <c r="AH81">
        <v>61.639343999999994</v>
      </c>
      <c r="AI81">
        <v>0</v>
      </c>
      <c r="AJ81">
        <v>0</v>
      </c>
      <c r="AK81">
        <v>11.4267</v>
      </c>
      <c r="AL81">
        <v>19.0718</v>
      </c>
      <c r="AM81">
        <v>6.9405023999999997</v>
      </c>
      <c r="AN81">
        <v>0</v>
      </c>
      <c r="AO81">
        <v>4.3902431999999996</v>
      </c>
      <c r="AP81">
        <v>3.6571212520925034</v>
      </c>
      <c r="AQ81">
        <v>43.145959999999995</v>
      </c>
      <c r="AR81">
        <v>6.7885999999999989</v>
      </c>
      <c r="AS81">
        <v>4.1355999999999993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1110.1910650973659</v>
      </c>
      <c r="DN81">
        <v>38.481153801557319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509.60760350258244</v>
      </c>
      <c r="L82">
        <v>9.4155592149035243</v>
      </c>
      <c r="M82">
        <v>63.775078722447141</v>
      </c>
      <c r="N82">
        <v>25.730766378244752</v>
      </c>
      <c r="O82">
        <v>73.286782285391567</v>
      </c>
      <c r="P82">
        <v>20.447510497900424</v>
      </c>
      <c r="Q82">
        <v>8.7750375999999992</v>
      </c>
      <c r="R82">
        <v>11.057825595727198</v>
      </c>
      <c r="S82">
        <v>6.3650963597430401</v>
      </c>
      <c r="T82">
        <v>0</v>
      </c>
      <c r="U82">
        <v>55.901159199472907</v>
      </c>
      <c r="V82">
        <v>5.2410467128027687</v>
      </c>
      <c r="W82">
        <v>13.327923627684966</v>
      </c>
      <c r="X82">
        <v>43.195107837980004</v>
      </c>
      <c r="Y82">
        <v>0</v>
      </c>
      <c r="Z82">
        <v>2.8638167999999995</v>
      </c>
      <c r="AA82">
        <v>18.513577979793247</v>
      </c>
      <c r="AB82">
        <v>17.351255999999996</v>
      </c>
      <c r="AC82">
        <v>12.764903812156431</v>
      </c>
      <c r="AD82">
        <v>16.050652800000005</v>
      </c>
      <c r="AE82">
        <v>21.712782000000004</v>
      </c>
      <c r="AF82">
        <v>18.454500000000003</v>
      </c>
      <c r="AG82">
        <v>27.910727519999998</v>
      </c>
      <c r="AH82">
        <v>61.639343999999994</v>
      </c>
      <c r="AI82">
        <v>0</v>
      </c>
      <c r="AJ82">
        <v>0</v>
      </c>
      <c r="AK82">
        <v>11.4267</v>
      </c>
      <c r="AL82">
        <v>19.0718</v>
      </c>
      <c r="AM82">
        <v>6.9405023999999997</v>
      </c>
      <c r="AN82">
        <v>0</v>
      </c>
      <c r="AO82">
        <v>4.3902431999999996</v>
      </c>
      <c r="AP82">
        <v>3.6571212520925034</v>
      </c>
      <c r="AQ82">
        <v>43.145959999999995</v>
      </c>
      <c r="AR82">
        <v>6.7885999999999989</v>
      </c>
      <c r="AS82">
        <v>4.1355999999999993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1104.655306959457</v>
      </c>
      <c r="DN82">
        <v>38.289278339466399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509.60760350258244</v>
      </c>
      <c r="L83">
        <v>9.4155592149035243</v>
      </c>
      <c r="M83">
        <v>63.775078722447141</v>
      </c>
      <c r="N83">
        <v>25.730766378244752</v>
      </c>
      <c r="O83">
        <v>73.286782285391567</v>
      </c>
      <c r="P83">
        <v>20.447510497900424</v>
      </c>
      <c r="Q83">
        <v>8.7750375999999992</v>
      </c>
      <c r="R83">
        <v>11.057825595727198</v>
      </c>
      <c r="S83">
        <v>6.3650963597430401</v>
      </c>
      <c r="T83">
        <v>0</v>
      </c>
      <c r="U83">
        <v>55.901159199472907</v>
      </c>
      <c r="V83">
        <v>5.2410467128027687</v>
      </c>
      <c r="W83">
        <v>13.327923627684966</v>
      </c>
      <c r="X83">
        <v>43.195107837980004</v>
      </c>
      <c r="Y83">
        <v>0</v>
      </c>
      <c r="Z83">
        <v>2.8638167999999995</v>
      </c>
      <c r="AA83">
        <v>18.513577979793247</v>
      </c>
      <c r="AB83">
        <v>17.351255999999996</v>
      </c>
      <c r="AC83">
        <v>12.764903812156431</v>
      </c>
      <c r="AD83">
        <v>16.050652800000005</v>
      </c>
      <c r="AE83">
        <v>21.712782000000004</v>
      </c>
      <c r="AF83">
        <v>18.454500000000003</v>
      </c>
      <c r="AG83">
        <v>27.910727519999998</v>
      </c>
      <c r="AH83">
        <v>61.639343999999994</v>
      </c>
      <c r="AI83">
        <v>0</v>
      </c>
      <c r="AJ83">
        <v>0</v>
      </c>
      <c r="AK83">
        <v>11.4267</v>
      </c>
      <c r="AL83">
        <v>19.0718</v>
      </c>
      <c r="AM83">
        <v>6.9405023999999997</v>
      </c>
      <c r="AN83">
        <v>0</v>
      </c>
      <c r="AO83">
        <v>4.3902431999999996</v>
      </c>
      <c r="AP83">
        <v>3.6571212520925034</v>
      </c>
      <c r="AQ83">
        <v>43.145959999999995</v>
      </c>
      <c r="AR83">
        <v>6.7885999999999989</v>
      </c>
      <c r="AS83">
        <v>5.3171999999999997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1105.7973230959421</v>
      </c>
      <c r="DN83">
        <v>38.328862202981121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509.60760350258244</v>
      </c>
      <c r="L84">
        <v>9.4155592149035243</v>
      </c>
      <c r="M84">
        <v>63.775078722447141</v>
      </c>
      <c r="N84">
        <v>25.730766378244752</v>
      </c>
      <c r="O84">
        <v>73.286782285391567</v>
      </c>
      <c r="P84">
        <v>20.447510497900424</v>
      </c>
      <c r="Q84">
        <v>8.7750375999999992</v>
      </c>
      <c r="R84">
        <v>11.057825595727198</v>
      </c>
      <c r="S84">
        <v>6.3650963597430401</v>
      </c>
      <c r="T84">
        <v>0</v>
      </c>
      <c r="U84">
        <v>55.901159199472907</v>
      </c>
      <c r="V84">
        <v>5.2410467128027687</v>
      </c>
      <c r="W84">
        <v>13.327923627684966</v>
      </c>
      <c r="X84">
        <v>43.195107837980004</v>
      </c>
      <c r="Y84">
        <v>0</v>
      </c>
      <c r="Z84">
        <v>0</v>
      </c>
      <c r="AA84">
        <v>12.342385319862164</v>
      </c>
      <c r="AB84">
        <v>17.351255999999996</v>
      </c>
      <c r="AC84">
        <v>4.25068</v>
      </c>
      <c r="AD84">
        <v>12.01014</v>
      </c>
      <c r="AE84">
        <v>14.475188000000001</v>
      </c>
      <c r="AF84">
        <v>6.1515000000000004</v>
      </c>
      <c r="AG84">
        <v>27.910727519999998</v>
      </c>
      <c r="AH84">
        <v>49.910399999999996</v>
      </c>
      <c r="AI84">
        <v>0</v>
      </c>
      <c r="AJ84">
        <v>0</v>
      </c>
      <c r="AK84">
        <v>11.4267</v>
      </c>
      <c r="AL84">
        <v>19.0718</v>
      </c>
      <c r="AM84">
        <v>6.9405023999999997</v>
      </c>
      <c r="AN84">
        <v>0</v>
      </c>
      <c r="AO84">
        <v>4.3902431999999996</v>
      </c>
      <c r="AP84">
        <v>3.6571212520925034</v>
      </c>
      <c r="AQ84">
        <v>43.145959999999995</v>
      </c>
      <c r="AR84">
        <v>6.7885999999999989</v>
      </c>
      <c r="AS84">
        <v>5.3171999999999997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1054.7089654672327</v>
      </c>
      <c r="DN84">
        <v>36.557935759603048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509.60760350258244</v>
      </c>
      <c r="L85">
        <v>9.4155592149035243</v>
      </c>
      <c r="M85">
        <v>63.775078722447141</v>
      </c>
      <c r="N85">
        <v>25.730766378244752</v>
      </c>
      <c r="O85">
        <v>73.286782285391567</v>
      </c>
      <c r="P85">
        <v>20.447510497900424</v>
      </c>
      <c r="Q85">
        <v>8.7750375999999992</v>
      </c>
      <c r="R85">
        <v>11.057825595727198</v>
      </c>
      <c r="S85">
        <v>6.3650963597430401</v>
      </c>
      <c r="T85">
        <v>0</v>
      </c>
      <c r="U85">
        <v>55.901159199472907</v>
      </c>
      <c r="V85">
        <v>5.2410467128027687</v>
      </c>
      <c r="W85">
        <v>13.327923627684966</v>
      </c>
      <c r="X85">
        <v>43.195107837980004</v>
      </c>
      <c r="Y85">
        <v>0</v>
      </c>
      <c r="Z85">
        <v>0</v>
      </c>
      <c r="AA85">
        <v>12.342385319862164</v>
      </c>
      <c r="AB85">
        <v>11.567503999999998</v>
      </c>
      <c r="AC85">
        <v>0</v>
      </c>
      <c r="AD85">
        <v>8.0067600000000017</v>
      </c>
      <c r="AE85">
        <v>14.475188000000001</v>
      </c>
      <c r="AF85">
        <v>6.1515000000000004</v>
      </c>
      <c r="AG85">
        <v>27.910727519999998</v>
      </c>
      <c r="AH85">
        <v>37.432799999999993</v>
      </c>
      <c r="AI85">
        <v>0</v>
      </c>
      <c r="AJ85">
        <v>0</v>
      </c>
      <c r="AK85">
        <v>11.4267</v>
      </c>
      <c r="AL85">
        <v>19.0718</v>
      </c>
      <c r="AM85">
        <v>6.9405023999999997</v>
      </c>
      <c r="AN85">
        <v>0</v>
      </c>
      <c r="AO85">
        <v>4.3902431999999996</v>
      </c>
      <c r="AP85">
        <v>3.6571212520925034</v>
      </c>
      <c r="AQ85">
        <v>43.145959999999995</v>
      </c>
      <c r="AR85">
        <v>8.7281999999999975</v>
      </c>
      <c r="AS85">
        <v>5.3171999999999997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1030.9564431121548</v>
      </c>
      <c r="DN85">
        <v>35.734646114680871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509.60760350258244</v>
      </c>
      <c r="L86">
        <v>9.4155592149035243</v>
      </c>
      <c r="M86">
        <v>63.775078722447141</v>
      </c>
      <c r="N86">
        <v>25.730766378244752</v>
      </c>
      <c r="O86">
        <v>73.286782285391567</v>
      </c>
      <c r="P86">
        <v>20.447510497900424</v>
      </c>
      <c r="Q86">
        <v>8.7750375999999992</v>
      </c>
      <c r="R86">
        <v>11.057825595727198</v>
      </c>
      <c r="S86">
        <v>6.3650963597430401</v>
      </c>
      <c r="T86">
        <v>0</v>
      </c>
      <c r="U86">
        <v>55.901159199472907</v>
      </c>
      <c r="V86">
        <v>5.2410467128027687</v>
      </c>
      <c r="W86">
        <v>13.327923627684966</v>
      </c>
      <c r="X86">
        <v>43.195107837980004</v>
      </c>
      <c r="Y86">
        <v>0</v>
      </c>
      <c r="Z86">
        <v>0</v>
      </c>
      <c r="AA86">
        <v>12.342385319862164</v>
      </c>
      <c r="AB86">
        <v>11.567503999999998</v>
      </c>
      <c r="AC86">
        <v>0</v>
      </c>
      <c r="AD86">
        <v>4.0033800000000008</v>
      </c>
      <c r="AE86">
        <v>14.475188000000001</v>
      </c>
      <c r="AF86">
        <v>6.1515000000000004</v>
      </c>
      <c r="AG86">
        <v>27.910727519999998</v>
      </c>
      <c r="AH86">
        <v>29.1144</v>
      </c>
      <c r="AI86">
        <v>0</v>
      </c>
      <c r="AJ86">
        <v>0</v>
      </c>
      <c r="AK86">
        <v>11.4267</v>
      </c>
      <c r="AL86">
        <v>19.0718</v>
      </c>
      <c r="AM86">
        <v>6.9405023999999997</v>
      </c>
      <c r="AN86">
        <v>0</v>
      </c>
      <c r="AO86">
        <v>4.3902431999999996</v>
      </c>
      <c r="AP86">
        <v>3.6571212520925034</v>
      </c>
      <c r="AQ86">
        <v>33.538559999999997</v>
      </c>
      <c r="AR86">
        <v>8.7281999999999975</v>
      </c>
      <c r="AS86">
        <v>5.3171999999999997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1009.7618905762728</v>
      </c>
      <c r="DN86">
        <v>35.000018650562765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509.60760350258244</v>
      </c>
      <c r="L87">
        <v>9.4155592149035243</v>
      </c>
      <c r="M87">
        <v>63.775078722447141</v>
      </c>
      <c r="N87">
        <v>25.730766378244752</v>
      </c>
      <c r="O87">
        <v>73.286782285391567</v>
      </c>
      <c r="P87">
        <v>20.447510497900424</v>
      </c>
      <c r="Q87">
        <v>8.7750375999999992</v>
      </c>
      <c r="R87">
        <v>11.057825595727198</v>
      </c>
      <c r="S87">
        <v>6.3650963597430401</v>
      </c>
      <c r="T87">
        <v>0</v>
      </c>
      <c r="U87">
        <v>55.901159199472907</v>
      </c>
      <c r="V87">
        <v>5.2410467128027687</v>
      </c>
      <c r="W87">
        <v>13.327923627684966</v>
      </c>
      <c r="X87">
        <v>43.195107837980004</v>
      </c>
      <c r="Y87">
        <v>0</v>
      </c>
      <c r="Z87">
        <v>0</v>
      </c>
      <c r="AA87">
        <v>6.1420439766520554</v>
      </c>
      <c r="AB87">
        <v>11.567503999999998</v>
      </c>
      <c r="AC87">
        <v>0</v>
      </c>
      <c r="AD87">
        <v>8.0067600000000017</v>
      </c>
      <c r="AE87">
        <v>14.475188000000001</v>
      </c>
      <c r="AF87">
        <v>6.1515000000000004</v>
      </c>
      <c r="AG87">
        <v>27.910727519999998</v>
      </c>
      <c r="AH87">
        <v>17.052719999999997</v>
      </c>
      <c r="AI87">
        <v>0</v>
      </c>
      <c r="AJ87">
        <v>0</v>
      </c>
      <c r="AK87">
        <v>11.4267</v>
      </c>
      <c r="AL87">
        <v>19.0718</v>
      </c>
      <c r="AM87">
        <v>6.9405023999999997</v>
      </c>
      <c r="AN87">
        <v>0</v>
      </c>
      <c r="AO87">
        <v>4.1319935999999986</v>
      </c>
      <c r="AP87">
        <v>3.6571212520925034</v>
      </c>
      <c r="AQ87">
        <v>32.315800000000003</v>
      </c>
      <c r="AR87">
        <v>8.7281999999999975</v>
      </c>
      <c r="AS87">
        <v>5.3171999999999997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994.54965886626474</v>
      </c>
      <c r="DN87">
        <v>34.472599417360641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509.60760350258244</v>
      </c>
      <c r="L88">
        <v>9.4155592149035243</v>
      </c>
      <c r="M88">
        <v>63.775078722447141</v>
      </c>
      <c r="N88">
        <v>25.730766378244752</v>
      </c>
      <c r="O88">
        <v>73.286782285391567</v>
      </c>
      <c r="P88">
        <v>20.447510497900424</v>
      </c>
      <c r="Q88">
        <v>8.7750375999999992</v>
      </c>
      <c r="R88">
        <v>11.057825595727198</v>
      </c>
      <c r="S88">
        <v>6.3650963597430401</v>
      </c>
      <c r="T88">
        <v>0</v>
      </c>
      <c r="U88">
        <v>55.901159199472907</v>
      </c>
      <c r="V88">
        <v>5.2410467128027687</v>
      </c>
      <c r="W88">
        <v>13.327923627684966</v>
      </c>
      <c r="X88">
        <v>43.195107837980004</v>
      </c>
      <c r="Y88">
        <v>0</v>
      </c>
      <c r="Z88">
        <v>0</v>
      </c>
      <c r="AA88">
        <v>6.1420439766520554</v>
      </c>
      <c r="AB88">
        <v>11.567503999999998</v>
      </c>
      <c r="AC88">
        <v>0</v>
      </c>
      <c r="AD88">
        <v>8.0067600000000017</v>
      </c>
      <c r="AE88">
        <v>14.475188000000001</v>
      </c>
      <c r="AF88">
        <v>6.1515000000000004</v>
      </c>
      <c r="AG88">
        <v>27.910727519999998</v>
      </c>
      <c r="AH88">
        <v>17.052719999999997</v>
      </c>
      <c r="AI88">
        <v>0</v>
      </c>
      <c r="AJ88">
        <v>0</v>
      </c>
      <c r="AK88">
        <v>11.4267</v>
      </c>
      <c r="AL88">
        <v>29.908049999999996</v>
      </c>
      <c r="AM88">
        <v>6.9405023999999997</v>
      </c>
      <c r="AN88">
        <v>0</v>
      </c>
      <c r="AO88">
        <v>4.1319935999999986</v>
      </c>
      <c r="AP88">
        <v>3.6571212520925034</v>
      </c>
      <c r="AQ88">
        <v>32.315800000000003</v>
      </c>
      <c r="AR88">
        <v>8.7281999999999975</v>
      </c>
      <c r="AS88">
        <v>5.3171999999999997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1005.0228941182443</v>
      </c>
      <c r="DN88">
        <v>34.835614165381287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509.60760350258244</v>
      </c>
      <c r="L89">
        <v>9.4155592149035243</v>
      </c>
      <c r="M89">
        <v>63.775078722447141</v>
      </c>
      <c r="N89">
        <v>25.730766378244752</v>
      </c>
      <c r="O89">
        <v>73.286782285391567</v>
      </c>
      <c r="P89">
        <v>20.447510497900424</v>
      </c>
      <c r="Q89">
        <v>8.7750375999999992</v>
      </c>
      <c r="R89">
        <v>11.057825595727198</v>
      </c>
      <c r="S89">
        <v>6.3650963597430401</v>
      </c>
      <c r="T89">
        <v>0</v>
      </c>
      <c r="U89">
        <v>57.103332437516798</v>
      </c>
      <c r="V89">
        <v>5.2410467128027687</v>
      </c>
      <c r="W89">
        <v>13.327923627684966</v>
      </c>
      <c r="X89">
        <v>43.195107837980004</v>
      </c>
      <c r="Y89">
        <v>0</v>
      </c>
      <c r="Z89">
        <v>0</v>
      </c>
      <c r="AA89">
        <v>6.1420439766520554</v>
      </c>
      <c r="AB89">
        <v>11.567503999999998</v>
      </c>
      <c r="AC89">
        <v>0</v>
      </c>
      <c r="AD89">
        <v>8.0067600000000017</v>
      </c>
      <c r="AE89">
        <v>14.475188000000001</v>
      </c>
      <c r="AF89">
        <v>6.1515000000000004</v>
      </c>
      <c r="AG89">
        <v>27.910727519999998</v>
      </c>
      <c r="AH89">
        <v>17.052719999999997</v>
      </c>
      <c r="AI89">
        <v>0</v>
      </c>
      <c r="AJ89">
        <v>0</v>
      </c>
      <c r="AK89">
        <v>11.4267</v>
      </c>
      <c r="AL89">
        <v>29.908049999999996</v>
      </c>
      <c r="AM89">
        <v>6.9405023999999997</v>
      </c>
      <c r="AN89">
        <v>0</v>
      </c>
      <c r="AO89">
        <v>4.1319935999999986</v>
      </c>
      <c r="AP89">
        <v>3.6571212520925034</v>
      </c>
      <c r="AQ89">
        <v>32.315800000000003</v>
      </c>
      <c r="AR89">
        <v>8.7281999999999975</v>
      </c>
      <c r="AS89">
        <v>4.7263999999999999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1005.6137861908113</v>
      </c>
      <c r="DN89">
        <v>34.856095330858039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509.60760350258244</v>
      </c>
      <c r="L90">
        <v>9.4155592149035243</v>
      </c>
      <c r="M90">
        <v>63.775078722447141</v>
      </c>
      <c r="N90">
        <v>25.730766378244752</v>
      </c>
      <c r="O90">
        <v>73.286782285391567</v>
      </c>
      <c r="P90">
        <v>20.447510497900424</v>
      </c>
      <c r="Q90">
        <v>8.7750375999999992</v>
      </c>
      <c r="R90">
        <v>11.057825595727198</v>
      </c>
      <c r="S90">
        <v>6.3650963597430401</v>
      </c>
      <c r="T90">
        <v>0</v>
      </c>
      <c r="U90">
        <v>58.60294849302155</v>
      </c>
      <c r="V90">
        <v>5.2410467128027687</v>
      </c>
      <c r="W90">
        <v>13.327923627684966</v>
      </c>
      <c r="X90">
        <v>43.195107837980004</v>
      </c>
      <c r="Y90">
        <v>0</v>
      </c>
      <c r="Z90">
        <v>0</v>
      </c>
      <c r="AA90">
        <v>6.1420439766520554</v>
      </c>
      <c r="AB90">
        <v>11.567503999999998</v>
      </c>
      <c r="AC90">
        <v>0</v>
      </c>
      <c r="AD90">
        <v>8.0067600000000017</v>
      </c>
      <c r="AE90">
        <v>14.475188000000001</v>
      </c>
      <c r="AF90">
        <v>6.1515000000000004</v>
      </c>
      <c r="AG90">
        <v>27.910727519999998</v>
      </c>
      <c r="AH90">
        <v>17.052719999999997</v>
      </c>
      <c r="AI90">
        <v>0</v>
      </c>
      <c r="AJ90">
        <v>0</v>
      </c>
      <c r="AK90">
        <v>11.4267</v>
      </c>
      <c r="AL90">
        <v>29.908049999999996</v>
      </c>
      <c r="AM90">
        <v>6.9405023999999997</v>
      </c>
      <c r="AN90">
        <v>0</v>
      </c>
      <c r="AO90">
        <v>4.1319935999999986</v>
      </c>
      <c r="AP90">
        <v>3.6571212520925034</v>
      </c>
      <c r="AQ90">
        <v>23.319780000000005</v>
      </c>
      <c r="AR90">
        <v>8.7281999999999975</v>
      </c>
      <c r="AS90">
        <v>4.7263999999999999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998.36851170429929</v>
      </c>
      <c r="DN90">
        <v>34.604965872874942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509.60760350258244</v>
      </c>
      <c r="L91">
        <v>9.4155592149035243</v>
      </c>
      <c r="M91">
        <v>63.775078722447141</v>
      </c>
      <c r="N91">
        <v>25.730766378244752</v>
      </c>
      <c r="O91">
        <v>73.286782285391567</v>
      </c>
      <c r="P91">
        <v>20.447510497900424</v>
      </c>
      <c r="Q91">
        <v>8.7750375999999992</v>
      </c>
      <c r="R91">
        <v>11.057825595727198</v>
      </c>
      <c r="S91">
        <v>6.3650963597430401</v>
      </c>
      <c r="T91">
        <v>0</v>
      </c>
      <c r="U91">
        <v>59.845191691242476</v>
      </c>
      <c r="V91">
        <v>5.2410467128027687</v>
      </c>
      <c r="W91">
        <v>13.327923627684966</v>
      </c>
      <c r="X91">
        <v>43.195107837980004</v>
      </c>
      <c r="Y91">
        <v>0</v>
      </c>
      <c r="Z91">
        <v>0</v>
      </c>
      <c r="AA91">
        <v>0</v>
      </c>
      <c r="AB91">
        <v>5.7369199999999996</v>
      </c>
      <c r="AC91">
        <v>0</v>
      </c>
      <c r="AD91">
        <v>8.0067600000000017</v>
      </c>
      <c r="AE91">
        <v>14.475188000000001</v>
      </c>
      <c r="AF91">
        <v>6.1515000000000004</v>
      </c>
      <c r="AG91">
        <v>27.910727519999998</v>
      </c>
      <c r="AH91">
        <v>17.052719999999997</v>
      </c>
      <c r="AI91">
        <v>0</v>
      </c>
      <c r="AJ91">
        <v>0</v>
      </c>
      <c r="AK91">
        <v>11.4267</v>
      </c>
      <c r="AL91">
        <v>29.908049999999996</v>
      </c>
      <c r="AM91">
        <v>6.9405023999999997</v>
      </c>
      <c r="AN91">
        <v>0</v>
      </c>
      <c r="AO91">
        <v>4.1319935999999986</v>
      </c>
      <c r="AP91">
        <v>3.6571212520925034</v>
      </c>
      <c r="AQ91">
        <v>21.572979999999998</v>
      </c>
      <c r="AR91">
        <v>8.7281999999999975</v>
      </c>
      <c r="AS91">
        <v>4.7263999999999999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986.30945173907298</v>
      </c>
      <c r="DN91">
        <v>34.186841059670066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509.60760350258244</v>
      </c>
      <c r="L92">
        <v>9.4155592149035243</v>
      </c>
      <c r="M92">
        <v>63.775078722447141</v>
      </c>
      <c r="N92">
        <v>25.730766378244752</v>
      </c>
      <c r="O92">
        <v>73.286782285391567</v>
      </c>
      <c r="P92">
        <v>20.447510497900424</v>
      </c>
      <c r="Q92">
        <v>8.7750375999999992</v>
      </c>
      <c r="R92">
        <v>11.057825595727198</v>
      </c>
      <c r="S92">
        <v>6.3650963597430401</v>
      </c>
      <c r="T92">
        <v>0</v>
      </c>
      <c r="U92">
        <v>60.071275291232375</v>
      </c>
      <c r="V92">
        <v>5.2410467128027687</v>
      </c>
      <c r="W92">
        <v>13.327923627684966</v>
      </c>
      <c r="X92">
        <v>43.195107837980004</v>
      </c>
      <c r="Y92">
        <v>0</v>
      </c>
      <c r="Z92">
        <v>0</v>
      </c>
      <c r="AA92">
        <v>0</v>
      </c>
      <c r="AB92">
        <v>5.7369199999999996</v>
      </c>
      <c r="AC92">
        <v>0</v>
      </c>
      <c r="AD92">
        <v>8.0067600000000017</v>
      </c>
      <c r="AE92">
        <v>14.475188000000001</v>
      </c>
      <c r="AF92">
        <v>6.1515000000000004</v>
      </c>
      <c r="AG92">
        <v>27.910727519999998</v>
      </c>
      <c r="AH92">
        <v>17.052719999999997</v>
      </c>
      <c r="AI92">
        <v>0</v>
      </c>
      <c r="AJ92">
        <v>0</v>
      </c>
      <c r="AK92">
        <v>11.4267</v>
      </c>
      <c r="AL92">
        <v>29.908049999999996</v>
      </c>
      <c r="AM92">
        <v>6.9405023999999997</v>
      </c>
      <c r="AN92">
        <v>0</v>
      </c>
      <c r="AO92">
        <v>4.1319935999999986</v>
      </c>
      <c r="AP92">
        <v>3.6571212520925034</v>
      </c>
      <c r="AQ92">
        <v>21.572979999999998</v>
      </c>
      <c r="AR92">
        <v>8.7281999999999975</v>
      </c>
      <c r="AS92">
        <v>4.7263999999999999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986.52796151992243</v>
      </c>
      <c r="DN92">
        <v>34.194414878810555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509.60760350258244</v>
      </c>
      <c r="L93">
        <v>9.4155592149035243</v>
      </c>
      <c r="M93">
        <v>63.775078722447141</v>
      </c>
      <c r="N93">
        <v>25.730766378244752</v>
      </c>
      <c r="O93">
        <v>73.286782285391567</v>
      </c>
      <c r="P93">
        <v>20.447510497900424</v>
      </c>
      <c r="Q93">
        <v>8.7750375999999992</v>
      </c>
      <c r="R93">
        <v>11.057825595727198</v>
      </c>
      <c r="S93">
        <v>6.3650963597430401</v>
      </c>
      <c r="T93">
        <v>0</v>
      </c>
      <c r="U93">
        <v>60.071275291232375</v>
      </c>
      <c r="V93">
        <v>5.2410467128027687</v>
      </c>
      <c r="W93">
        <v>13.327923627684966</v>
      </c>
      <c r="X93">
        <v>43.195107837980004</v>
      </c>
      <c r="Y93">
        <v>0</v>
      </c>
      <c r="Z93">
        <v>0</v>
      </c>
      <c r="AA93">
        <v>0</v>
      </c>
      <c r="AB93">
        <v>5.7369199999999996</v>
      </c>
      <c r="AC93">
        <v>0</v>
      </c>
      <c r="AD93">
        <v>8.0067600000000017</v>
      </c>
      <c r="AE93">
        <v>14.475188000000001</v>
      </c>
      <c r="AF93">
        <v>6.1515000000000004</v>
      </c>
      <c r="AG93">
        <v>27.910727519999998</v>
      </c>
      <c r="AH93">
        <v>17.052719999999997</v>
      </c>
      <c r="AI93">
        <v>0</v>
      </c>
      <c r="AJ93">
        <v>0</v>
      </c>
      <c r="AK93">
        <v>11.4267</v>
      </c>
      <c r="AL93">
        <v>29.908049999999996</v>
      </c>
      <c r="AM93">
        <v>6.9405023999999997</v>
      </c>
      <c r="AN93">
        <v>0</v>
      </c>
      <c r="AO93">
        <v>4.1319935999999986</v>
      </c>
      <c r="AP93">
        <v>3.6571212520925034</v>
      </c>
      <c r="AQ93">
        <v>21.572979999999998</v>
      </c>
      <c r="AR93">
        <v>8.7281999999999975</v>
      </c>
      <c r="AS93">
        <v>4.7263999999999999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986.52796151992243</v>
      </c>
      <c r="DN93">
        <v>34.194414878810555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509.60760350258244</v>
      </c>
      <c r="L94">
        <v>9.4155592149035243</v>
      </c>
      <c r="M94">
        <v>63.775078722447141</v>
      </c>
      <c r="N94">
        <v>25.730766378244752</v>
      </c>
      <c r="O94">
        <v>73.286782285391567</v>
      </c>
      <c r="P94">
        <v>20.447510497900424</v>
      </c>
      <c r="Q94">
        <v>8.7750375999999992</v>
      </c>
      <c r="R94">
        <v>11.057825595727198</v>
      </c>
      <c r="S94">
        <v>6.3650963597430401</v>
      </c>
      <c r="T94">
        <v>0</v>
      </c>
      <c r="U94">
        <v>60.071275291232375</v>
      </c>
      <c r="V94">
        <v>5.2410467128027687</v>
      </c>
      <c r="W94">
        <v>13.327923627684966</v>
      </c>
      <c r="X94">
        <v>43.195107837980004</v>
      </c>
      <c r="Y94">
        <v>0</v>
      </c>
      <c r="Z94">
        <v>0</v>
      </c>
      <c r="AA94">
        <v>0</v>
      </c>
      <c r="AB94">
        <v>5.7369199999999996</v>
      </c>
      <c r="AC94">
        <v>0</v>
      </c>
      <c r="AD94">
        <v>8.0067600000000017</v>
      </c>
      <c r="AE94">
        <v>14.475188000000001</v>
      </c>
      <c r="AF94">
        <v>6.1515000000000004</v>
      </c>
      <c r="AG94">
        <v>27.910727519999998</v>
      </c>
      <c r="AH94">
        <v>17.052719999999997</v>
      </c>
      <c r="AI94">
        <v>0</v>
      </c>
      <c r="AJ94">
        <v>0</v>
      </c>
      <c r="AK94">
        <v>11.4267</v>
      </c>
      <c r="AL94">
        <v>29.908049999999996</v>
      </c>
      <c r="AM94">
        <v>6.9405023999999997</v>
      </c>
      <c r="AN94">
        <v>0</v>
      </c>
      <c r="AO94">
        <v>4.1319935999999986</v>
      </c>
      <c r="AP94">
        <v>3.6571212520925034</v>
      </c>
      <c r="AQ94">
        <v>10.786489999999999</v>
      </c>
      <c r="AR94">
        <v>8.7281999999999975</v>
      </c>
      <c r="AS94">
        <v>4.7263999999999999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976.10281858833503</v>
      </c>
      <c r="DN94">
        <v>33.833067810397857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509.60760350258244</v>
      </c>
      <c r="L95">
        <v>9.4155592149035243</v>
      </c>
      <c r="M95">
        <v>63.775078722447141</v>
      </c>
      <c r="N95">
        <v>25.730766378244752</v>
      </c>
      <c r="O95">
        <v>73.286782285391567</v>
      </c>
      <c r="P95">
        <v>20.447510497900424</v>
      </c>
      <c r="Q95">
        <v>8.7750375999999992</v>
      </c>
      <c r="R95">
        <v>11.057825595727198</v>
      </c>
      <c r="S95">
        <v>6.3650963597430401</v>
      </c>
      <c r="T95">
        <v>0</v>
      </c>
      <c r="U95">
        <v>60.071275291232375</v>
      </c>
      <c r="V95">
        <v>5.2410467128027687</v>
      </c>
      <c r="W95">
        <v>13.327923627684966</v>
      </c>
      <c r="X95">
        <v>43.195107837980004</v>
      </c>
      <c r="Y95">
        <v>0</v>
      </c>
      <c r="Z95">
        <v>0</v>
      </c>
      <c r="AA95">
        <v>0</v>
      </c>
      <c r="AB95">
        <v>5.7369199999999996</v>
      </c>
      <c r="AC95">
        <v>0</v>
      </c>
      <c r="AD95">
        <v>4.0033800000000008</v>
      </c>
      <c r="AE95">
        <v>14.475188000000001</v>
      </c>
      <c r="AF95">
        <v>6.1515000000000004</v>
      </c>
      <c r="AG95">
        <v>27.910727519999998</v>
      </c>
      <c r="AH95">
        <v>17.052719999999997</v>
      </c>
      <c r="AI95">
        <v>0</v>
      </c>
      <c r="AJ95">
        <v>0</v>
      </c>
      <c r="AK95">
        <v>11.4267</v>
      </c>
      <c r="AL95">
        <v>39.010499999999993</v>
      </c>
      <c r="AM95">
        <v>6.9405023999999997</v>
      </c>
      <c r="AN95">
        <v>0</v>
      </c>
      <c r="AO95">
        <v>4.1319935999999986</v>
      </c>
      <c r="AP95">
        <v>3.6571212520925034</v>
      </c>
      <c r="AQ95">
        <v>10.786489999999999</v>
      </c>
      <c r="AR95">
        <v>8.7281999999999975</v>
      </c>
      <c r="AS95">
        <v>4.7263999999999999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981.03107005047377</v>
      </c>
      <c r="DN95">
        <v>34.003886348259108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509.60760350258244</v>
      </c>
      <c r="L96">
        <v>9.4155592149035243</v>
      </c>
      <c r="M96">
        <v>63.775078722447141</v>
      </c>
      <c r="N96">
        <v>25.730766378244752</v>
      </c>
      <c r="O96">
        <v>73.286782285391567</v>
      </c>
      <c r="P96">
        <v>20.447510497900424</v>
      </c>
      <c r="Q96">
        <v>8.7750375999999992</v>
      </c>
      <c r="R96">
        <v>11.057825595727198</v>
      </c>
      <c r="S96">
        <v>6.3650963597430401</v>
      </c>
      <c r="T96">
        <v>0</v>
      </c>
      <c r="U96">
        <v>60.071275291232375</v>
      </c>
      <c r="V96">
        <v>5.2410467128027687</v>
      </c>
      <c r="W96">
        <v>13.327923627684966</v>
      </c>
      <c r="X96">
        <v>43.195107837980004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4.0033800000000008</v>
      </c>
      <c r="AE96">
        <v>14.475188000000001</v>
      </c>
      <c r="AF96">
        <v>6.1515000000000004</v>
      </c>
      <c r="AG96">
        <v>27.910727519999998</v>
      </c>
      <c r="AH96">
        <v>17.052719999999997</v>
      </c>
      <c r="AI96">
        <v>0</v>
      </c>
      <c r="AJ96">
        <v>0</v>
      </c>
      <c r="AK96">
        <v>11.4267</v>
      </c>
      <c r="AL96">
        <v>39.010499999999993</v>
      </c>
      <c r="AM96">
        <v>6.9405023999999997</v>
      </c>
      <c r="AN96">
        <v>0</v>
      </c>
      <c r="AO96">
        <v>4.1319935999999986</v>
      </c>
      <c r="AP96">
        <v>3.6571212520925034</v>
      </c>
      <c r="AQ96">
        <v>10.786489999999999</v>
      </c>
      <c r="AR96">
        <v>8.7281999999999975</v>
      </c>
      <c r="AS96">
        <v>4.7263999999999999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975.48633691438977</v>
      </c>
      <c r="DN96">
        <v>33.81169948434313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509.60760350258244</v>
      </c>
      <c r="L97">
        <v>9.4155592149035243</v>
      </c>
      <c r="M97">
        <v>63.775078722447141</v>
      </c>
      <c r="N97">
        <v>25.730766378244752</v>
      </c>
      <c r="O97">
        <v>73.286782285391567</v>
      </c>
      <c r="P97">
        <v>20.447510497900424</v>
      </c>
      <c r="Q97">
        <v>8.7750375999999992</v>
      </c>
      <c r="R97">
        <v>11.057825595727198</v>
      </c>
      <c r="S97">
        <v>6.3650963597430401</v>
      </c>
      <c r="T97">
        <v>0</v>
      </c>
      <c r="U97">
        <v>60.071275291232375</v>
      </c>
      <c r="V97">
        <v>5.2410467128027687</v>
      </c>
      <c r="W97">
        <v>13.327923627684966</v>
      </c>
      <c r="X97">
        <v>43.195107837980004</v>
      </c>
      <c r="Y97">
        <v>0</v>
      </c>
      <c r="Z97">
        <v>2.8638167999999995</v>
      </c>
      <c r="AA97">
        <v>0</v>
      </c>
      <c r="AB97">
        <v>0</v>
      </c>
      <c r="AC97">
        <v>0</v>
      </c>
      <c r="AD97">
        <v>4.0033800000000008</v>
      </c>
      <c r="AE97">
        <v>14.475188000000001</v>
      </c>
      <c r="AF97">
        <v>6.1515000000000004</v>
      </c>
      <c r="AG97">
        <v>27.910727519999998</v>
      </c>
      <c r="AH97">
        <v>17.052719999999997</v>
      </c>
      <c r="AI97">
        <v>0</v>
      </c>
      <c r="AJ97">
        <v>0</v>
      </c>
      <c r="AK97">
        <v>11.4267</v>
      </c>
      <c r="AL97">
        <v>39.010499999999993</v>
      </c>
      <c r="AM97">
        <v>6.9405023999999997</v>
      </c>
      <c r="AN97">
        <v>0</v>
      </c>
      <c r="AO97">
        <v>4.1319935999999986</v>
      </c>
      <c r="AP97">
        <v>3.6571212520925034</v>
      </c>
      <c r="AQ97">
        <v>10.786489999999999</v>
      </c>
      <c r="AR97">
        <v>8.7281999999999975</v>
      </c>
      <c r="AS97">
        <v>5.9080000000000004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979.39623233942984</v>
      </c>
      <c r="DN97">
        <v>33.947220859303023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509.60760350258244</v>
      </c>
      <c r="L98">
        <v>9.4155592149035243</v>
      </c>
      <c r="M98">
        <v>63.775078722447141</v>
      </c>
      <c r="N98">
        <v>25.730766378244752</v>
      </c>
      <c r="O98">
        <v>73.286782285391567</v>
      </c>
      <c r="P98">
        <v>20.447510497900424</v>
      </c>
      <c r="Q98">
        <v>8.7750375999999992</v>
      </c>
      <c r="R98">
        <v>11.057825595727198</v>
      </c>
      <c r="S98">
        <v>6.3650963597430401</v>
      </c>
      <c r="T98">
        <v>0</v>
      </c>
      <c r="U98">
        <v>60.071275291232375</v>
      </c>
      <c r="V98">
        <v>5.2410467128027687</v>
      </c>
      <c r="W98">
        <v>13.327923627684966</v>
      </c>
      <c r="X98">
        <v>43.195107837980004</v>
      </c>
      <c r="Y98">
        <v>0</v>
      </c>
      <c r="Z98">
        <v>2.8638167999999995</v>
      </c>
      <c r="AA98">
        <v>0</v>
      </c>
      <c r="AB98">
        <v>0</v>
      </c>
      <c r="AC98">
        <v>0</v>
      </c>
      <c r="AD98">
        <v>4.0033800000000008</v>
      </c>
      <c r="AE98">
        <v>14.475188000000001</v>
      </c>
      <c r="AF98">
        <v>6.1515000000000004</v>
      </c>
      <c r="AG98">
        <v>27.910727519999998</v>
      </c>
      <c r="AH98">
        <v>17.052719999999997</v>
      </c>
      <c r="AI98">
        <v>0</v>
      </c>
      <c r="AJ98">
        <v>0</v>
      </c>
      <c r="AK98">
        <v>11.4267</v>
      </c>
      <c r="AL98">
        <v>40.744299999999996</v>
      </c>
      <c r="AM98">
        <v>6.9405023999999997</v>
      </c>
      <c r="AN98">
        <v>0</v>
      </c>
      <c r="AO98">
        <v>4.1319935999999986</v>
      </c>
      <c r="AP98">
        <v>3.6571212520925034</v>
      </c>
      <c r="AQ98">
        <v>10.786489999999999</v>
      </c>
      <c r="AR98">
        <v>8.7281999999999975</v>
      </c>
      <c r="AS98">
        <v>5.9080000000000004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981.07195003942979</v>
      </c>
      <c r="DN98">
        <v>34.005303159303033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11.822180590977805</v>
      </c>
      <c r="L99">
        <f t="shared" si="2"/>
        <v>0.16819404903918306</v>
      </c>
      <c r="M99">
        <f t="shared" si="2"/>
        <v>1.5306018893387294</v>
      </c>
      <c r="N99">
        <f t="shared" si="2"/>
        <v>0.61753839307787373</v>
      </c>
      <c r="O99">
        <f t="shared" si="2"/>
        <v>1.7588827748493947</v>
      </c>
      <c r="P99">
        <f t="shared" si="2"/>
        <v>0.49074025194960952</v>
      </c>
      <c r="Q99">
        <f t="shared" si="2"/>
        <v>0.12850229497090673</v>
      </c>
      <c r="R99">
        <f t="shared" si="2"/>
        <v>0.21600216646297862</v>
      </c>
      <c r="S99">
        <f t="shared" si="2"/>
        <v>0.11345737546483337</v>
      </c>
      <c r="T99">
        <f t="shared" si="2"/>
        <v>0</v>
      </c>
      <c r="U99">
        <f t="shared" si="2"/>
        <v>1.2563746138955412</v>
      </c>
      <c r="V99">
        <f t="shared" si="2"/>
        <v>0.15908010850461188</v>
      </c>
      <c r="W99">
        <f t="shared" si="2"/>
        <v>0.40488723232285467</v>
      </c>
      <c r="X99">
        <f t="shared" si="2"/>
        <v>1.0366825881115174</v>
      </c>
      <c r="Y99">
        <f t="shared" si="2"/>
        <v>0</v>
      </c>
      <c r="Z99">
        <f t="shared" si="2"/>
        <v>4.4518631199999957E-2</v>
      </c>
      <c r="AA99">
        <f t="shared" si="2"/>
        <v>9.7162277596755692E-2</v>
      </c>
      <c r="AB99">
        <f t="shared" si="2"/>
        <v>0.14295760699999996</v>
      </c>
      <c r="AC99">
        <f t="shared" si="2"/>
        <v>4.67960714364693E-2</v>
      </c>
      <c r="AD99">
        <f t="shared" si="2"/>
        <v>0.11539713839999999</v>
      </c>
      <c r="AE99">
        <f t="shared" si="2"/>
        <v>0.38540188049999963</v>
      </c>
      <c r="AF99">
        <f t="shared" si="2"/>
        <v>0.17976050000000027</v>
      </c>
      <c r="AG99">
        <f t="shared" si="2"/>
        <v>0.66985746047999883</v>
      </c>
      <c r="AH99">
        <f t="shared" si="2"/>
        <v>0.53237759999999945</v>
      </c>
      <c r="AI99">
        <f t="shared" si="2"/>
        <v>5.3202837799999993E-2</v>
      </c>
      <c r="AJ99">
        <f t="shared" si="2"/>
        <v>0</v>
      </c>
      <c r="AK99">
        <f t="shared" si="2"/>
        <v>0.27424079999999973</v>
      </c>
      <c r="AL99">
        <f t="shared" si="2"/>
        <v>0.59913626249999941</v>
      </c>
      <c r="AM99">
        <f t="shared" si="2"/>
        <v>4.8506536700000026E-2</v>
      </c>
      <c r="AN99">
        <f t="shared" si="2"/>
        <v>0</v>
      </c>
      <c r="AO99">
        <f t="shared" si="2"/>
        <v>9.0193672799999833E-2</v>
      </c>
      <c r="AP99">
        <f t="shared" si="2"/>
        <v>9.0443421734441629E-2</v>
      </c>
      <c r="AQ99">
        <f t="shared" si="2"/>
        <v>0.37026701249999977</v>
      </c>
      <c r="AR99">
        <f t="shared" si="2"/>
        <v>0.16583580000000006</v>
      </c>
      <c r="AS99">
        <f t="shared" si="2"/>
        <v>0.12226015178040454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22.936429242357544</v>
      </c>
      <c r="DN99">
        <f t="shared" ref="DN99" si="4">SUM(DN3:DN98)/4000</f>
        <v>0.79501074903637337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164.15792092361986</v>
      </c>
      <c r="L3">
        <v>65.226027792034969</v>
      </c>
      <c r="M3">
        <v>0</v>
      </c>
      <c r="N3">
        <v>14.877700865265764</v>
      </c>
      <c r="O3">
        <v>50.378842714608432</v>
      </c>
      <c r="P3">
        <v>51.294691061787638</v>
      </c>
      <c r="Q3">
        <v>3.0491810344827588</v>
      </c>
      <c r="R3">
        <v>6.3926437962202129</v>
      </c>
      <c r="S3">
        <v>3.6846381156316923</v>
      </c>
      <c r="T3">
        <v>0</v>
      </c>
      <c r="U3">
        <v>238.8123071337811</v>
      </c>
      <c r="V3">
        <v>5.2652544910179637</v>
      </c>
      <c r="W3">
        <v>11.100875946969698</v>
      </c>
      <c r="X3">
        <v>24.975566543924252</v>
      </c>
      <c r="Y3">
        <v>0</v>
      </c>
      <c r="Z3">
        <v>0</v>
      </c>
      <c r="AA3">
        <v>0</v>
      </c>
      <c r="AB3">
        <v>3.318280000000001</v>
      </c>
      <c r="AC3">
        <v>0</v>
      </c>
      <c r="AD3">
        <v>0.33549999999999996</v>
      </c>
      <c r="AE3">
        <v>8.3717191999999994</v>
      </c>
      <c r="AF3">
        <v>0</v>
      </c>
      <c r="AG3">
        <v>0</v>
      </c>
      <c r="AH3">
        <v>5.0513399999999997</v>
      </c>
      <c r="AI3">
        <v>0</v>
      </c>
      <c r="AJ3">
        <v>0</v>
      </c>
      <c r="AK3">
        <v>6.6071499999999999</v>
      </c>
      <c r="AL3">
        <v>10.328500000000004</v>
      </c>
      <c r="AM3">
        <v>0</v>
      </c>
      <c r="AN3">
        <v>0</v>
      </c>
      <c r="AO3">
        <v>2.2402800000000007</v>
      </c>
      <c r="AP3">
        <v>2.2773757410971407</v>
      </c>
      <c r="AQ3">
        <v>0</v>
      </c>
      <c r="AR3">
        <v>12.337600000000002</v>
      </c>
      <c r="AS3">
        <v>6.28728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673.04212453313414</v>
      </c>
      <c r="DN3">
        <v>23.328550827307204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164.15792092361986</v>
      </c>
      <c r="L4">
        <v>65.226027792034969</v>
      </c>
      <c r="M4">
        <v>0</v>
      </c>
      <c r="N4">
        <v>14.877700865265764</v>
      </c>
      <c r="O4">
        <v>50.378842714608432</v>
      </c>
      <c r="P4">
        <v>51.294691061787638</v>
      </c>
      <c r="Q4">
        <v>3.0491810344827588</v>
      </c>
      <c r="R4">
        <v>6.3926437962202129</v>
      </c>
      <c r="S4">
        <v>3.6845110635260525</v>
      </c>
      <c r="T4">
        <v>0</v>
      </c>
      <c r="U4">
        <v>238.8123071337811</v>
      </c>
      <c r="V4">
        <v>5.2652544910179637</v>
      </c>
      <c r="W4">
        <v>11.100875946969698</v>
      </c>
      <c r="X4">
        <v>24.975566543924252</v>
      </c>
      <c r="Y4">
        <v>0</v>
      </c>
      <c r="Z4">
        <v>0</v>
      </c>
      <c r="AA4">
        <v>0</v>
      </c>
      <c r="AB4">
        <v>3.318280000000001</v>
      </c>
      <c r="AC4">
        <v>0</v>
      </c>
      <c r="AD4">
        <v>0.33549999999999996</v>
      </c>
      <c r="AE4">
        <v>8.3717191999999994</v>
      </c>
      <c r="AF4">
        <v>0</v>
      </c>
      <c r="AG4">
        <v>0</v>
      </c>
      <c r="AH4">
        <v>5.0513399999999997</v>
      </c>
      <c r="AI4">
        <v>0</v>
      </c>
      <c r="AJ4">
        <v>0</v>
      </c>
      <c r="AK4">
        <v>6.6071499999999999</v>
      </c>
      <c r="AL4">
        <v>16.968250000000001</v>
      </c>
      <c r="AM4">
        <v>0</v>
      </c>
      <c r="AN4">
        <v>0</v>
      </c>
      <c r="AO4">
        <v>2.2402800000000007</v>
      </c>
      <c r="AP4">
        <v>2.2773757410971407</v>
      </c>
      <c r="AQ4">
        <v>0</v>
      </c>
      <c r="AR4">
        <v>12.337600000000002</v>
      </c>
      <c r="AS4">
        <v>6.28728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679.45932030277947</v>
      </c>
      <c r="DN4">
        <v>23.550978005556264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164.15792092361986</v>
      </c>
      <c r="L5">
        <v>65.226027792034969</v>
      </c>
      <c r="M5">
        <v>0</v>
      </c>
      <c r="N5">
        <v>14.877700865265764</v>
      </c>
      <c r="O5">
        <v>50.378842714608432</v>
      </c>
      <c r="P5">
        <v>51.294691061787638</v>
      </c>
      <c r="Q5">
        <v>3.0491810344827588</v>
      </c>
      <c r="R5">
        <v>6.3926437962202129</v>
      </c>
      <c r="S5">
        <v>3.6845110635260525</v>
      </c>
      <c r="T5">
        <v>0</v>
      </c>
      <c r="U5">
        <v>238.8123071337811</v>
      </c>
      <c r="V5">
        <v>5.2652544910179637</v>
      </c>
      <c r="W5">
        <v>11.100875946969698</v>
      </c>
      <c r="X5">
        <v>24.975566543924252</v>
      </c>
      <c r="Y5">
        <v>0</v>
      </c>
      <c r="Z5">
        <v>0</v>
      </c>
      <c r="AA5">
        <v>0</v>
      </c>
      <c r="AB5">
        <v>3.318280000000001</v>
      </c>
      <c r="AC5">
        <v>0</v>
      </c>
      <c r="AD5">
        <v>0.33549999999999996</v>
      </c>
      <c r="AE5">
        <v>8.3717191999999994</v>
      </c>
      <c r="AF5">
        <v>0</v>
      </c>
      <c r="AG5">
        <v>0</v>
      </c>
      <c r="AH5">
        <v>5.0513399999999997</v>
      </c>
      <c r="AI5">
        <v>0</v>
      </c>
      <c r="AJ5">
        <v>0</v>
      </c>
      <c r="AK5">
        <v>6.6071499999999999</v>
      </c>
      <c r="AL5">
        <v>16.968250000000001</v>
      </c>
      <c r="AM5">
        <v>0</v>
      </c>
      <c r="AN5">
        <v>0</v>
      </c>
      <c r="AO5">
        <v>2.2402800000000007</v>
      </c>
      <c r="AP5">
        <v>3.0907242200604048</v>
      </c>
      <c r="AQ5">
        <v>0</v>
      </c>
      <c r="AR5">
        <v>2.2432000000000007</v>
      </c>
      <c r="AS5">
        <v>6.28728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670.48913627012746</v>
      </c>
      <c r="DN5">
        <v>23.240110517171722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164.15792092361986</v>
      </c>
      <c r="L6">
        <v>65.226027792034969</v>
      </c>
      <c r="M6">
        <v>0</v>
      </c>
      <c r="N6">
        <v>14.877700865265764</v>
      </c>
      <c r="O6">
        <v>50.378842714608432</v>
      </c>
      <c r="P6">
        <v>51.294691061787638</v>
      </c>
      <c r="Q6">
        <v>3.0491810344827588</v>
      </c>
      <c r="R6">
        <v>6.3926437962202129</v>
      </c>
      <c r="S6">
        <v>3.6845110635260525</v>
      </c>
      <c r="T6">
        <v>0</v>
      </c>
      <c r="U6">
        <v>238.8123071337811</v>
      </c>
      <c r="V6">
        <v>5.2652544910179637</v>
      </c>
      <c r="W6">
        <v>11.100875946969698</v>
      </c>
      <c r="X6">
        <v>24.975566543924252</v>
      </c>
      <c r="Y6">
        <v>0</v>
      </c>
      <c r="Z6">
        <v>0</v>
      </c>
      <c r="AA6">
        <v>0</v>
      </c>
      <c r="AB6">
        <v>3.318280000000001</v>
      </c>
      <c r="AC6">
        <v>0</v>
      </c>
      <c r="AD6">
        <v>0.33549999999999996</v>
      </c>
      <c r="AE6">
        <v>8.3717191999999994</v>
      </c>
      <c r="AF6">
        <v>0</v>
      </c>
      <c r="AG6">
        <v>0</v>
      </c>
      <c r="AH6">
        <v>5.0513399999999997</v>
      </c>
      <c r="AI6">
        <v>0</v>
      </c>
      <c r="AJ6">
        <v>0</v>
      </c>
      <c r="AK6">
        <v>6.6071499999999999</v>
      </c>
      <c r="AL6">
        <v>16.968250000000001</v>
      </c>
      <c r="AM6">
        <v>0</v>
      </c>
      <c r="AN6">
        <v>0</v>
      </c>
      <c r="AO6">
        <v>2.2402800000000007</v>
      </c>
      <c r="AP6">
        <v>3.0907242200604048</v>
      </c>
      <c r="AQ6">
        <v>0</v>
      </c>
      <c r="AR6">
        <v>2.2432000000000007</v>
      </c>
      <c r="AS6">
        <v>6.28728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670.48913627012746</v>
      </c>
      <c r="DN6">
        <v>23.240110517171722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164.15792092361986</v>
      </c>
      <c r="L7">
        <v>65.226027792034969</v>
      </c>
      <c r="M7">
        <v>0</v>
      </c>
      <c r="N7">
        <v>14.877700865265764</v>
      </c>
      <c r="O7">
        <v>50.378842714608432</v>
      </c>
      <c r="P7">
        <v>51.294691061787638</v>
      </c>
      <c r="Q7">
        <v>3.0491810344827588</v>
      </c>
      <c r="R7">
        <v>6.3926437962202129</v>
      </c>
      <c r="S7">
        <v>3.6845110635260525</v>
      </c>
      <c r="T7">
        <v>0</v>
      </c>
      <c r="U7">
        <v>238.8123071337811</v>
      </c>
      <c r="V7">
        <v>5.2652544910179637</v>
      </c>
      <c r="W7">
        <v>11.100875946969698</v>
      </c>
      <c r="X7">
        <v>24.975566543924252</v>
      </c>
      <c r="Y7">
        <v>0</v>
      </c>
      <c r="Z7">
        <v>0</v>
      </c>
      <c r="AA7">
        <v>0</v>
      </c>
      <c r="AB7">
        <v>3.318280000000001</v>
      </c>
      <c r="AC7">
        <v>0</v>
      </c>
      <c r="AD7">
        <v>0.33549999999999996</v>
      </c>
      <c r="AE7">
        <v>8.3717191999999994</v>
      </c>
      <c r="AF7">
        <v>0</v>
      </c>
      <c r="AG7">
        <v>0</v>
      </c>
      <c r="AH7">
        <v>5.0513399999999997</v>
      </c>
      <c r="AI7">
        <v>0</v>
      </c>
      <c r="AJ7">
        <v>0</v>
      </c>
      <c r="AK7">
        <v>6.6071499999999999</v>
      </c>
      <c r="AL7">
        <v>16.968250000000001</v>
      </c>
      <c r="AM7">
        <v>0</v>
      </c>
      <c r="AN7">
        <v>0</v>
      </c>
      <c r="AO7">
        <v>2.2402800000000007</v>
      </c>
      <c r="AP7">
        <v>3.0907242200604048</v>
      </c>
      <c r="AQ7">
        <v>0</v>
      </c>
      <c r="AR7">
        <v>2.2432000000000007</v>
      </c>
      <c r="AS7">
        <v>2.7336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667.05450437739773</v>
      </c>
      <c r="DN7">
        <v>23.121062409901427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164.15792092361986</v>
      </c>
      <c r="L8">
        <v>65.226027792034969</v>
      </c>
      <c r="M8">
        <v>0</v>
      </c>
      <c r="N8">
        <v>14.877700865265764</v>
      </c>
      <c r="O8">
        <v>50.378842714608432</v>
      </c>
      <c r="P8">
        <v>51.294691061787638</v>
      </c>
      <c r="Q8">
        <v>3.0491810344827588</v>
      </c>
      <c r="R8">
        <v>6.3926437962202129</v>
      </c>
      <c r="S8">
        <v>3.6845110635260525</v>
      </c>
      <c r="T8">
        <v>0</v>
      </c>
      <c r="U8">
        <v>238.8123071337811</v>
      </c>
      <c r="V8">
        <v>5.2652544910179637</v>
      </c>
      <c r="W8">
        <v>11.100875946969698</v>
      </c>
      <c r="X8">
        <v>24.975566543924252</v>
      </c>
      <c r="Y8">
        <v>0</v>
      </c>
      <c r="Z8">
        <v>0</v>
      </c>
      <c r="AA8">
        <v>0</v>
      </c>
      <c r="AB8">
        <v>3.318280000000001</v>
      </c>
      <c r="AC8">
        <v>0</v>
      </c>
      <c r="AD8">
        <v>0.33549999999999996</v>
      </c>
      <c r="AE8">
        <v>8.3717191999999994</v>
      </c>
      <c r="AF8">
        <v>0</v>
      </c>
      <c r="AG8">
        <v>0</v>
      </c>
      <c r="AH8">
        <v>5.0513399999999997</v>
      </c>
      <c r="AI8">
        <v>0</v>
      </c>
      <c r="AJ8">
        <v>0</v>
      </c>
      <c r="AK8">
        <v>6.6071499999999999</v>
      </c>
      <c r="AL8">
        <v>10.328500000000004</v>
      </c>
      <c r="AM8">
        <v>0</v>
      </c>
      <c r="AN8">
        <v>0</v>
      </c>
      <c r="AO8">
        <v>2.2402800000000007</v>
      </c>
      <c r="AP8">
        <v>2.1147060453044881</v>
      </c>
      <c r="AQ8">
        <v>0</v>
      </c>
      <c r="AR8">
        <v>2.2432000000000007</v>
      </c>
      <c r="AS8">
        <v>2.3918999999999997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659.36366854464632</v>
      </c>
      <c r="DN8">
        <v>22.854430067896871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164.15792092361986</v>
      </c>
      <c r="L9">
        <v>65.226027792034969</v>
      </c>
      <c r="M9">
        <v>0</v>
      </c>
      <c r="N9">
        <v>14.877700865265764</v>
      </c>
      <c r="O9">
        <v>50.378842714608432</v>
      </c>
      <c r="P9">
        <v>51.294691061787638</v>
      </c>
      <c r="Q9">
        <v>3.0491810344827588</v>
      </c>
      <c r="R9">
        <v>6.3926437962202129</v>
      </c>
      <c r="S9">
        <v>3.6845110635260525</v>
      </c>
      <c r="T9">
        <v>0</v>
      </c>
      <c r="U9">
        <v>238.8123071337811</v>
      </c>
      <c r="V9">
        <v>5.2652544910179637</v>
      </c>
      <c r="W9">
        <v>11.100875946969698</v>
      </c>
      <c r="X9">
        <v>24.975566543924252</v>
      </c>
      <c r="Y9">
        <v>0</v>
      </c>
      <c r="Z9">
        <v>1.6562831999999998</v>
      </c>
      <c r="AA9">
        <v>0</v>
      </c>
      <c r="AB9">
        <v>0</v>
      </c>
      <c r="AC9">
        <v>0</v>
      </c>
      <c r="AD9">
        <v>0.33549999999999996</v>
      </c>
      <c r="AE9">
        <v>8.3717191999999994</v>
      </c>
      <c r="AF9">
        <v>0</v>
      </c>
      <c r="AG9">
        <v>0</v>
      </c>
      <c r="AH9">
        <v>5.0513399999999997</v>
      </c>
      <c r="AI9">
        <v>0</v>
      </c>
      <c r="AJ9">
        <v>0</v>
      </c>
      <c r="AK9">
        <v>6.6071499999999999</v>
      </c>
      <c r="AL9">
        <v>6.7873000000000001</v>
      </c>
      <c r="AM9">
        <v>0</v>
      </c>
      <c r="AN9">
        <v>0</v>
      </c>
      <c r="AO9">
        <v>2.2402800000000007</v>
      </c>
      <c r="AP9">
        <v>2.1147060453044881</v>
      </c>
      <c r="AQ9">
        <v>0</v>
      </c>
      <c r="AR9">
        <v>2.2432000000000007</v>
      </c>
      <c r="AS9">
        <v>2.3918999999999997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654.3347788120476</v>
      </c>
      <c r="DN9">
        <v>22.680123000495513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164.15792092361986</v>
      </c>
      <c r="L10">
        <v>65.226027792034969</v>
      </c>
      <c r="M10">
        <v>0</v>
      </c>
      <c r="N10">
        <v>14.877700865265764</v>
      </c>
      <c r="O10">
        <v>50.378842714608432</v>
      </c>
      <c r="P10">
        <v>51.294691061787638</v>
      </c>
      <c r="Q10">
        <v>3.0491810344827588</v>
      </c>
      <c r="R10">
        <v>6.3926437962202129</v>
      </c>
      <c r="S10">
        <v>3.6845110635260525</v>
      </c>
      <c r="T10">
        <v>0</v>
      </c>
      <c r="U10">
        <v>238.8123071337811</v>
      </c>
      <c r="V10">
        <v>5.2652544910179637</v>
      </c>
      <c r="W10">
        <v>11.100875946969698</v>
      </c>
      <c r="X10">
        <v>24.975566543924252</v>
      </c>
      <c r="Y10">
        <v>0</v>
      </c>
      <c r="Z10">
        <v>1.6562831999999998</v>
      </c>
      <c r="AA10">
        <v>0</v>
      </c>
      <c r="AB10">
        <v>0</v>
      </c>
      <c r="AC10">
        <v>0</v>
      </c>
      <c r="AD10">
        <v>0.33549999999999996</v>
      </c>
      <c r="AE10">
        <v>8.3717191999999994</v>
      </c>
      <c r="AF10">
        <v>0</v>
      </c>
      <c r="AG10">
        <v>0</v>
      </c>
      <c r="AH10">
        <v>5.0513399999999997</v>
      </c>
      <c r="AI10">
        <v>0</v>
      </c>
      <c r="AJ10">
        <v>0</v>
      </c>
      <c r="AK10">
        <v>6.6071499999999999</v>
      </c>
      <c r="AL10">
        <v>6.7873000000000001</v>
      </c>
      <c r="AM10">
        <v>0</v>
      </c>
      <c r="AN10">
        <v>0</v>
      </c>
      <c r="AO10">
        <v>2.2402800000000007</v>
      </c>
      <c r="AP10">
        <v>3.0907242200604048</v>
      </c>
      <c r="AQ10">
        <v>0</v>
      </c>
      <c r="AR10">
        <v>2.2432000000000007</v>
      </c>
      <c r="AS10">
        <v>2.3918999999999997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655.27804329603111</v>
      </c>
      <c r="DN10">
        <v>22.712876691268001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164.15792092361986</v>
      </c>
      <c r="L11">
        <v>65.226027792034969</v>
      </c>
      <c r="M11">
        <v>0</v>
      </c>
      <c r="N11">
        <v>14.877700865265764</v>
      </c>
      <c r="O11">
        <v>50.378842714608432</v>
      </c>
      <c r="P11">
        <v>51.294691061787638</v>
      </c>
      <c r="Q11">
        <v>3.0491810344827588</v>
      </c>
      <c r="R11">
        <v>6.3926437962202129</v>
      </c>
      <c r="S11">
        <v>3.6845110635260525</v>
      </c>
      <c r="T11">
        <v>0</v>
      </c>
      <c r="U11">
        <v>238.8123071337811</v>
      </c>
      <c r="V11">
        <v>5.2652544910179637</v>
      </c>
      <c r="W11">
        <v>11.100875946969698</v>
      </c>
      <c r="X11">
        <v>24.975566543924252</v>
      </c>
      <c r="Y11">
        <v>0</v>
      </c>
      <c r="Z11">
        <v>1.6562831999999998</v>
      </c>
      <c r="AA11">
        <v>0</v>
      </c>
      <c r="AB11">
        <v>0</v>
      </c>
      <c r="AC11">
        <v>0</v>
      </c>
      <c r="AD11">
        <v>0.33549999999999996</v>
      </c>
      <c r="AE11">
        <v>8.3717191999999994</v>
      </c>
      <c r="AF11">
        <v>0</v>
      </c>
      <c r="AG11">
        <v>0</v>
      </c>
      <c r="AH11">
        <v>5.0513399999999997</v>
      </c>
      <c r="AI11">
        <v>0</v>
      </c>
      <c r="AJ11">
        <v>0</v>
      </c>
      <c r="AK11">
        <v>6.6071499999999999</v>
      </c>
      <c r="AL11">
        <v>6.7873000000000001</v>
      </c>
      <c r="AM11">
        <v>0</v>
      </c>
      <c r="AN11">
        <v>0</v>
      </c>
      <c r="AO11">
        <v>2.2402800000000007</v>
      </c>
      <c r="AP11">
        <v>3.0907242200604048</v>
      </c>
      <c r="AQ11">
        <v>0</v>
      </c>
      <c r="AR11">
        <v>2.2432000000000007</v>
      </c>
      <c r="AS11">
        <v>2.3918999999999997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655.27804329603111</v>
      </c>
      <c r="DN11">
        <v>22.712876691268001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164.15792092361986</v>
      </c>
      <c r="L12">
        <v>65.226027792034969</v>
      </c>
      <c r="M12">
        <v>0</v>
      </c>
      <c r="N12">
        <v>14.877700865265764</v>
      </c>
      <c r="O12">
        <v>50.378842714608432</v>
      </c>
      <c r="P12">
        <v>51.294691061787638</v>
      </c>
      <c r="Q12">
        <v>3.0491810344827588</v>
      </c>
      <c r="R12">
        <v>6.3926437962202129</v>
      </c>
      <c r="S12">
        <v>3.6845110635260525</v>
      </c>
      <c r="T12">
        <v>0</v>
      </c>
      <c r="U12">
        <v>238.8123071337811</v>
      </c>
      <c r="V12">
        <v>5.2652544910179637</v>
      </c>
      <c r="W12">
        <v>11.100875946969698</v>
      </c>
      <c r="X12">
        <v>24.975566543924252</v>
      </c>
      <c r="Y12">
        <v>0</v>
      </c>
      <c r="Z12">
        <v>1.6562831999999998</v>
      </c>
      <c r="AA12">
        <v>0</v>
      </c>
      <c r="AB12">
        <v>0</v>
      </c>
      <c r="AC12">
        <v>0</v>
      </c>
      <c r="AD12">
        <v>0.33549999999999996</v>
      </c>
      <c r="AE12">
        <v>8.3717191999999994</v>
      </c>
      <c r="AF12">
        <v>0</v>
      </c>
      <c r="AG12">
        <v>0</v>
      </c>
      <c r="AH12">
        <v>5.0513399999999997</v>
      </c>
      <c r="AI12">
        <v>0</v>
      </c>
      <c r="AJ12">
        <v>0</v>
      </c>
      <c r="AK12">
        <v>6.6071499999999999</v>
      </c>
      <c r="AL12">
        <v>6.7873000000000001</v>
      </c>
      <c r="AM12">
        <v>0</v>
      </c>
      <c r="AN12">
        <v>0</v>
      </c>
      <c r="AO12">
        <v>2.2402800000000007</v>
      </c>
      <c r="AP12">
        <v>3.0907242200604048</v>
      </c>
      <c r="AQ12">
        <v>0</v>
      </c>
      <c r="AR12">
        <v>2.2432000000000007</v>
      </c>
      <c r="AS12">
        <v>2.3918999999999997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655.27804329603111</v>
      </c>
      <c r="DN12">
        <v>22.712876691268001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164.15792092361986</v>
      </c>
      <c r="L13">
        <v>65.226027792034969</v>
      </c>
      <c r="M13">
        <v>0</v>
      </c>
      <c r="N13">
        <v>14.877700865265764</v>
      </c>
      <c r="O13">
        <v>50.378842714608432</v>
      </c>
      <c r="P13">
        <v>51.294691061787638</v>
      </c>
      <c r="Q13">
        <v>3.0491810344827588</v>
      </c>
      <c r="R13">
        <v>6.3926437962202129</v>
      </c>
      <c r="S13">
        <v>3.6845110635260525</v>
      </c>
      <c r="T13">
        <v>0</v>
      </c>
      <c r="U13">
        <v>238.8123071337811</v>
      </c>
      <c r="V13">
        <v>5.2652544910179637</v>
      </c>
      <c r="W13">
        <v>11.100875946969698</v>
      </c>
      <c r="X13">
        <v>24.975566543924252</v>
      </c>
      <c r="Y13">
        <v>0</v>
      </c>
      <c r="Z13">
        <v>1.6562831999999998</v>
      </c>
      <c r="AA13">
        <v>0</v>
      </c>
      <c r="AB13">
        <v>0</v>
      </c>
      <c r="AC13">
        <v>0</v>
      </c>
      <c r="AD13">
        <v>0.33549999999999996</v>
      </c>
      <c r="AE13">
        <v>8.3717191999999994</v>
      </c>
      <c r="AF13">
        <v>0</v>
      </c>
      <c r="AG13">
        <v>0</v>
      </c>
      <c r="AH13">
        <v>5.0513399999999997</v>
      </c>
      <c r="AI13">
        <v>0</v>
      </c>
      <c r="AJ13">
        <v>0</v>
      </c>
      <c r="AK13">
        <v>6.6071499999999999</v>
      </c>
      <c r="AL13">
        <v>6.7873000000000001</v>
      </c>
      <c r="AM13">
        <v>0</v>
      </c>
      <c r="AN13">
        <v>0</v>
      </c>
      <c r="AO13">
        <v>2.2402800000000007</v>
      </c>
      <c r="AP13">
        <v>2.1147060453044881</v>
      </c>
      <c r="AQ13">
        <v>0</v>
      </c>
      <c r="AR13">
        <v>2.2432000000000007</v>
      </c>
      <c r="AS13">
        <v>2.3918999999999997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654.3347788120476</v>
      </c>
      <c r="DN13">
        <v>22.680123000495513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164.15792092361986</v>
      </c>
      <c r="L14">
        <v>65.226027792034969</v>
      </c>
      <c r="M14">
        <v>0</v>
      </c>
      <c r="N14">
        <v>14.877700865265764</v>
      </c>
      <c r="O14">
        <v>50.378842714608432</v>
      </c>
      <c r="P14">
        <v>51.294691061787638</v>
      </c>
      <c r="Q14">
        <v>3.0491810344827588</v>
      </c>
      <c r="R14">
        <v>6.3926437962202129</v>
      </c>
      <c r="S14">
        <v>3.6845110635260525</v>
      </c>
      <c r="T14">
        <v>0</v>
      </c>
      <c r="U14">
        <v>238.8123071337811</v>
      </c>
      <c r="V14">
        <v>5.2652544910179637</v>
      </c>
      <c r="W14">
        <v>11.100875946969698</v>
      </c>
      <c r="X14">
        <v>24.975566543924252</v>
      </c>
      <c r="Y14">
        <v>0</v>
      </c>
      <c r="Z14">
        <v>1.6562831999999998</v>
      </c>
      <c r="AA14">
        <v>0</v>
      </c>
      <c r="AB14">
        <v>0</v>
      </c>
      <c r="AC14">
        <v>0</v>
      </c>
      <c r="AD14">
        <v>0.33549999999999996</v>
      </c>
      <c r="AE14">
        <v>8.3717191999999994</v>
      </c>
      <c r="AF14">
        <v>0</v>
      </c>
      <c r="AG14">
        <v>0</v>
      </c>
      <c r="AH14">
        <v>5.0513399999999997</v>
      </c>
      <c r="AI14">
        <v>0</v>
      </c>
      <c r="AJ14">
        <v>0</v>
      </c>
      <c r="AK14">
        <v>6.6071499999999999</v>
      </c>
      <c r="AL14">
        <v>6.7873000000000001</v>
      </c>
      <c r="AM14">
        <v>0</v>
      </c>
      <c r="AN14">
        <v>0</v>
      </c>
      <c r="AO14">
        <v>2.2402800000000007</v>
      </c>
      <c r="AP14">
        <v>2.1147060453044881</v>
      </c>
      <c r="AQ14">
        <v>0</v>
      </c>
      <c r="AR14">
        <v>2.2432000000000007</v>
      </c>
      <c r="AS14">
        <v>2.3918999999999997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654.3347788120476</v>
      </c>
      <c r="DN14">
        <v>22.680123000495513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164.15792092361986</v>
      </c>
      <c r="L15">
        <v>65.226027792034969</v>
      </c>
      <c r="M15">
        <v>0</v>
      </c>
      <c r="N15">
        <v>14.877700865265764</v>
      </c>
      <c r="O15">
        <v>50.378842714608432</v>
      </c>
      <c r="P15">
        <v>51.294691061787638</v>
      </c>
      <c r="Q15">
        <v>3.0491810344827588</v>
      </c>
      <c r="R15">
        <v>6.3926437962202129</v>
      </c>
      <c r="S15">
        <v>3.6845110635260525</v>
      </c>
      <c r="T15">
        <v>0</v>
      </c>
      <c r="U15">
        <v>238.8123071337811</v>
      </c>
      <c r="V15">
        <v>5.2652544910179637</v>
      </c>
      <c r="W15">
        <v>11.100875946969698</v>
      </c>
      <c r="X15">
        <v>24.975566543924252</v>
      </c>
      <c r="Y15">
        <v>0</v>
      </c>
      <c r="Z15">
        <v>1.6562831999999998</v>
      </c>
      <c r="AA15">
        <v>0</v>
      </c>
      <c r="AB15">
        <v>0</v>
      </c>
      <c r="AC15">
        <v>0</v>
      </c>
      <c r="AD15">
        <v>0.33549999999999996</v>
      </c>
      <c r="AE15">
        <v>8.3717191999999994</v>
      </c>
      <c r="AF15">
        <v>0</v>
      </c>
      <c r="AG15">
        <v>0</v>
      </c>
      <c r="AH15">
        <v>5.0513399999999997</v>
      </c>
      <c r="AI15">
        <v>0</v>
      </c>
      <c r="AJ15">
        <v>0</v>
      </c>
      <c r="AK15">
        <v>6.6071499999999999</v>
      </c>
      <c r="AL15">
        <v>6.7873000000000001</v>
      </c>
      <c r="AM15">
        <v>0</v>
      </c>
      <c r="AN15">
        <v>0</v>
      </c>
      <c r="AO15">
        <v>2.2402800000000007</v>
      </c>
      <c r="AP15">
        <v>2.1147060453044881</v>
      </c>
      <c r="AQ15">
        <v>0</v>
      </c>
      <c r="AR15">
        <v>2.2432000000000007</v>
      </c>
      <c r="AS15">
        <v>2.3918999999999997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654.3347788120476</v>
      </c>
      <c r="DN15">
        <v>22.680123000495513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164.15792092361986</v>
      </c>
      <c r="L16">
        <v>65.226027792034969</v>
      </c>
      <c r="M16">
        <v>0</v>
      </c>
      <c r="N16">
        <v>14.877700865265764</v>
      </c>
      <c r="O16">
        <v>50.378842714608432</v>
      </c>
      <c r="P16">
        <v>51.294691061787638</v>
      </c>
      <c r="Q16">
        <v>3.0491810344827588</v>
      </c>
      <c r="R16">
        <v>6.3926437962202129</v>
      </c>
      <c r="S16">
        <v>3.6845110635260525</v>
      </c>
      <c r="T16">
        <v>0</v>
      </c>
      <c r="U16">
        <v>238.8123071337811</v>
      </c>
      <c r="V16">
        <v>5.2652544910179637</v>
      </c>
      <c r="W16">
        <v>11.100875946969698</v>
      </c>
      <c r="X16">
        <v>24.975566543924252</v>
      </c>
      <c r="Y16">
        <v>0</v>
      </c>
      <c r="Z16">
        <v>1.6562831999999998</v>
      </c>
      <c r="AA16">
        <v>0</v>
      </c>
      <c r="AB16">
        <v>0</v>
      </c>
      <c r="AC16">
        <v>0</v>
      </c>
      <c r="AD16">
        <v>0.33549999999999996</v>
      </c>
      <c r="AE16">
        <v>8.3717191999999994</v>
      </c>
      <c r="AF16">
        <v>0</v>
      </c>
      <c r="AG16">
        <v>0</v>
      </c>
      <c r="AH16">
        <v>5.0513399999999997</v>
      </c>
      <c r="AI16">
        <v>0</v>
      </c>
      <c r="AJ16">
        <v>0</v>
      </c>
      <c r="AK16">
        <v>6.6071499999999999</v>
      </c>
      <c r="AL16">
        <v>6.7873000000000001</v>
      </c>
      <c r="AM16">
        <v>0</v>
      </c>
      <c r="AN16">
        <v>0</v>
      </c>
      <c r="AO16">
        <v>2.2402800000000007</v>
      </c>
      <c r="AP16">
        <v>2.1147060453044881</v>
      </c>
      <c r="AQ16">
        <v>0</v>
      </c>
      <c r="AR16">
        <v>2.2432000000000007</v>
      </c>
      <c r="AS16">
        <v>2.3918999999999997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654.3347788120476</v>
      </c>
      <c r="DN16">
        <v>22.680123000495513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164.15792092361986</v>
      </c>
      <c r="L17">
        <v>65.226027792034969</v>
      </c>
      <c r="M17">
        <v>0</v>
      </c>
      <c r="N17">
        <v>14.877700865265764</v>
      </c>
      <c r="O17">
        <v>50.378842714608432</v>
      </c>
      <c r="P17">
        <v>51.294691061787638</v>
      </c>
      <c r="Q17">
        <v>3.0491810344827588</v>
      </c>
      <c r="R17">
        <v>6.3926437962202129</v>
      </c>
      <c r="S17">
        <v>3.6845110635260525</v>
      </c>
      <c r="T17">
        <v>0</v>
      </c>
      <c r="U17">
        <v>238.8123071337811</v>
      </c>
      <c r="V17">
        <v>5.2652544910179637</v>
      </c>
      <c r="W17">
        <v>11.100875946969698</v>
      </c>
      <c r="X17">
        <v>24.975566543924252</v>
      </c>
      <c r="Y17">
        <v>0</v>
      </c>
      <c r="Z17">
        <v>1.6562831999999998</v>
      </c>
      <c r="AA17">
        <v>0</v>
      </c>
      <c r="AB17">
        <v>0</v>
      </c>
      <c r="AC17">
        <v>0</v>
      </c>
      <c r="AD17">
        <v>0.33549999999999996</v>
      </c>
      <c r="AE17">
        <v>8.3717191999999994</v>
      </c>
      <c r="AF17">
        <v>0</v>
      </c>
      <c r="AG17">
        <v>0</v>
      </c>
      <c r="AH17">
        <v>5.0513399999999997</v>
      </c>
      <c r="AI17">
        <v>0</v>
      </c>
      <c r="AJ17">
        <v>0</v>
      </c>
      <c r="AK17">
        <v>6.6071499999999999</v>
      </c>
      <c r="AL17">
        <v>6.7873000000000001</v>
      </c>
      <c r="AM17">
        <v>0</v>
      </c>
      <c r="AN17">
        <v>0</v>
      </c>
      <c r="AO17">
        <v>2.2402800000000007</v>
      </c>
      <c r="AP17">
        <v>2.1147060453044881</v>
      </c>
      <c r="AQ17">
        <v>0</v>
      </c>
      <c r="AR17">
        <v>2.2432000000000007</v>
      </c>
      <c r="AS17">
        <v>2.3918999999999997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654.3347788120476</v>
      </c>
      <c r="DN17">
        <v>22.680123000495513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164.15792092361986</v>
      </c>
      <c r="L18">
        <v>65.226027792034969</v>
      </c>
      <c r="M18">
        <v>0</v>
      </c>
      <c r="N18">
        <v>14.877700865265764</v>
      </c>
      <c r="O18">
        <v>50.378842714608432</v>
      </c>
      <c r="P18">
        <v>51.294691061787638</v>
      </c>
      <c r="Q18">
        <v>3.0491810344827588</v>
      </c>
      <c r="R18">
        <v>6.3926437962202129</v>
      </c>
      <c r="S18">
        <v>3.6845110635260525</v>
      </c>
      <c r="T18">
        <v>0</v>
      </c>
      <c r="U18">
        <v>238.8123071337811</v>
      </c>
      <c r="V18">
        <v>5.2652544910179637</v>
      </c>
      <c r="W18">
        <v>11.100875946969698</v>
      </c>
      <c r="X18">
        <v>24.975566543924252</v>
      </c>
      <c r="Y18">
        <v>0</v>
      </c>
      <c r="Z18">
        <v>1.6562831999999998</v>
      </c>
      <c r="AA18">
        <v>0</v>
      </c>
      <c r="AB18">
        <v>0</v>
      </c>
      <c r="AC18">
        <v>0</v>
      </c>
      <c r="AD18">
        <v>0.33549999999999996</v>
      </c>
      <c r="AE18">
        <v>8.3717191999999994</v>
      </c>
      <c r="AF18">
        <v>0</v>
      </c>
      <c r="AG18">
        <v>0</v>
      </c>
      <c r="AH18">
        <v>5.0513399999999997</v>
      </c>
      <c r="AI18">
        <v>0</v>
      </c>
      <c r="AJ18">
        <v>0</v>
      </c>
      <c r="AK18">
        <v>6.6071499999999999</v>
      </c>
      <c r="AL18">
        <v>6.7873000000000001</v>
      </c>
      <c r="AM18">
        <v>0</v>
      </c>
      <c r="AN18">
        <v>0</v>
      </c>
      <c r="AO18">
        <v>2.2402800000000007</v>
      </c>
      <c r="AP18">
        <v>2.1147060453044881</v>
      </c>
      <c r="AQ18">
        <v>0</v>
      </c>
      <c r="AR18">
        <v>2.2432000000000007</v>
      </c>
      <c r="AS18">
        <v>2.3918999999999997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654.3347788120476</v>
      </c>
      <c r="DN18">
        <v>22.680123000495513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164.15792092361986</v>
      </c>
      <c r="L19">
        <v>65.226027792034969</v>
      </c>
      <c r="M19">
        <v>0</v>
      </c>
      <c r="N19">
        <v>14.877700865265764</v>
      </c>
      <c r="O19">
        <v>50.378842714608432</v>
      </c>
      <c r="P19">
        <v>51.294691061787638</v>
      </c>
      <c r="Q19">
        <v>3.0491810344827588</v>
      </c>
      <c r="R19">
        <v>6.3926437962202129</v>
      </c>
      <c r="S19">
        <v>3.6845110635260525</v>
      </c>
      <c r="T19">
        <v>0</v>
      </c>
      <c r="U19">
        <v>238.8123071337811</v>
      </c>
      <c r="V19">
        <v>5.2652544910179637</v>
      </c>
      <c r="W19">
        <v>11.100875946969698</v>
      </c>
      <c r="X19">
        <v>24.975566543924252</v>
      </c>
      <c r="Y19">
        <v>0</v>
      </c>
      <c r="Z19">
        <v>0</v>
      </c>
      <c r="AA19">
        <v>0</v>
      </c>
      <c r="AB19">
        <v>3.318280000000001</v>
      </c>
      <c r="AC19">
        <v>0</v>
      </c>
      <c r="AD19">
        <v>0.33549999999999996</v>
      </c>
      <c r="AE19">
        <v>8.3717191999999994</v>
      </c>
      <c r="AF19">
        <v>0</v>
      </c>
      <c r="AG19">
        <v>0</v>
      </c>
      <c r="AH19">
        <v>5.0513399999999997</v>
      </c>
      <c r="AI19">
        <v>0</v>
      </c>
      <c r="AJ19">
        <v>0</v>
      </c>
      <c r="AK19">
        <v>6.6071499999999999</v>
      </c>
      <c r="AL19">
        <v>6.7873000000000001</v>
      </c>
      <c r="AM19">
        <v>0</v>
      </c>
      <c r="AN19">
        <v>0</v>
      </c>
      <c r="AO19">
        <v>2.2402800000000007</v>
      </c>
      <c r="AP19">
        <v>2.1147060453044881</v>
      </c>
      <c r="AQ19">
        <v>0</v>
      </c>
      <c r="AR19">
        <v>2.2432000000000007</v>
      </c>
      <c r="AS19">
        <v>2.3918999999999997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655.9410987446463</v>
      </c>
      <c r="DN19">
        <v>22.735799867896866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164.15792092361986</v>
      </c>
      <c r="L20">
        <v>65.226027792034969</v>
      </c>
      <c r="M20">
        <v>0</v>
      </c>
      <c r="N20">
        <v>14.877700865265764</v>
      </c>
      <c r="O20">
        <v>50.378842714608432</v>
      </c>
      <c r="P20">
        <v>51.294691061787638</v>
      </c>
      <c r="Q20">
        <v>3.0491810344827588</v>
      </c>
      <c r="R20">
        <v>6.3926437962202129</v>
      </c>
      <c r="S20">
        <v>3.6845110635260525</v>
      </c>
      <c r="T20">
        <v>0</v>
      </c>
      <c r="U20">
        <v>238.8123071337811</v>
      </c>
      <c r="V20">
        <v>5.2652544910179637</v>
      </c>
      <c r="W20">
        <v>11.100875946969698</v>
      </c>
      <c r="X20">
        <v>24.975566543924252</v>
      </c>
      <c r="Y20">
        <v>0</v>
      </c>
      <c r="Z20">
        <v>0</v>
      </c>
      <c r="AA20">
        <v>0</v>
      </c>
      <c r="AB20">
        <v>3.318280000000001</v>
      </c>
      <c r="AC20">
        <v>0</v>
      </c>
      <c r="AD20">
        <v>0.33549999999999996</v>
      </c>
      <c r="AE20">
        <v>8.3717191999999994</v>
      </c>
      <c r="AF20">
        <v>0</v>
      </c>
      <c r="AG20">
        <v>0</v>
      </c>
      <c r="AH20">
        <v>5.0513399999999997</v>
      </c>
      <c r="AI20">
        <v>0</v>
      </c>
      <c r="AJ20">
        <v>0</v>
      </c>
      <c r="AK20">
        <v>6.6071499999999999</v>
      </c>
      <c r="AL20">
        <v>6.7873000000000001</v>
      </c>
      <c r="AM20">
        <v>0</v>
      </c>
      <c r="AN20">
        <v>0</v>
      </c>
      <c r="AO20">
        <v>2.2402800000000007</v>
      </c>
      <c r="AP20">
        <v>2.1147060453044881</v>
      </c>
      <c r="AQ20">
        <v>0</v>
      </c>
      <c r="AR20">
        <v>2.2432000000000007</v>
      </c>
      <c r="AS20">
        <v>2.3918999999999997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655.9410987446463</v>
      </c>
      <c r="DN20">
        <v>22.735799867896866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164.15792092361986</v>
      </c>
      <c r="L21">
        <v>65.226027792034969</v>
      </c>
      <c r="M21">
        <v>0</v>
      </c>
      <c r="N21">
        <v>14.877700865265764</v>
      </c>
      <c r="O21">
        <v>50.378842714608432</v>
      </c>
      <c r="P21">
        <v>51.294691061787638</v>
      </c>
      <c r="Q21">
        <v>3.0491810344827588</v>
      </c>
      <c r="R21">
        <v>6.3926437962202129</v>
      </c>
      <c r="S21">
        <v>3.6845110635260525</v>
      </c>
      <c r="T21">
        <v>0</v>
      </c>
      <c r="U21">
        <v>238.8123071337811</v>
      </c>
      <c r="V21">
        <v>5.2652544910179637</v>
      </c>
      <c r="W21">
        <v>11.100875946969698</v>
      </c>
      <c r="X21">
        <v>24.975566543924252</v>
      </c>
      <c r="Y21">
        <v>0</v>
      </c>
      <c r="Z21">
        <v>0</v>
      </c>
      <c r="AA21">
        <v>0</v>
      </c>
      <c r="AB21">
        <v>3.318280000000001</v>
      </c>
      <c r="AC21">
        <v>0</v>
      </c>
      <c r="AD21">
        <v>0.33549999999999996</v>
      </c>
      <c r="AE21">
        <v>8.3717191999999994</v>
      </c>
      <c r="AF21">
        <v>0</v>
      </c>
      <c r="AG21">
        <v>0</v>
      </c>
      <c r="AH21">
        <v>5.0513399999999997</v>
      </c>
      <c r="AI21">
        <v>0</v>
      </c>
      <c r="AJ21">
        <v>0</v>
      </c>
      <c r="AK21">
        <v>6.6071499999999999</v>
      </c>
      <c r="AL21">
        <v>6.7873000000000001</v>
      </c>
      <c r="AM21">
        <v>0</v>
      </c>
      <c r="AN21">
        <v>0</v>
      </c>
      <c r="AO21">
        <v>2.2402800000000007</v>
      </c>
      <c r="AP21">
        <v>1.9520363495118351</v>
      </c>
      <c r="AQ21">
        <v>0</v>
      </c>
      <c r="AR21">
        <v>2.2432000000000007</v>
      </c>
      <c r="AS21">
        <v>2.3918999999999997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655.78388808196814</v>
      </c>
      <c r="DN21">
        <v>22.730340834782261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164.15792092361986</v>
      </c>
      <c r="L22">
        <v>65.226027792034969</v>
      </c>
      <c r="M22">
        <v>0</v>
      </c>
      <c r="N22">
        <v>14.877700865265764</v>
      </c>
      <c r="O22">
        <v>50.378842714608432</v>
      </c>
      <c r="P22">
        <v>51.294691061787638</v>
      </c>
      <c r="Q22">
        <v>3.0491810344827588</v>
      </c>
      <c r="R22">
        <v>6.3926437962202129</v>
      </c>
      <c r="S22">
        <v>3.6845110635260525</v>
      </c>
      <c r="T22">
        <v>0</v>
      </c>
      <c r="U22">
        <v>238.8123071337811</v>
      </c>
      <c r="V22">
        <v>5.2652544910179637</v>
      </c>
      <c r="W22">
        <v>11.100875946969698</v>
      </c>
      <c r="X22">
        <v>24.975566543924252</v>
      </c>
      <c r="Y22">
        <v>0</v>
      </c>
      <c r="Z22">
        <v>0</v>
      </c>
      <c r="AA22">
        <v>0</v>
      </c>
      <c r="AB22">
        <v>3.318280000000001</v>
      </c>
      <c r="AC22">
        <v>0</v>
      </c>
      <c r="AD22">
        <v>0.33549999999999996</v>
      </c>
      <c r="AE22">
        <v>8.3717191999999994</v>
      </c>
      <c r="AF22">
        <v>0</v>
      </c>
      <c r="AG22">
        <v>0</v>
      </c>
      <c r="AH22">
        <v>5.0513399999999997</v>
      </c>
      <c r="AI22">
        <v>0</v>
      </c>
      <c r="AJ22">
        <v>0</v>
      </c>
      <c r="AK22">
        <v>6.6071499999999999</v>
      </c>
      <c r="AL22">
        <v>6.7873000000000001</v>
      </c>
      <c r="AM22">
        <v>0</v>
      </c>
      <c r="AN22">
        <v>0</v>
      </c>
      <c r="AO22">
        <v>2.2402800000000007</v>
      </c>
      <c r="AP22">
        <v>1.9520363495118351</v>
      </c>
      <c r="AQ22">
        <v>0</v>
      </c>
      <c r="AR22">
        <v>2.2432000000000007</v>
      </c>
      <c r="AS22">
        <v>2.3918999999999997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655.78388808196814</v>
      </c>
      <c r="DN22">
        <v>22.730340834782261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164.15792092361986</v>
      </c>
      <c r="L23">
        <v>65.226027792034969</v>
      </c>
      <c r="M23">
        <v>0</v>
      </c>
      <c r="N23">
        <v>14.877700865265764</v>
      </c>
      <c r="O23">
        <v>50.378842714608432</v>
      </c>
      <c r="P23">
        <v>51.294691061787638</v>
      </c>
      <c r="Q23">
        <v>3.0491810344827588</v>
      </c>
      <c r="R23">
        <v>6.3926437962202129</v>
      </c>
      <c r="S23">
        <v>3.6845110635260525</v>
      </c>
      <c r="T23">
        <v>0</v>
      </c>
      <c r="U23">
        <v>238.8123071337811</v>
      </c>
      <c r="V23">
        <v>5.2652544910179637</v>
      </c>
      <c r="W23">
        <v>11.100875946969698</v>
      </c>
      <c r="X23">
        <v>24.975566543924252</v>
      </c>
      <c r="Y23">
        <v>0</v>
      </c>
      <c r="Z23">
        <v>0</v>
      </c>
      <c r="AA23">
        <v>0</v>
      </c>
      <c r="AB23">
        <v>3.318280000000001</v>
      </c>
      <c r="AC23">
        <v>0</v>
      </c>
      <c r="AD23">
        <v>0.33549999999999996</v>
      </c>
      <c r="AE23">
        <v>8.3717191999999994</v>
      </c>
      <c r="AF23">
        <v>0</v>
      </c>
      <c r="AG23">
        <v>0</v>
      </c>
      <c r="AH23">
        <v>5.0513399999999997</v>
      </c>
      <c r="AI23">
        <v>0</v>
      </c>
      <c r="AJ23">
        <v>0</v>
      </c>
      <c r="AK23">
        <v>6.6071499999999999</v>
      </c>
      <c r="AL23">
        <v>6.7873000000000001</v>
      </c>
      <c r="AM23">
        <v>0</v>
      </c>
      <c r="AN23">
        <v>0</v>
      </c>
      <c r="AO23">
        <v>2.2402800000000007</v>
      </c>
      <c r="AP23">
        <v>1.9520363495118351</v>
      </c>
      <c r="AQ23">
        <v>0</v>
      </c>
      <c r="AR23">
        <v>2.2432000000000007</v>
      </c>
      <c r="AS23">
        <v>2.3918999999999997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655.78388808196814</v>
      </c>
      <c r="DN23">
        <v>22.730340834782261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164.15792092361986</v>
      </c>
      <c r="L24">
        <v>65.226027792034969</v>
      </c>
      <c r="M24">
        <v>0</v>
      </c>
      <c r="N24">
        <v>14.877700865265764</v>
      </c>
      <c r="O24">
        <v>50.378842714608432</v>
      </c>
      <c r="P24">
        <v>51.294691061787638</v>
      </c>
      <c r="Q24">
        <v>3.0491810344827588</v>
      </c>
      <c r="R24">
        <v>6.3926437962202129</v>
      </c>
      <c r="S24">
        <v>3.6845110635260525</v>
      </c>
      <c r="T24">
        <v>0</v>
      </c>
      <c r="U24">
        <v>238.8123071337811</v>
      </c>
      <c r="V24">
        <v>5.2652544910179637</v>
      </c>
      <c r="W24">
        <v>11.100875946969698</v>
      </c>
      <c r="X24">
        <v>24.975566543924252</v>
      </c>
      <c r="Y24">
        <v>0</v>
      </c>
      <c r="Z24">
        <v>0</v>
      </c>
      <c r="AA24">
        <v>0</v>
      </c>
      <c r="AB24">
        <v>3.318280000000001</v>
      </c>
      <c r="AC24">
        <v>0</v>
      </c>
      <c r="AD24">
        <v>0.33549999999999996</v>
      </c>
      <c r="AE24">
        <v>8.3717191999999994</v>
      </c>
      <c r="AF24">
        <v>0</v>
      </c>
      <c r="AG24">
        <v>0</v>
      </c>
      <c r="AH24">
        <v>9.6216000000000008</v>
      </c>
      <c r="AI24">
        <v>0</v>
      </c>
      <c r="AJ24">
        <v>0</v>
      </c>
      <c r="AK24">
        <v>6.6071499999999999</v>
      </c>
      <c r="AL24">
        <v>6.7873000000000001</v>
      </c>
      <c r="AM24">
        <v>0</v>
      </c>
      <c r="AN24">
        <v>0</v>
      </c>
      <c r="AO24">
        <v>2.2402800000000007</v>
      </c>
      <c r="AP24">
        <v>1.9520363495118351</v>
      </c>
      <c r="AQ24">
        <v>0</v>
      </c>
      <c r="AR24">
        <v>2.2432000000000007</v>
      </c>
      <c r="AS24">
        <v>2.3918999999999997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660.20104424496719</v>
      </c>
      <c r="DN24">
        <v>22.883444671783316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164.15792092361986</v>
      </c>
      <c r="L25">
        <v>65.226027792034969</v>
      </c>
      <c r="M25">
        <v>0</v>
      </c>
      <c r="N25">
        <v>14.877700865265764</v>
      </c>
      <c r="O25">
        <v>50.378842714608432</v>
      </c>
      <c r="P25">
        <v>51.294691061787638</v>
      </c>
      <c r="Q25">
        <v>3.0491810344827588</v>
      </c>
      <c r="R25">
        <v>6.3926437962202129</v>
      </c>
      <c r="S25">
        <v>3.6845110635260525</v>
      </c>
      <c r="T25">
        <v>0</v>
      </c>
      <c r="U25">
        <v>238.8123071337811</v>
      </c>
      <c r="V25">
        <v>5.2652544910179637</v>
      </c>
      <c r="W25">
        <v>11.100875946969698</v>
      </c>
      <c r="X25">
        <v>24.975566543924252</v>
      </c>
      <c r="Y25">
        <v>0</v>
      </c>
      <c r="Z25">
        <v>0</v>
      </c>
      <c r="AA25">
        <v>2.2071813685271575</v>
      </c>
      <c r="AB25">
        <v>3.318280000000001</v>
      </c>
      <c r="AC25">
        <v>0</v>
      </c>
      <c r="AD25">
        <v>2.3149500000000001</v>
      </c>
      <c r="AE25">
        <v>8.3717191999999994</v>
      </c>
      <c r="AF25">
        <v>0</v>
      </c>
      <c r="AG25">
        <v>0</v>
      </c>
      <c r="AH25">
        <v>14.432400000000003</v>
      </c>
      <c r="AI25">
        <v>0.80825000000000036</v>
      </c>
      <c r="AJ25">
        <v>0</v>
      </c>
      <c r="AK25">
        <v>6.6071499999999999</v>
      </c>
      <c r="AL25">
        <v>6.7873000000000001</v>
      </c>
      <c r="AM25">
        <v>0</v>
      </c>
      <c r="AN25">
        <v>0</v>
      </c>
      <c r="AO25">
        <v>2.2402800000000007</v>
      </c>
      <c r="AP25">
        <v>1.6266969579265291</v>
      </c>
      <c r="AQ25">
        <v>0</v>
      </c>
      <c r="AR25">
        <v>2.2432000000000007</v>
      </c>
      <c r="AS25">
        <v>2.3918999999999997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669.36376380428214</v>
      </c>
      <c r="DN25">
        <v>23.20106708941028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164.15792092361986</v>
      </c>
      <c r="L26">
        <v>65.226027792034969</v>
      </c>
      <c r="M26">
        <v>0</v>
      </c>
      <c r="N26">
        <v>14.877700865265764</v>
      </c>
      <c r="O26">
        <v>50.378842714608432</v>
      </c>
      <c r="P26">
        <v>51.294691061787638</v>
      </c>
      <c r="Q26">
        <v>3.0491810344827588</v>
      </c>
      <c r="R26">
        <v>6.3926437962202129</v>
      </c>
      <c r="S26">
        <v>3.6845110635260525</v>
      </c>
      <c r="T26">
        <v>0</v>
      </c>
      <c r="U26">
        <v>238.8123071337811</v>
      </c>
      <c r="V26">
        <v>5.2652544910179637</v>
      </c>
      <c r="W26">
        <v>11.100875946969698</v>
      </c>
      <c r="X26">
        <v>24.975566543924252</v>
      </c>
      <c r="Y26">
        <v>0</v>
      </c>
      <c r="Z26">
        <v>0</v>
      </c>
      <c r="AA26">
        <v>2.2071813685271575</v>
      </c>
      <c r="AB26">
        <v>3.318280000000001</v>
      </c>
      <c r="AC26">
        <v>2.4578399999999991</v>
      </c>
      <c r="AD26">
        <v>4.6299000000000001</v>
      </c>
      <c r="AE26">
        <v>8.3717191999999994</v>
      </c>
      <c r="AF26">
        <v>0</v>
      </c>
      <c r="AG26">
        <v>0</v>
      </c>
      <c r="AH26">
        <v>19.243200000000002</v>
      </c>
      <c r="AI26">
        <v>1.6165000000000007</v>
      </c>
      <c r="AJ26">
        <v>0</v>
      </c>
      <c r="AK26">
        <v>6.6071499999999999</v>
      </c>
      <c r="AL26">
        <v>6.7873000000000001</v>
      </c>
      <c r="AM26">
        <v>0</v>
      </c>
      <c r="AN26">
        <v>0</v>
      </c>
      <c r="AO26">
        <v>2.2402800000000007</v>
      </c>
      <c r="AP26">
        <v>1.6266969579265291</v>
      </c>
      <c r="AQ26">
        <v>0</v>
      </c>
      <c r="AR26">
        <v>2.2432000000000007</v>
      </c>
      <c r="AS26">
        <v>2.3918999999999997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679.40747704745877</v>
      </c>
      <c r="DN26">
        <v>23.549193846233564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164.15792092361986</v>
      </c>
      <c r="L27">
        <v>65.225018884587072</v>
      </c>
      <c r="M27">
        <v>0</v>
      </c>
      <c r="N27">
        <v>14.877700865265764</v>
      </c>
      <c r="O27">
        <v>50.378842714608432</v>
      </c>
      <c r="P27">
        <v>51.294691061787638</v>
      </c>
      <c r="Q27">
        <v>3.0492654028436021</v>
      </c>
      <c r="R27">
        <v>6.3926437962202129</v>
      </c>
      <c r="S27">
        <v>3.6842181818181823</v>
      </c>
      <c r="T27">
        <v>0</v>
      </c>
      <c r="U27">
        <v>238.8123071337811</v>
      </c>
      <c r="V27">
        <v>5.2652544910179637</v>
      </c>
      <c r="W27">
        <v>11.100875946969698</v>
      </c>
      <c r="X27">
        <v>24.975566543924252</v>
      </c>
      <c r="Y27">
        <v>0</v>
      </c>
      <c r="Z27">
        <v>0.83820000000000006</v>
      </c>
      <c r="AA27">
        <v>7.1231762347921892</v>
      </c>
      <c r="AB27">
        <v>6.6704200000000018</v>
      </c>
      <c r="AC27">
        <v>4.91568</v>
      </c>
      <c r="AD27">
        <v>6.944849999999998</v>
      </c>
      <c r="AE27">
        <v>12.557578800000002</v>
      </c>
      <c r="AF27">
        <v>0</v>
      </c>
      <c r="AG27">
        <v>0</v>
      </c>
      <c r="AH27">
        <v>26.459399999999999</v>
      </c>
      <c r="AI27">
        <v>8.3049304000000035</v>
      </c>
      <c r="AJ27">
        <v>0</v>
      </c>
      <c r="AK27">
        <v>6.6071499999999999</v>
      </c>
      <c r="AL27">
        <v>6.7873000000000001</v>
      </c>
      <c r="AM27">
        <v>1.340856</v>
      </c>
      <c r="AN27">
        <v>0</v>
      </c>
      <c r="AO27">
        <v>2.2402800000000007</v>
      </c>
      <c r="AP27">
        <v>3.0907242200604048</v>
      </c>
      <c r="AQ27">
        <v>0</v>
      </c>
      <c r="AR27">
        <v>2.2432000000000007</v>
      </c>
      <c r="AS27">
        <v>2.3918999999999997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713.01565569887657</v>
      </c>
      <c r="DN27">
        <v>24.714295902419693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164.15792092361986</v>
      </c>
      <c r="L28">
        <v>65.225018884587072</v>
      </c>
      <c r="M28">
        <v>0</v>
      </c>
      <c r="N28">
        <v>14.877700865265764</v>
      </c>
      <c r="O28">
        <v>50.378842714608432</v>
      </c>
      <c r="P28">
        <v>51.294691061787638</v>
      </c>
      <c r="Q28">
        <v>3.0492654028436021</v>
      </c>
      <c r="R28">
        <v>6.3926437962202129</v>
      </c>
      <c r="S28">
        <v>3.6842181818181823</v>
      </c>
      <c r="T28">
        <v>0</v>
      </c>
      <c r="U28">
        <v>238.8123071337811</v>
      </c>
      <c r="V28">
        <v>5.2652544910179637</v>
      </c>
      <c r="W28">
        <v>11.100875946969698</v>
      </c>
      <c r="X28">
        <v>24.975566543924252</v>
      </c>
      <c r="Y28">
        <v>0</v>
      </c>
      <c r="Z28">
        <v>4.9688496000000004</v>
      </c>
      <c r="AA28">
        <v>10.694796994772497</v>
      </c>
      <c r="AB28">
        <v>10.036104000000003</v>
      </c>
      <c r="AC28">
        <v>7.3809581492068483</v>
      </c>
      <c r="AD28">
        <v>9.2812719999999995</v>
      </c>
      <c r="AE28">
        <v>12.557578800000002</v>
      </c>
      <c r="AF28">
        <v>0</v>
      </c>
      <c r="AG28">
        <v>0</v>
      </c>
      <c r="AH28">
        <v>35.648028000000011</v>
      </c>
      <c r="AI28">
        <v>12.457395600000002</v>
      </c>
      <c r="AJ28">
        <v>0</v>
      </c>
      <c r="AK28">
        <v>6.6071499999999999</v>
      </c>
      <c r="AL28">
        <v>10.328500000000004</v>
      </c>
      <c r="AM28">
        <v>4.0144416000000005</v>
      </c>
      <c r="AN28">
        <v>0</v>
      </c>
      <c r="AO28">
        <v>2.2402800000000007</v>
      </c>
      <c r="AP28">
        <v>3.0907242200604048</v>
      </c>
      <c r="AQ28">
        <v>0</v>
      </c>
      <c r="AR28">
        <v>2.2432000000000007</v>
      </c>
      <c r="AS28">
        <v>2.3918999999999997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747.25435291750432</v>
      </c>
      <c r="DN28">
        <v>25.901131992979231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164.15792092361986</v>
      </c>
      <c r="L29">
        <v>65.225018884587072</v>
      </c>
      <c r="M29">
        <v>0</v>
      </c>
      <c r="N29">
        <v>14.877700865265764</v>
      </c>
      <c r="O29">
        <v>50.378842714608432</v>
      </c>
      <c r="P29">
        <v>51.294691061787638</v>
      </c>
      <c r="Q29">
        <v>3.0492654028436021</v>
      </c>
      <c r="R29">
        <v>6.3926437962202129</v>
      </c>
      <c r="S29">
        <v>3.6842181818181823</v>
      </c>
      <c r="T29">
        <v>0</v>
      </c>
      <c r="U29">
        <v>238.8123071337811</v>
      </c>
      <c r="V29">
        <v>5.2652544910179637</v>
      </c>
      <c r="W29">
        <v>11.100875946969698</v>
      </c>
      <c r="X29">
        <v>24.975566543924252</v>
      </c>
      <c r="Y29">
        <v>0</v>
      </c>
      <c r="Z29">
        <v>4.9688496000000004</v>
      </c>
      <c r="AA29">
        <v>10.694796994772497</v>
      </c>
      <c r="AB29">
        <v>10.036104000000003</v>
      </c>
      <c r="AC29">
        <v>7.3809581492068483</v>
      </c>
      <c r="AD29">
        <v>9.2812719999999995</v>
      </c>
      <c r="AE29">
        <v>12.557578800000002</v>
      </c>
      <c r="AF29">
        <v>0</v>
      </c>
      <c r="AG29">
        <v>0</v>
      </c>
      <c r="AH29">
        <v>35.648028000000011</v>
      </c>
      <c r="AI29">
        <v>12.457395600000002</v>
      </c>
      <c r="AJ29">
        <v>0</v>
      </c>
      <c r="AK29">
        <v>6.6071499999999999</v>
      </c>
      <c r="AL29">
        <v>16.968250000000001</v>
      </c>
      <c r="AM29">
        <v>4.0144416000000005</v>
      </c>
      <c r="AN29">
        <v>0</v>
      </c>
      <c r="AO29">
        <v>2.2402800000000007</v>
      </c>
      <c r="AP29">
        <v>1.9520363495118351</v>
      </c>
      <c r="AQ29">
        <v>0</v>
      </c>
      <c r="AR29">
        <v>9.5335999999999999</v>
      </c>
      <c r="AS29">
        <v>2.3918999999999997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759.61736787282211</v>
      </c>
      <c r="DN29">
        <v>26.32957916711279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164.15792092361986</v>
      </c>
      <c r="L30">
        <v>65.225018884587072</v>
      </c>
      <c r="M30">
        <v>0</v>
      </c>
      <c r="N30">
        <v>14.877700865265764</v>
      </c>
      <c r="O30">
        <v>50.378842714608432</v>
      </c>
      <c r="P30">
        <v>51.294691061787638</v>
      </c>
      <c r="Q30">
        <v>3.0492654028436021</v>
      </c>
      <c r="R30">
        <v>6.3926437962202129</v>
      </c>
      <c r="S30">
        <v>3.6842181818181823</v>
      </c>
      <c r="T30">
        <v>0</v>
      </c>
      <c r="U30">
        <v>238.8123071337811</v>
      </c>
      <c r="V30">
        <v>5.2652544910179637</v>
      </c>
      <c r="W30">
        <v>11.100875946969698</v>
      </c>
      <c r="X30">
        <v>24.975566543924252</v>
      </c>
      <c r="Y30">
        <v>0</v>
      </c>
      <c r="Z30">
        <v>4.9688496000000004</v>
      </c>
      <c r="AA30">
        <v>10.694796994772497</v>
      </c>
      <c r="AB30">
        <v>10.036104000000003</v>
      </c>
      <c r="AC30">
        <v>7.3809581492068483</v>
      </c>
      <c r="AD30">
        <v>9.2812719999999995</v>
      </c>
      <c r="AE30">
        <v>12.557578800000002</v>
      </c>
      <c r="AF30">
        <v>0</v>
      </c>
      <c r="AG30">
        <v>0</v>
      </c>
      <c r="AH30">
        <v>35.648028000000011</v>
      </c>
      <c r="AI30">
        <v>12.457395600000002</v>
      </c>
      <c r="AJ30">
        <v>0</v>
      </c>
      <c r="AK30">
        <v>6.6071499999999999</v>
      </c>
      <c r="AL30">
        <v>16.968250000000001</v>
      </c>
      <c r="AM30">
        <v>4.0144416000000005</v>
      </c>
      <c r="AN30">
        <v>0</v>
      </c>
      <c r="AO30">
        <v>2.2402800000000007</v>
      </c>
      <c r="AP30">
        <v>1.9520363495118351</v>
      </c>
      <c r="AQ30">
        <v>0</v>
      </c>
      <c r="AR30">
        <v>9.5335999999999999</v>
      </c>
      <c r="AS30">
        <v>2.3918999999999997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759.61736787282211</v>
      </c>
      <c r="DN30">
        <v>26.32957916711279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164.15792092361986</v>
      </c>
      <c r="L31">
        <v>65.225018884587072</v>
      </c>
      <c r="M31">
        <v>0</v>
      </c>
      <c r="N31">
        <v>14.877700865265764</v>
      </c>
      <c r="O31">
        <v>50.378842714608432</v>
      </c>
      <c r="P31">
        <v>51.294691061787638</v>
      </c>
      <c r="Q31">
        <v>3.0492654028436021</v>
      </c>
      <c r="R31">
        <v>6.3926437962202129</v>
      </c>
      <c r="S31">
        <v>3.6842181818181823</v>
      </c>
      <c r="T31">
        <v>0</v>
      </c>
      <c r="U31">
        <v>238.8123071337811</v>
      </c>
      <c r="V31">
        <v>5.2652544910179637</v>
      </c>
      <c r="W31">
        <v>11.100875946969698</v>
      </c>
      <c r="X31">
        <v>24.975566543924252</v>
      </c>
      <c r="Y31">
        <v>0</v>
      </c>
      <c r="Z31">
        <v>4.9688496000000004</v>
      </c>
      <c r="AA31">
        <v>10.694796994772497</v>
      </c>
      <c r="AB31">
        <v>10.036104000000003</v>
      </c>
      <c r="AC31">
        <v>7.3809581492068483</v>
      </c>
      <c r="AD31">
        <v>9.2812719999999995</v>
      </c>
      <c r="AE31">
        <v>12.557578800000002</v>
      </c>
      <c r="AF31">
        <v>0</v>
      </c>
      <c r="AG31">
        <v>0</v>
      </c>
      <c r="AH31">
        <v>35.648028000000011</v>
      </c>
      <c r="AI31">
        <v>12.457395600000002</v>
      </c>
      <c r="AJ31">
        <v>0</v>
      </c>
      <c r="AK31">
        <v>6.6071499999999999</v>
      </c>
      <c r="AL31">
        <v>16.968250000000001</v>
      </c>
      <c r="AM31">
        <v>4.0144416000000005</v>
      </c>
      <c r="AN31">
        <v>0</v>
      </c>
      <c r="AO31">
        <v>2.2402800000000007</v>
      </c>
      <c r="AP31">
        <v>2.1147060453044881</v>
      </c>
      <c r="AQ31">
        <v>0</v>
      </c>
      <c r="AR31">
        <v>2.8040000000000003</v>
      </c>
      <c r="AS31">
        <v>2.3918999999999997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753.27042013550022</v>
      </c>
      <c r="DN31">
        <v>26.109596600227398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164.15792092361986</v>
      </c>
      <c r="L32">
        <v>65.225018884587072</v>
      </c>
      <c r="M32">
        <v>0</v>
      </c>
      <c r="N32">
        <v>14.877700865265764</v>
      </c>
      <c r="O32">
        <v>50.378842714608432</v>
      </c>
      <c r="P32">
        <v>51.294691061787638</v>
      </c>
      <c r="Q32">
        <v>3.0492654028436021</v>
      </c>
      <c r="R32">
        <v>6.3926437962202129</v>
      </c>
      <c r="S32">
        <v>3.6842181818181823</v>
      </c>
      <c r="T32">
        <v>0</v>
      </c>
      <c r="U32">
        <v>238.8123071337811</v>
      </c>
      <c r="V32">
        <v>5.2652544910179637</v>
      </c>
      <c r="W32">
        <v>11.100875946969698</v>
      </c>
      <c r="X32">
        <v>24.975566543924252</v>
      </c>
      <c r="Y32">
        <v>0</v>
      </c>
      <c r="Z32">
        <v>1.6562831999999998</v>
      </c>
      <c r="AA32">
        <v>5.2169741437914627</v>
      </c>
      <c r="AB32">
        <v>10.036104000000003</v>
      </c>
      <c r="AC32">
        <v>2.4578399999999991</v>
      </c>
      <c r="AD32">
        <v>6.944849999999998</v>
      </c>
      <c r="AE32">
        <v>12.557578800000002</v>
      </c>
      <c r="AF32">
        <v>0</v>
      </c>
      <c r="AG32">
        <v>0</v>
      </c>
      <c r="AH32">
        <v>26.459399999999999</v>
      </c>
      <c r="AI32">
        <v>8.3049304000000035</v>
      </c>
      <c r="AJ32">
        <v>0</v>
      </c>
      <c r="AK32">
        <v>6.6071499999999999</v>
      </c>
      <c r="AL32">
        <v>16.968250000000001</v>
      </c>
      <c r="AM32">
        <v>1.340856</v>
      </c>
      <c r="AN32">
        <v>0</v>
      </c>
      <c r="AO32">
        <v>2.2402800000000007</v>
      </c>
      <c r="AP32">
        <v>2.1147060453044881</v>
      </c>
      <c r="AQ32">
        <v>0</v>
      </c>
      <c r="AR32">
        <v>2.8040000000000003</v>
      </c>
      <c r="AS32">
        <v>2.3918999999999997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722.28010005124327</v>
      </c>
      <c r="DN32">
        <v>25.035308484296436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164.15792092361986</v>
      </c>
      <c r="L33">
        <v>65.225018884587072</v>
      </c>
      <c r="M33">
        <v>0</v>
      </c>
      <c r="N33">
        <v>14.877700865265764</v>
      </c>
      <c r="O33">
        <v>50.378842714608432</v>
      </c>
      <c r="P33">
        <v>51.294691061787638</v>
      </c>
      <c r="Q33">
        <v>3.0492654028436021</v>
      </c>
      <c r="R33">
        <v>6.3926437962202129</v>
      </c>
      <c r="S33">
        <v>3.6842181818181823</v>
      </c>
      <c r="T33">
        <v>0</v>
      </c>
      <c r="U33">
        <v>238.8123071337811</v>
      </c>
      <c r="V33">
        <v>5.2652544910179637</v>
      </c>
      <c r="W33">
        <v>11.100875946969698</v>
      </c>
      <c r="X33">
        <v>24.975566543924252</v>
      </c>
      <c r="Y33">
        <v>0</v>
      </c>
      <c r="Z33">
        <v>1.6562831999999998</v>
      </c>
      <c r="AA33">
        <v>2.2071813685271575</v>
      </c>
      <c r="AB33">
        <v>6.6704200000000018</v>
      </c>
      <c r="AC33">
        <v>0</v>
      </c>
      <c r="AD33">
        <v>4.6299000000000001</v>
      </c>
      <c r="AE33">
        <v>12.557578800000002</v>
      </c>
      <c r="AF33">
        <v>0</v>
      </c>
      <c r="AG33">
        <v>0</v>
      </c>
      <c r="AH33">
        <v>21.648600000000002</v>
      </c>
      <c r="AI33">
        <v>0.9699000000000001</v>
      </c>
      <c r="AJ33">
        <v>0</v>
      </c>
      <c r="AK33">
        <v>6.6071499999999999</v>
      </c>
      <c r="AL33">
        <v>10.328500000000004</v>
      </c>
      <c r="AM33">
        <v>0</v>
      </c>
      <c r="AN33">
        <v>0</v>
      </c>
      <c r="AO33">
        <v>2.2402800000000007</v>
      </c>
      <c r="AP33">
        <v>2.1147060453044881</v>
      </c>
      <c r="AQ33">
        <v>0</v>
      </c>
      <c r="AR33">
        <v>2.8040000000000003</v>
      </c>
      <c r="AS33">
        <v>2.3918999999999997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692.05316791547955</v>
      </c>
      <c r="DN33">
        <v>23.987537444795862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164.15792092361986</v>
      </c>
      <c r="L34">
        <v>65.225018884587072</v>
      </c>
      <c r="M34">
        <v>0</v>
      </c>
      <c r="N34">
        <v>14.877700865265764</v>
      </c>
      <c r="O34">
        <v>50.378842714608432</v>
      </c>
      <c r="P34">
        <v>51.294691061787638</v>
      </c>
      <c r="Q34">
        <v>3.0492654028436021</v>
      </c>
      <c r="R34">
        <v>6.3926437962202129</v>
      </c>
      <c r="S34">
        <v>3.6842181818181823</v>
      </c>
      <c r="T34">
        <v>0</v>
      </c>
      <c r="U34">
        <v>238.8123071337811</v>
      </c>
      <c r="V34">
        <v>5.2652544910179637</v>
      </c>
      <c r="W34">
        <v>11.100875946969698</v>
      </c>
      <c r="X34">
        <v>24.975566543924252</v>
      </c>
      <c r="Y34">
        <v>0</v>
      </c>
      <c r="Z34">
        <v>1.6562831999999998</v>
      </c>
      <c r="AA34">
        <v>0</v>
      </c>
      <c r="AB34">
        <v>3.047400000000001</v>
      </c>
      <c r="AC34">
        <v>0</v>
      </c>
      <c r="AD34">
        <v>2.3149500000000001</v>
      </c>
      <c r="AE34">
        <v>12.557578800000002</v>
      </c>
      <c r="AF34">
        <v>0</v>
      </c>
      <c r="AG34">
        <v>0</v>
      </c>
      <c r="AH34">
        <v>14.432400000000003</v>
      </c>
      <c r="AI34">
        <v>0</v>
      </c>
      <c r="AJ34">
        <v>0</v>
      </c>
      <c r="AK34">
        <v>6.6071499999999999</v>
      </c>
      <c r="AL34">
        <v>6.4922000000000013</v>
      </c>
      <c r="AM34">
        <v>0</v>
      </c>
      <c r="AN34">
        <v>0</v>
      </c>
      <c r="AO34">
        <v>2.2402800000000007</v>
      </c>
      <c r="AP34">
        <v>2.1147060453044881</v>
      </c>
      <c r="AQ34">
        <v>0</v>
      </c>
      <c r="AR34">
        <v>2.8040000000000003</v>
      </c>
      <c r="AS34">
        <v>2.3918999999999997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672.56127914245144</v>
      </c>
      <c r="DN34">
        <v>23.311874849296863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164.15792092361986</v>
      </c>
      <c r="L35">
        <v>65.225018884587072</v>
      </c>
      <c r="M35">
        <v>0</v>
      </c>
      <c r="N35">
        <v>14.877700865265764</v>
      </c>
      <c r="O35">
        <v>50.378842714608432</v>
      </c>
      <c r="P35">
        <v>51.294691061787638</v>
      </c>
      <c r="Q35">
        <v>3.0492654028436021</v>
      </c>
      <c r="R35">
        <v>6.3919613013698626</v>
      </c>
      <c r="S35">
        <v>3.6842181818181823</v>
      </c>
      <c r="T35">
        <v>0</v>
      </c>
      <c r="U35">
        <v>238.8123071337811</v>
      </c>
      <c r="V35">
        <v>5.2652544910179637</v>
      </c>
      <c r="W35">
        <v>11.100875946969698</v>
      </c>
      <c r="X35">
        <v>24.975566543924252</v>
      </c>
      <c r="Y35">
        <v>0</v>
      </c>
      <c r="Z35">
        <v>1.6562831999999998</v>
      </c>
      <c r="AA35">
        <v>0</v>
      </c>
      <c r="AB35">
        <v>3.047400000000001</v>
      </c>
      <c r="AC35">
        <v>0</v>
      </c>
      <c r="AD35">
        <v>2.3149500000000001</v>
      </c>
      <c r="AE35">
        <v>12.557578800000002</v>
      </c>
      <c r="AF35">
        <v>0</v>
      </c>
      <c r="AG35">
        <v>0</v>
      </c>
      <c r="AH35">
        <v>9.6216000000000008</v>
      </c>
      <c r="AI35">
        <v>0</v>
      </c>
      <c r="AJ35">
        <v>0</v>
      </c>
      <c r="AK35">
        <v>6.6071499999999999</v>
      </c>
      <c r="AL35">
        <v>3.3936500000000005</v>
      </c>
      <c r="AM35">
        <v>0</v>
      </c>
      <c r="AN35">
        <v>0</v>
      </c>
      <c r="AO35">
        <v>2.2402800000000007</v>
      </c>
      <c r="AP35">
        <v>2.1147060453044881</v>
      </c>
      <c r="AQ35">
        <v>0</v>
      </c>
      <c r="AR35">
        <v>2.8040000000000003</v>
      </c>
      <c r="AS35">
        <v>2.3918999999999997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664.91623285259311</v>
      </c>
      <c r="DN35">
        <v>23.046888644304829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164.15792092361986</v>
      </c>
      <c r="L36">
        <v>65.225018884587072</v>
      </c>
      <c r="M36">
        <v>0</v>
      </c>
      <c r="N36">
        <v>14.877700865265764</v>
      </c>
      <c r="O36">
        <v>50.378842714608432</v>
      </c>
      <c r="P36">
        <v>51.294691061787638</v>
      </c>
      <c r="Q36">
        <v>3.0492654028436021</v>
      </c>
      <c r="R36">
        <v>6.3919613013698626</v>
      </c>
      <c r="S36">
        <v>3.6842181818181823</v>
      </c>
      <c r="T36">
        <v>0</v>
      </c>
      <c r="U36">
        <v>238.8123071337811</v>
      </c>
      <c r="V36">
        <v>5.2652544910179637</v>
      </c>
      <c r="W36">
        <v>11.100875946969698</v>
      </c>
      <c r="X36">
        <v>24.975566543924252</v>
      </c>
      <c r="Y36">
        <v>0</v>
      </c>
      <c r="Z36">
        <v>1.6562831999999998</v>
      </c>
      <c r="AA36">
        <v>0</v>
      </c>
      <c r="AB36">
        <v>3.047400000000001</v>
      </c>
      <c r="AC36">
        <v>0</v>
      </c>
      <c r="AD36">
        <v>2.3149500000000001</v>
      </c>
      <c r="AE36">
        <v>12.557578800000002</v>
      </c>
      <c r="AF36">
        <v>0</v>
      </c>
      <c r="AG36">
        <v>0</v>
      </c>
      <c r="AH36">
        <v>5.5324200000000001</v>
      </c>
      <c r="AI36">
        <v>0</v>
      </c>
      <c r="AJ36">
        <v>0</v>
      </c>
      <c r="AK36">
        <v>6.6071499999999999</v>
      </c>
      <c r="AL36">
        <v>3.3936500000000005</v>
      </c>
      <c r="AM36">
        <v>0</v>
      </c>
      <c r="AN36">
        <v>0</v>
      </c>
      <c r="AO36">
        <v>2.2402800000000007</v>
      </c>
      <c r="AP36">
        <v>2.1147060453044881</v>
      </c>
      <c r="AQ36">
        <v>0</v>
      </c>
      <c r="AR36">
        <v>2.8040000000000003</v>
      </c>
      <c r="AS36">
        <v>2.7336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661.29429310238061</v>
      </c>
      <c r="DN36">
        <v>22.92134839451731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164.15863322365854</v>
      </c>
      <c r="L37">
        <v>65.225018884587072</v>
      </c>
      <c r="M37">
        <v>0</v>
      </c>
      <c r="N37">
        <v>14.877700865265764</v>
      </c>
      <c r="O37">
        <v>50.378842714608432</v>
      </c>
      <c r="P37">
        <v>51.294691061787638</v>
      </c>
      <c r="Q37">
        <v>3.0492654028436021</v>
      </c>
      <c r="R37">
        <v>6.3919613013698626</v>
      </c>
      <c r="S37">
        <v>3.6842181818181823</v>
      </c>
      <c r="T37">
        <v>0</v>
      </c>
      <c r="U37">
        <v>238.8123071337811</v>
      </c>
      <c r="V37">
        <v>4.0286812930809397</v>
      </c>
      <c r="W37">
        <v>11.100875946969698</v>
      </c>
      <c r="X37">
        <v>24.975566543924252</v>
      </c>
      <c r="Y37">
        <v>0</v>
      </c>
      <c r="Z37">
        <v>1.6562831999999998</v>
      </c>
      <c r="AA37">
        <v>0</v>
      </c>
      <c r="AB37">
        <v>3.047400000000001</v>
      </c>
      <c r="AC37">
        <v>0</v>
      </c>
      <c r="AD37">
        <v>2.3149500000000001</v>
      </c>
      <c r="AE37">
        <v>12.557578800000002</v>
      </c>
      <c r="AF37">
        <v>0</v>
      </c>
      <c r="AG37">
        <v>0</v>
      </c>
      <c r="AH37">
        <v>5.5324200000000001</v>
      </c>
      <c r="AI37">
        <v>0</v>
      </c>
      <c r="AJ37">
        <v>0</v>
      </c>
      <c r="AK37">
        <v>6.6071499999999999</v>
      </c>
      <c r="AL37">
        <v>3.3936500000000005</v>
      </c>
      <c r="AM37">
        <v>0</v>
      </c>
      <c r="AN37">
        <v>0</v>
      </c>
      <c r="AO37">
        <v>2.2402800000000007</v>
      </c>
      <c r="AP37">
        <v>2.1147060453044881</v>
      </c>
      <c r="AQ37">
        <v>0</v>
      </c>
      <c r="AR37">
        <v>9.5335999999999999</v>
      </c>
      <c r="AS37">
        <v>6.28728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670.03862393403904</v>
      </c>
      <c r="DN37">
        <v>23.224436664960525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164.15794062839271</v>
      </c>
      <c r="L38">
        <v>65.225018884587072</v>
      </c>
      <c r="M38">
        <v>0</v>
      </c>
      <c r="N38">
        <v>14.877700865265764</v>
      </c>
      <c r="O38">
        <v>50.378842714608432</v>
      </c>
      <c r="P38">
        <v>51.294691061787638</v>
      </c>
      <c r="Q38">
        <v>3.0492654028436021</v>
      </c>
      <c r="R38">
        <v>6.3919613013698626</v>
      </c>
      <c r="S38">
        <v>3.6842181818181823</v>
      </c>
      <c r="T38">
        <v>0</v>
      </c>
      <c r="U38">
        <v>238.8123071337811</v>
      </c>
      <c r="V38">
        <v>3.092545060322855</v>
      </c>
      <c r="W38">
        <v>11.100875946969698</v>
      </c>
      <c r="X38">
        <v>24.975566543924252</v>
      </c>
      <c r="Y38">
        <v>0</v>
      </c>
      <c r="Z38">
        <v>1.6562831999999998</v>
      </c>
      <c r="AA38">
        <v>0</v>
      </c>
      <c r="AB38">
        <v>3.047400000000001</v>
      </c>
      <c r="AC38">
        <v>0</v>
      </c>
      <c r="AD38">
        <v>0</v>
      </c>
      <c r="AE38">
        <v>12.557578800000002</v>
      </c>
      <c r="AF38">
        <v>0</v>
      </c>
      <c r="AG38">
        <v>0</v>
      </c>
      <c r="AH38">
        <v>5.5324200000000001</v>
      </c>
      <c r="AI38">
        <v>0</v>
      </c>
      <c r="AJ38">
        <v>0</v>
      </c>
      <c r="AK38">
        <v>6.6071499999999999</v>
      </c>
      <c r="AL38">
        <v>3.3936500000000005</v>
      </c>
      <c r="AM38">
        <v>0</v>
      </c>
      <c r="AN38">
        <v>0</v>
      </c>
      <c r="AO38">
        <v>2.2402800000000007</v>
      </c>
      <c r="AP38">
        <v>2.1147060453044881</v>
      </c>
      <c r="AQ38">
        <v>0</v>
      </c>
      <c r="AR38">
        <v>9.5335999999999999</v>
      </c>
      <c r="AS38">
        <v>6.28728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666.89577968441836</v>
      </c>
      <c r="DN38">
        <v>23.115502086557438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164.15996003103075</v>
      </c>
      <c r="L39">
        <v>65.225018884587072</v>
      </c>
      <c r="M39">
        <v>0</v>
      </c>
      <c r="N39">
        <v>14.877700865265764</v>
      </c>
      <c r="O39">
        <v>50.378842714608432</v>
      </c>
      <c r="P39">
        <v>51.294691061787638</v>
      </c>
      <c r="Q39">
        <v>3.0492654028436021</v>
      </c>
      <c r="R39">
        <v>6.3919613013698626</v>
      </c>
      <c r="S39">
        <v>3.6842181818181823</v>
      </c>
      <c r="T39">
        <v>0</v>
      </c>
      <c r="U39">
        <v>238.8123071337811</v>
      </c>
      <c r="V39">
        <v>3.0402041522491352</v>
      </c>
      <c r="W39">
        <v>11.100875946969698</v>
      </c>
      <c r="X39">
        <v>24.975566543924252</v>
      </c>
      <c r="Y39">
        <v>0</v>
      </c>
      <c r="Z39">
        <v>1.6562831999999998</v>
      </c>
      <c r="AA39">
        <v>0</v>
      </c>
      <c r="AB39">
        <v>3.047400000000001</v>
      </c>
      <c r="AC39">
        <v>0</v>
      </c>
      <c r="AD39">
        <v>0</v>
      </c>
      <c r="AE39">
        <v>8.3717191999999994</v>
      </c>
      <c r="AF39">
        <v>0</v>
      </c>
      <c r="AG39">
        <v>0</v>
      </c>
      <c r="AH39">
        <v>5.5324200000000001</v>
      </c>
      <c r="AI39">
        <v>0</v>
      </c>
      <c r="AJ39">
        <v>0</v>
      </c>
      <c r="AK39">
        <v>6.6071499999999999</v>
      </c>
      <c r="AL39">
        <v>3.3936500000000005</v>
      </c>
      <c r="AM39">
        <v>0</v>
      </c>
      <c r="AN39">
        <v>0</v>
      </c>
      <c r="AO39">
        <v>2.2402800000000007</v>
      </c>
      <c r="AP39">
        <v>2.1147060453044881</v>
      </c>
      <c r="AQ39">
        <v>0</v>
      </c>
      <c r="AR39">
        <v>2.8040000000000003</v>
      </c>
      <c r="AS39">
        <v>6.28728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656.2973524326261</v>
      </c>
      <c r="DN39">
        <v>22.748148232913955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164.15926494374122</v>
      </c>
      <c r="L40">
        <v>65.225018884587072</v>
      </c>
      <c r="M40">
        <v>0</v>
      </c>
      <c r="N40">
        <v>14.877700865265764</v>
      </c>
      <c r="O40">
        <v>50.378842714608432</v>
      </c>
      <c r="P40">
        <v>51.294691061787638</v>
      </c>
      <c r="Q40">
        <v>3.0492654028436021</v>
      </c>
      <c r="R40">
        <v>6.3919613013698626</v>
      </c>
      <c r="S40">
        <v>3.6842181818181823</v>
      </c>
      <c r="T40">
        <v>0</v>
      </c>
      <c r="U40">
        <v>238.8123071337811</v>
      </c>
      <c r="V40">
        <v>3.0402041522491352</v>
      </c>
      <c r="W40">
        <v>11.100875946969698</v>
      </c>
      <c r="X40">
        <v>24.975566543924252</v>
      </c>
      <c r="Y40">
        <v>0</v>
      </c>
      <c r="Z40">
        <v>1.6562831999999998</v>
      </c>
      <c r="AA40">
        <v>0</v>
      </c>
      <c r="AB40">
        <v>3.047400000000001</v>
      </c>
      <c r="AC40">
        <v>0</v>
      </c>
      <c r="AD40">
        <v>0</v>
      </c>
      <c r="AE40">
        <v>8.3717191999999994</v>
      </c>
      <c r="AF40">
        <v>0</v>
      </c>
      <c r="AG40">
        <v>0</v>
      </c>
      <c r="AH40">
        <v>5.5324200000000001</v>
      </c>
      <c r="AI40">
        <v>0</v>
      </c>
      <c r="AJ40">
        <v>0</v>
      </c>
      <c r="AK40">
        <v>6.6071499999999999</v>
      </c>
      <c r="AL40">
        <v>3.3936500000000005</v>
      </c>
      <c r="AM40">
        <v>0</v>
      </c>
      <c r="AN40">
        <v>0</v>
      </c>
      <c r="AO40">
        <v>2.2402800000000007</v>
      </c>
      <c r="AP40">
        <v>2.1147060453044881</v>
      </c>
      <c r="AQ40">
        <v>0</v>
      </c>
      <c r="AR40">
        <v>2.8040000000000003</v>
      </c>
      <c r="AS40">
        <v>6.28728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656.2966806364434</v>
      </c>
      <c r="DN40">
        <v>22.748124941807156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164.15926494374122</v>
      </c>
      <c r="L41">
        <v>65.225018884587072</v>
      </c>
      <c r="M41">
        <v>0</v>
      </c>
      <c r="N41">
        <v>14.877700865265764</v>
      </c>
      <c r="O41">
        <v>50.378842714608432</v>
      </c>
      <c r="P41">
        <v>51.294691061787638</v>
      </c>
      <c r="Q41">
        <v>3.0492654028436021</v>
      </c>
      <c r="R41">
        <v>6.3919613013698626</v>
      </c>
      <c r="S41">
        <v>3.6842181818181823</v>
      </c>
      <c r="T41">
        <v>0</v>
      </c>
      <c r="U41">
        <v>238.8123071337811</v>
      </c>
      <c r="V41">
        <v>3.0402041522491352</v>
      </c>
      <c r="W41">
        <v>11.100875946969698</v>
      </c>
      <c r="X41">
        <v>24.975566543924252</v>
      </c>
      <c r="Y41">
        <v>0</v>
      </c>
      <c r="Z41">
        <v>1.6562831999999998</v>
      </c>
      <c r="AA41">
        <v>0</v>
      </c>
      <c r="AB41">
        <v>3.047400000000001</v>
      </c>
      <c r="AC41">
        <v>0</v>
      </c>
      <c r="AD41">
        <v>0</v>
      </c>
      <c r="AE41">
        <v>8.3717191999999994</v>
      </c>
      <c r="AF41">
        <v>0</v>
      </c>
      <c r="AG41">
        <v>0</v>
      </c>
      <c r="AH41">
        <v>5.5324200000000001</v>
      </c>
      <c r="AI41">
        <v>0</v>
      </c>
      <c r="AJ41">
        <v>0</v>
      </c>
      <c r="AK41">
        <v>6.6071499999999999</v>
      </c>
      <c r="AL41">
        <v>3.3936500000000005</v>
      </c>
      <c r="AM41">
        <v>0</v>
      </c>
      <c r="AN41">
        <v>0</v>
      </c>
      <c r="AO41">
        <v>2.2402800000000007</v>
      </c>
      <c r="AP41">
        <v>2.1147060453044881</v>
      </c>
      <c r="AQ41">
        <v>0</v>
      </c>
      <c r="AR41">
        <v>2.8040000000000003</v>
      </c>
      <c r="AS41">
        <v>2.7336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652.86204874371379</v>
      </c>
      <c r="DN41">
        <v>22.62907683453686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164.15926494374122</v>
      </c>
      <c r="L42">
        <v>65.225018884587072</v>
      </c>
      <c r="M42">
        <v>0</v>
      </c>
      <c r="N42">
        <v>14.877700865265764</v>
      </c>
      <c r="O42">
        <v>50.378842714608432</v>
      </c>
      <c r="P42">
        <v>51.294691061787638</v>
      </c>
      <c r="Q42">
        <v>3.0492654028436021</v>
      </c>
      <c r="R42">
        <v>6.3919613013698626</v>
      </c>
      <c r="S42">
        <v>3.6842181818181823</v>
      </c>
      <c r="T42">
        <v>0</v>
      </c>
      <c r="U42">
        <v>238.8123071337811</v>
      </c>
      <c r="V42">
        <v>3.0402041522491352</v>
      </c>
      <c r="W42">
        <v>11.100875946969698</v>
      </c>
      <c r="X42">
        <v>24.975566543924252</v>
      </c>
      <c r="Y42">
        <v>0</v>
      </c>
      <c r="Z42">
        <v>1.6562831999999998</v>
      </c>
      <c r="AA42">
        <v>0</v>
      </c>
      <c r="AB42">
        <v>3.047400000000001</v>
      </c>
      <c r="AC42">
        <v>0</v>
      </c>
      <c r="AD42">
        <v>0</v>
      </c>
      <c r="AE42">
        <v>8.3717191999999994</v>
      </c>
      <c r="AF42">
        <v>0</v>
      </c>
      <c r="AG42">
        <v>0</v>
      </c>
      <c r="AH42">
        <v>5.5324200000000001</v>
      </c>
      <c r="AI42">
        <v>0</v>
      </c>
      <c r="AJ42">
        <v>0</v>
      </c>
      <c r="AK42">
        <v>6.6071499999999999</v>
      </c>
      <c r="AL42">
        <v>3.3936500000000005</v>
      </c>
      <c r="AM42">
        <v>0</v>
      </c>
      <c r="AN42">
        <v>0</v>
      </c>
      <c r="AO42">
        <v>2.2402800000000007</v>
      </c>
      <c r="AP42">
        <v>2.1147060453044881</v>
      </c>
      <c r="AQ42">
        <v>0</v>
      </c>
      <c r="AR42">
        <v>2.8040000000000003</v>
      </c>
      <c r="AS42">
        <v>2.3918999999999997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652.53179589692513</v>
      </c>
      <c r="DN42">
        <v>22.61762968132544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164.15926494374122</v>
      </c>
      <c r="L43">
        <v>65.225018884587072</v>
      </c>
      <c r="M43">
        <v>0</v>
      </c>
      <c r="N43">
        <v>14.877700865265764</v>
      </c>
      <c r="O43">
        <v>50.378842714608432</v>
      </c>
      <c r="P43">
        <v>51.294691061787638</v>
      </c>
      <c r="Q43">
        <v>3.0492654028436021</v>
      </c>
      <c r="R43">
        <v>6.3919613013698626</v>
      </c>
      <c r="S43">
        <v>3.6842181818181823</v>
      </c>
      <c r="T43">
        <v>0</v>
      </c>
      <c r="U43">
        <v>239.75695053698377</v>
      </c>
      <c r="V43">
        <v>3.0402041522491352</v>
      </c>
      <c r="W43">
        <v>11.100875946969698</v>
      </c>
      <c r="X43">
        <v>24.975566543924252</v>
      </c>
      <c r="Y43">
        <v>0</v>
      </c>
      <c r="Z43">
        <v>0</v>
      </c>
      <c r="AA43">
        <v>0</v>
      </c>
      <c r="AB43">
        <v>3.047400000000001</v>
      </c>
      <c r="AC43">
        <v>0</v>
      </c>
      <c r="AD43">
        <v>0</v>
      </c>
      <c r="AE43">
        <v>8.3717191999999994</v>
      </c>
      <c r="AF43">
        <v>0</v>
      </c>
      <c r="AG43">
        <v>0</v>
      </c>
      <c r="AH43">
        <v>5.5324200000000001</v>
      </c>
      <c r="AI43">
        <v>0</v>
      </c>
      <c r="AJ43">
        <v>0</v>
      </c>
      <c r="AK43">
        <v>6.6071499999999999</v>
      </c>
      <c r="AL43">
        <v>3.3936500000000005</v>
      </c>
      <c r="AM43">
        <v>0</v>
      </c>
      <c r="AN43">
        <v>0</v>
      </c>
      <c r="AO43">
        <v>1.8669000000000004</v>
      </c>
      <c r="AP43">
        <v>2.1147060453044881</v>
      </c>
      <c r="AQ43">
        <v>0</v>
      </c>
      <c r="AR43">
        <v>9.5335999999999999</v>
      </c>
      <c r="AS43">
        <v>1.1959499999999998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656.83139686131062</v>
      </c>
      <c r="DN43">
        <v>22.766658920142678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164.15926494374122</v>
      </c>
      <c r="L44">
        <v>65.225018884587072</v>
      </c>
      <c r="M44">
        <v>0</v>
      </c>
      <c r="N44">
        <v>14.877700865265764</v>
      </c>
      <c r="O44">
        <v>50.378842714608432</v>
      </c>
      <c r="P44">
        <v>51.294691061787638</v>
      </c>
      <c r="Q44">
        <v>3.0492654028436021</v>
      </c>
      <c r="R44">
        <v>6.3919613013698626</v>
      </c>
      <c r="S44">
        <v>3.6842181818181823</v>
      </c>
      <c r="T44">
        <v>0</v>
      </c>
      <c r="U44">
        <v>239.75695053698377</v>
      </c>
      <c r="V44">
        <v>3.0402041522491352</v>
      </c>
      <c r="W44">
        <v>11.100875946969698</v>
      </c>
      <c r="X44">
        <v>24.975566543924252</v>
      </c>
      <c r="Y44">
        <v>0</v>
      </c>
      <c r="Z44">
        <v>0</v>
      </c>
      <c r="AA44">
        <v>0</v>
      </c>
      <c r="AB44">
        <v>3.047400000000001</v>
      </c>
      <c r="AC44">
        <v>0</v>
      </c>
      <c r="AD44">
        <v>0</v>
      </c>
      <c r="AE44">
        <v>8.3717191999999994</v>
      </c>
      <c r="AF44">
        <v>0</v>
      </c>
      <c r="AG44">
        <v>0</v>
      </c>
      <c r="AH44">
        <v>5.5324200000000001</v>
      </c>
      <c r="AI44">
        <v>0</v>
      </c>
      <c r="AJ44">
        <v>0</v>
      </c>
      <c r="AK44">
        <v>6.6071499999999999</v>
      </c>
      <c r="AL44">
        <v>3.3936500000000005</v>
      </c>
      <c r="AM44">
        <v>0</v>
      </c>
      <c r="AN44">
        <v>0</v>
      </c>
      <c r="AO44">
        <v>1.8669000000000004</v>
      </c>
      <c r="AP44">
        <v>2.1147060453044881</v>
      </c>
      <c r="AQ44">
        <v>0</v>
      </c>
      <c r="AR44">
        <v>9.5335999999999999</v>
      </c>
      <c r="AS44">
        <v>1.1959499999999998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656.83139686131062</v>
      </c>
      <c r="DN44">
        <v>22.766658920142678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164.15926494374122</v>
      </c>
      <c r="L45">
        <v>65.225018884587072</v>
      </c>
      <c r="M45">
        <v>0</v>
      </c>
      <c r="N45">
        <v>14.877700865265764</v>
      </c>
      <c r="O45">
        <v>50.378842714608432</v>
      </c>
      <c r="P45">
        <v>51.294691061787638</v>
      </c>
      <c r="Q45">
        <v>3.0492654028436021</v>
      </c>
      <c r="R45">
        <v>6.3919613013698626</v>
      </c>
      <c r="S45">
        <v>3.6842181818181823</v>
      </c>
      <c r="T45">
        <v>0</v>
      </c>
      <c r="U45">
        <v>239.75695053698377</v>
      </c>
      <c r="V45">
        <v>3.0402041522491352</v>
      </c>
      <c r="W45">
        <v>11.100875946969698</v>
      </c>
      <c r="X45">
        <v>24.975566543924252</v>
      </c>
      <c r="Y45">
        <v>0</v>
      </c>
      <c r="Z45">
        <v>0</v>
      </c>
      <c r="AA45">
        <v>0</v>
      </c>
      <c r="AB45">
        <v>3.047400000000001</v>
      </c>
      <c r="AC45">
        <v>0</v>
      </c>
      <c r="AD45">
        <v>0</v>
      </c>
      <c r="AE45">
        <v>8.3717191999999994</v>
      </c>
      <c r="AF45">
        <v>0</v>
      </c>
      <c r="AG45">
        <v>0</v>
      </c>
      <c r="AH45">
        <v>5.5324200000000001</v>
      </c>
      <c r="AI45">
        <v>0</v>
      </c>
      <c r="AJ45">
        <v>0</v>
      </c>
      <c r="AK45">
        <v>6.6071499999999999</v>
      </c>
      <c r="AL45">
        <v>3.3936500000000005</v>
      </c>
      <c r="AM45">
        <v>0</v>
      </c>
      <c r="AN45">
        <v>0</v>
      </c>
      <c r="AO45">
        <v>1.8669000000000004</v>
      </c>
      <c r="AP45">
        <v>2.1147060453044881</v>
      </c>
      <c r="AQ45">
        <v>0</v>
      </c>
      <c r="AR45">
        <v>2.2432000000000007</v>
      </c>
      <c r="AS45">
        <v>1.1959499999999998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649.78522526131064</v>
      </c>
      <c r="DN45">
        <v>22.522430520142677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164.15926494374122</v>
      </c>
      <c r="L46">
        <v>65.225018884587072</v>
      </c>
      <c r="M46">
        <v>0</v>
      </c>
      <c r="N46">
        <v>14.877700865265764</v>
      </c>
      <c r="O46">
        <v>50.378842714608432</v>
      </c>
      <c r="P46">
        <v>51.294691061787638</v>
      </c>
      <c r="Q46">
        <v>3.0492654028436021</v>
      </c>
      <c r="R46">
        <v>6.3919613013698626</v>
      </c>
      <c r="S46">
        <v>3.6842181818181823</v>
      </c>
      <c r="T46">
        <v>0</v>
      </c>
      <c r="U46">
        <v>239.75695053698377</v>
      </c>
      <c r="V46">
        <v>3.0402041522491352</v>
      </c>
      <c r="W46">
        <v>11.100875946969698</v>
      </c>
      <c r="X46">
        <v>24.975566543924252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8.3717191999999994</v>
      </c>
      <c r="AF46">
        <v>0</v>
      </c>
      <c r="AG46">
        <v>0</v>
      </c>
      <c r="AH46">
        <v>5.5324200000000001</v>
      </c>
      <c r="AI46">
        <v>0</v>
      </c>
      <c r="AJ46">
        <v>0</v>
      </c>
      <c r="AK46">
        <v>6.6071499999999999</v>
      </c>
      <c r="AL46">
        <v>3.3936500000000005</v>
      </c>
      <c r="AM46">
        <v>0</v>
      </c>
      <c r="AN46">
        <v>0</v>
      </c>
      <c r="AO46">
        <v>1.8669000000000004</v>
      </c>
      <c r="AP46">
        <v>2.1147060453044881</v>
      </c>
      <c r="AQ46">
        <v>0</v>
      </c>
      <c r="AR46">
        <v>2.2432000000000007</v>
      </c>
      <c r="AS46">
        <v>1.1959499999999998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646.83991328831746</v>
      </c>
      <c r="DN46">
        <v>22.420342493135927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163.57167534294521</v>
      </c>
      <c r="L47">
        <v>65.225018884587072</v>
      </c>
      <c r="M47">
        <v>0</v>
      </c>
      <c r="N47">
        <v>14.877700865265764</v>
      </c>
      <c r="O47">
        <v>50.378842714608432</v>
      </c>
      <c r="P47">
        <v>51.294691061787638</v>
      </c>
      <c r="Q47">
        <v>3.0492654028436021</v>
      </c>
      <c r="R47">
        <v>6.3919613013698626</v>
      </c>
      <c r="S47">
        <v>3.6842181818181823</v>
      </c>
      <c r="T47">
        <v>0</v>
      </c>
      <c r="U47">
        <v>239.75695053698377</v>
      </c>
      <c r="V47">
        <v>3.0402041522491352</v>
      </c>
      <c r="W47">
        <v>11.100875946969698</v>
      </c>
      <c r="X47">
        <v>24.975566543924252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8.3717191999999994</v>
      </c>
      <c r="AF47">
        <v>0</v>
      </c>
      <c r="AG47">
        <v>0</v>
      </c>
      <c r="AH47">
        <v>5.5324200000000001</v>
      </c>
      <c r="AI47">
        <v>0</v>
      </c>
      <c r="AJ47">
        <v>0</v>
      </c>
      <c r="AK47">
        <v>6.6071499999999999</v>
      </c>
      <c r="AL47">
        <v>6.4922000000000013</v>
      </c>
      <c r="AM47">
        <v>0</v>
      </c>
      <c r="AN47">
        <v>0</v>
      </c>
      <c r="AO47">
        <v>1.8669000000000004</v>
      </c>
      <c r="AP47">
        <v>2.1147060453044881</v>
      </c>
      <c r="AQ47">
        <v>0</v>
      </c>
      <c r="AR47">
        <v>2.2432000000000007</v>
      </c>
      <c r="AS47">
        <v>1.1959499999999998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649.26675623991912</v>
      </c>
      <c r="DN47">
        <v>22.504459940738212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164.15792092361986</v>
      </c>
      <c r="L48">
        <v>65.225018884587072</v>
      </c>
      <c r="M48">
        <v>0</v>
      </c>
      <c r="N48">
        <v>14.877700865265764</v>
      </c>
      <c r="O48">
        <v>50.378842714608432</v>
      </c>
      <c r="P48">
        <v>51.294691061787638</v>
      </c>
      <c r="Q48">
        <v>3.0492654028436021</v>
      </c>
      <c r="R48">
        <v>6.3919613013698626</v>
      </c>
      <c r="S48">
        <v>3.6842181818181823</v>
      </c>
      <c r="T48">
        <v>0</v>
      </c>
      <c r="U48">
        <v>239.75695053698377</v>
      </c>
      <c r="V48">
        <v>3.0402041522491352</v>
      </c>
      <c r="W48">
        <v>11.100875946969698</v>
      </c>
      <c r="X48">
        <v>24.975566543924252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8.3717191999999994</v>
      </c>
      <c r="AF48">
        <v>0</v>
      </c>
      <c r="AG48">
        <v>0</v>
      </c>
      <c r="AH48">
        <v>5.5324200000000001</v>
      </c>
      <c r="AI48">
        <v>0</v>
      </c>
      <c r="AJ48">
        <v>0</v>
      </c>
      <c r="AK48">
        <v>6.6071499999999999</v>
      </c>
      <c r="AL48">
        <v>6.4922000000000013</v>
      </c>
      <c r="AM48">
        <v>0</v>
      </c>
      <c r="AN48">
        <v>0</v>
      </c>
      <c r="AO48">
        <v>1.8669000000000004</v>
      </c>
      <c r="AP48">
        <v>2.1147060453044881</v>
      </c>
      <c r="AQ48">
        <v>0</v>
      </c>
      <c r="AR48">
        <v>2.2432000000000007</v>
      </c>
      <c r="AS48">
        <v>1.1959499999999998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649.83336254242727</v>
      </c>
      <c r="DN48">
        <v>22.524099218904677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164.15792092361986</v>
      </c>
      <c r="L49">
        <v>65.225018884587072</v>
      </c>
      <c r="M49">
        <v>0</v>
      </c>
      <c r="N49">
        <v>14.877700865265764</v>
      </c>
      <c r="O49">
        <v>50.378842714608432</v>
      </c>
      <c r="P49">
        <v>51.294691061787638</v>
      </c>
      <c r="Q49">
        <v>3.0492654028436021</v>
      </c>
      <c r="R49">
        <v>6.3919613013698626</v>
      </c>
      <c r="S49">
        <v>3.6842181818181823</v>
      </c>
      <c r="T49">
        <v>0</v>
      </c>
      <c r="U49">
        <v>239.75695053698377</v>
      </c>
      <c r="V49">
        <v>3.0402041522491352</v>
      </c>
      <c r="W49">
        <v>11.100875946969698</v>
      </c>
      <c r="X49">
        <v>24.975566543924252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8.3717191999999994</v>
      </c>
      <c r="AF49">
        <v>0</v>
      </c>
      <c r="AG49">
        <v>0</v>
      </c>
      <c r="AH49">
        <v>5.5324200000000001</v>
      </c>
      <c r="AI49">
        <v>0</v>
      </c>
      <c r="AJ49">
        <v>0</v>
      </c>
      <c r="AK49">
        <v>6.6071499999999999</v>
      </c>
      <c r="AL49">
        <v>6.4922000000000013</v>
      </c>
      <c r="AM49">
        <v>0</v>
      </c>
      <c r="AN49">
        <v>0</v>
      </c>
      <c r="AO49">
        <v>1.8669000000000004</v>
      </c>
      <c r="AP49">
        <v>2.1147060453044881</v>
      </c>
      <c r="AQ49">
        <v>0</v>
      </c>
      <c r="AR49">
        <v>2.2432000000000007</v>
      </c>
      <c r="AS49">
        <v>1.1959499999999998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649.83336254242727</v>
      </c>
      <c r="DN49">
        <v>22.524099218904677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164.15792092361986</v>
      </c>
      <c r="L50">
        <v>65.225018884587072</v>
      </c>
      <c r="M50">
        <v>0</v>
      </c>
      <c r="N50">
        <v>14.877700865265764</v>
      </c>
      <c r="O50">
        <v>50.378842714608432</v>
      </c>
      <c r="P50">
        <v>51.294691061787638</v>
      </c>
      <c r="Q50">
        <v>3.0492654028436021</v>
      </c>
      <c r="R50">
        <v>6.3919613013698626</v>
      </c>
      <c r="S50">
        <v>3.6842181818181823</v>
      </c>
      <c r="T50">
        <v>0</v>
      </c>
      <c r="U50">
        <v>239.75695053698377</v>
      </c>
      <c r="V50">
        <v>3.0402041522491352</v>
      </c>
      <c r="W50">
        <v>11.100875946969698</v>
      </c>
      <c r="X50">
        <v>24.975566543924252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8.3717191999999994</v>
      </c>
      <c r="AF50">
        <v>0</v>
      </c>
      <c r="AG50">
        <v>0</v>
      </c>
      <c r="AH50">
        <v>5.5324200000000001</v>
      </c>
      <c r="AI50">
        <v>0</v>
      </c>
      <c r="AJ50">
        <v>0</v>
      </c>
      <c r="AK50">
        <v>6.6071499999999999</v>
      </c>
      <c r="AL50">
        <v>6.4922000000000013</v>
      </c>
      <c r="AM50">
        <v>0</v>
      </c>
      <c r="AN50">
        <v>0</v>
      </c>
      <c r="AO50">
        <v>1.8669000000000004</v>
      </c>
      <c r="AP50">
        <v>2.1147060453044881</v>
      </c>
      <c r="AQ50">
        <v>0</v>
      </c>
      <c r="AR50">
        <v>2.2432000000000007</v>
      </c>
      <c r="AS50">
        <v>1.1959499999999998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649.83336254242727</v>
      </c>
      <c r="DN50">
        <v>22.524099218904677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164.15861132548716</v>
      </c>
      <c r="L51">
        <v>65.225018884587072</v>
      </c>
      <c r="M51">
        <v>0</v>
      </c>
      <c r="N51">
        <v>14.877700865265764</v>
      </c>
      <c r="O51">
        <v>50.378842714608432</v>
      </c>
      <c r="P51">
        <v>51.294691061787638</v>
      </c>
      <c r="Q51">
        <v>3.0492654028436021</v>
      </c>
      <c r="R51">
        <v>6.3919613013698626</v>
      </c>
      <c r="S51">
        <v>3.6842181818181823</v>
      </c>
      <c r="T51">
        <v>0</v>
      </c>
      <c r="U51">
        <v>239.75695053698377</v>
      </c>
      <c r="V51">
        <v>3.0402041522491352</v>
      </c>
      <c r="W51">
        <v>11.100875946969698</v>
      </c>
      <c r="X51">
        <v>24.975566543924252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8.3717191999999994</v>
      </c>
      <c r="AF51">
        <v>0</v>
      </c>
      <c r="AG51">
        <v>0</v>
      </c>
      <c r="AH51">
        <v>10.559706000000002</v>
      </c>
      <c r="AI51">
        <v>0</v>
      </c>
      <c r="AJ51">
        <v>0</v>
      </c>
      <c r="AK51">
        <v>6.6071499999999999</v>
      </c>
      <c r="AL51">
        <v>6.4922000000000013</v>
      </c>
      <c r="AM51">
        <v>0</v>
      </c>
      <c r="AN51">
        <v>0</v>
      </c>
      <c r="AO51">
        <v>1.8669000000000004</v>
      </c>
      <c r="AP51">
        <v>2.1147060453044881</v>
      </c>
      <c r="AQ51">
        <v>0</v>
      </c>
      <c r="AR51">
        <v>2.8040000000000003</v>
      </c>
      <c r="AS51">
        <v>1.1959499999999998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655.23491513407498</v>
      </c>
      <c r="DN51">
        <v>22.711323029124298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164.15998099820442</v>
      </c>
      <c r="L52">
        <v>65.225018884587072</v>
      </c>
      <c r="M52">
        <v>0</v>
      </c>
      <c r="N52">
        <v>14.877700865265764</v>
      </c>
      <c r="O52">
        <v>50.378842714608432</v>
      </c>
      <c r="P52">
        <v>51.294691061787638</v>
      </c>
      <c r="Q52">
        <v>3.0492654028436021</v>
      </c>
      <c r="R52">
        <v>6.3919613013698626</v>
      </c>
      <c r="S52">
        <v>3.6842181818181823</v>
      </c>
      <c r="T52">
        <v>0</v>
      </c>
      <c r="U52">
        <v>239.75695053698377</v>
      </c>
      <c r="V52">
        <v>3.0402041522491352</v>
      </c>
      <c r="W52">
        <v>11.100875946969698</v>
      </c>
      <c r="X52">
        <v>24.975566543924252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8.3717191999999994</v>
      </c>
      <c r="AF52">
        <v>0</v>
      </c>
      <c r="AG52">
        <v>0</v>
      </c>
      <c r="AH52">
        <v>10.559706000000002</v>
      </c>
      <c r="AI52">
        <v>0</v>
      </c>
      <c r="AJ52">
        <v>0</v>
      </c>
      <c r="AK52">
        <v>6.6071499999999999</v>
      </c>
      <c r="AL52">
        <v>6.4922000000000013</v>
      </c>
      <c r="AM52">
        <v>0</v>
      </c>
      <c r="AN52">
        <v>0</v>
      </c>
      <c r="AO52">
        <v>1.8669000000000004</v>
      </c>
      <c r="AP52">
        <v>2.1147060453044881</v>
      </c>
      <c r="AQ52">
        <v>0</v>
      </c>
      <c r="AR52">
        <v>9.5335999999999999</v>
      </c>
      <c r="AS52">
        <v>1.1959499999999998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661.74039733350241</v>
      </c>
      <c r="DN52">
        <v>22.936810502414033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164.15998099820442</v>
      </c>
      <c r="L53">
        <v>65.225018884587072</v>
      </c>
      <c r="M53">
        <v>0</v>
      </c>
      <c r="N53">
        <v>14.877700865265764</v>
      </c>
      <c r="O53">
        <v>50.378842714608432</v>
      </c>
      <c r="P53">
        <v>51.294691061787638</v>
      </c>
      <c r="Q53">
        <v>3.0492654028436021</v>
      </c>
      <c r="R53">
        <v>6.3919613013698626</v>
      </c>
      <c r="S53">
        <v>3.6842181818181823</v>
      </c>
      <c r="T53">
        <v>0</v>
      </c>
      <c r="U53">
        <v>239.75695053698377</v>
      </c>
      <c r="V53">
        <v>3.0402041522491352</v>
      </c>
      <c r="W53">
        <v>11.100875946969698</v>
      </c>
      <c r="X53">
        <v>24.975566543924252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8.3717191999999994</v>
      </c>
      <c r="AF53">
        <v>0</v>
      </c>
      <c r="AG53">
        <v>0</v>
      </c>
      <c r="AH53">
        <v>10.559706000000002</v>
      </c>
      <c r="AI53">
        <v>0</v>
      </c>
      <c r="AJ53">
        <v>0</v>
      </c>
      <c r="AK53">
        <v>6.6071499999999999</v>
      </c>
      <c r="AL53">
        <v>6.4922000000000013</v>
      </c>
      <c r="AM53">
        <v>0</v>
      </c>
      <c r="AN53">
        <v>0</v>
      </c>
      <c r="AO53">
        <v>1.8669000000000004</v>
      </c>
      <c r="AP53">
        <v>2.1147060453044881</v>
      </c>
      <c r="AQ53">
        <v>0</v>
      </c>
      <c r="AR53">
        <v>9.5335999999999999</v>
      </c>
      <c r="AS53">
        <v>1.1959499999999998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661.74039733350241</v>
      </c>
      <c r="DN53">
        <v>22.936810502414033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164.15998099820442</v>
      </c>
      <c r="L54">
        <v>65.225018884587072</v>
      </c>
      <c r="M54">
        <v>0</v>
      </c>
      <c r="N54">
        <v>14.877700865265764</v>
      </c>
      <c r="O54">
        <v>50.378842714608432</v>
      </c>
      <c r="P54">
        <v>51.294691061787638</v>
      </c>
      <c r="Q54">
        <v>3.0492654028436021</v>
      </c>
      <c r="R54">
        <v>6.3919613013698626</v>
      </c>
      <c r="S54">
        <v>3.6842181818181823</v>
      </c>
      <c r="T54">
        <v>0</v>
      </c>
      <c r="U54">
        <v>239.75695053698377</v>
      </c>
      <c r="V54">
        <v>3.0402041522491352</v>
      </c>
      <c r="W54">
        <v>11.100875946969698</v>
      </c>
      <c r="X54">
        <v>24.975566543924252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8.3717191999999994</v>
      </c>
      <c r="AF54">
        <v>0</v>
      </c>
      <c r="AG54">
        <v>0</v>
      </c>
      <c r="AH54">
        <v>10.559706000000002</v>
      </c>
      <c r="AI54">
        <v>0</v>
      </c>
      <c r="AJ54">
        <v>0</v>
      </c>
      <c r="AK54">
        <v>6.6071499999999999</v>
      </c>
      <c r="AL54">
        <v>6.4922000000000013</v>
      </c>
      <c r="AM54">
        <v>0</v>
      </c>
      <c r="AN54">
        <v>0</v>
      </c>
      <c r="AO54">
        <v>1.8669000000000004</v>
      </c>
      <c r="AP54">
        <v>2.1147060453044881</v>
      </c>
      <c r="AQ54">
        <v>0</v>
      </c>
      <c r="AR54">
        <v>2.2432000000000007</v>
      </c>
      <c r="AS54">
        <v>1.1959499999999998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654.69422573350244</v>
      </c>
      <c r="DN54">
        <v>22.692582102414033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164.15998099820442</v>
      </c>
      <c r="L55">
        <v>65.224965254944109</v>
      </c>
      <c r="M55">
        <v>0</v>
      </c>
      <c r="N55">
        <v>14.877700865265764</v>
      </c>
      <c r="O55">
        <v>50.378842714608432</v>
      </c>
      <c r="P55">
        <v>51.294691061787638</v>
      </c>
      <c r="Q55">
        <v>3.050671593830335</v>
      </c>
      <c r="R55">
        <v>6.3919613013698626</v>
      </c>
      <c r="S55">
        <v>3.6828504273504277</v>
      </c>
      <c r="T55">
        <v>0</v>
      </c>
      <c r="U55">
        <v>239.75695053698377</v>
      </c>
      <c r="V55">
        <v>3.0402041522491352</v>
      </c>
      <c r="W55">
        <v>11.100875946969698</v>
      </c>
      <c r="X55">
        <v>24.975566543924252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8.3717191999999994</v>
      </c>
      <c r="AF55">
        <v>0</v>
      </c>
      <c r="AG55">
        <v>0</v>
      </c>
      <c r="AH55">
        <v>9.8621399999999984</v>
      </c>
      <c r="AI55">
        <v>0</v>
      </c>
      <c r="AJ55">
        <v>0</v>
      </c>
      <c r="AK55">
        <v>6.6071499999999999</v>
      </c>
      <c r="AL55">
        <v>10.180950000000001</v>
      </c>
      <c r="AM55">
        <v>0</v>
      </c>
      <c r="AN55">
        <v>0</v>
      </c>
      <c r="AO55">
        <v>1.8669000000000004</v>
      </c>
      <c r="AP55">
        <v>2.1147060453044881</v>
      </c>
      <c r="AQ55">
        <v>0</v>
      </c>
      <c r="AR55">
        <v>2.2432000000000007</v>
      </c>
      <c r="AS55">
        <v>1.1959499999999998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657.5851909861135</v>
      </c>
      <c r="DN55">
        <v>22.792785656678884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164.15998099820442</v>
      </c>
      <c r="L56">
        <v>61.343620003538611</v>
      </c>
      <c r="M56">
        <v>0</v>
      </c>
      <c r="N56">
        <v>14.877700865265764</v>
      </c>
      <c r="O56">
        <v>50.378842714608432</v>
      </c>
      <c r="P56">
        <v>51.294691061787638</v>
      </c>
      <c r="Q56">
        <v>3.0492654028436021</v>
      </c>
      <c r="R56">
        <v>6.3919613013698626</v>
      </c>
      <c r="S56">
        <v>3.6842181818181823</v>
      </c>
      <c r="T56">
        <v>0</v>
      </c>
      <c r="U56">
        <v>239.75695053698377</v>
      </c>
      <c r="V56">
        <v>3.0402041522491352</v>
      </c>
      <c r="W56">
        <v>11.100875946969698</v>
      </c>
      <c r="X56">
        <v>24.975566543924252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8.3717191999999994</v>
      </c>
      <c r="AF56">
        <v>0</v>
      </c>
      <c r="AG56">
        <v>0</v>
      </c>
      <c r="AH56">
        <v>9.8621399999999984</v>
      </c>
      <c r="AI56">
        <v>0</v>
      </c>
      <c r="AJ56">
        <v>0</v>
      </c>
      <c r="AK56">
        <v>6.6071499999999999</v>
      </c>
      <c r="AL56">
        <v>16.968250000000001</v>
      </c>
      <c r="AM56">
        <v>0</v>
      </c>
      <c r="AN56">
        <v>0</v>
      </c>
      <c r="AO56">
        <v>1.8669000000000004</v>
      </c>
      <c r="AP56">
        <v>2.1147060453044881</v>
      </c>
      <c r="AQ56">
        <v>0</v>
      </c>
      <c r="AR56">
        <v>2.2432000000000007</v>
      </c>
      <c r="AS56">
        <v>1.1959499999999998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660.39375888357165</v>
      </c>
      <c r="DN56">
        <v>22.890134071296345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164.15998099820442</v>
      </c>
      <c r="L57">
        <v>40.000327467661116</v>
      </c>
      <c r="M57">
        <v>0</v>
      </c>
      <c r="N57">
        <v>14.877700865265764</v>
      </c>
      <c r="O57">
        <v>50.378842714608432</v>
      </c>
      <c r="P57">
        <v>51.294691061787638</v>
      </c>
      <c r="Q57">
        <v>1.0043635658914729</v>
      </c>
      <c r="R57">
        <v>6.3919613013698626</v>
      </c>
      <c r="S57">
        <v>1.9982595588235297</v>
      </c>
      <c r="T57">
        <v>0</v>
      </c>
      <c r="U57">
        <v>239.75695053698377</v>
      </c>
      <c r="V57">
        <v>3.0402041522491352</v>
      </c>
      <c r="W57">
        <v>11.100875946969698</v>
      </c>
      <c r="X57">
        <v>24.975566543924252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8.3717191999999994</v>
      </c>
      <c r="AF57">
        <v>0</v>
      </c>
      <c r="AG57">
        <v>0</v>
      </c>
      <c r="AH57">
        <v>9.8621399999999984</v>
      </c>
      <c r="AI57">
        <v>0</v>
      </c>
      <c r="AJ57">
        <v>0</v>
      </c>
      <c r="AK57">
        <v>6.6071499999999999</v>
      </c>
      <c r="AL57">
        <v>16.968250000000001</v>
      </c>
      <c r="AM57">
        <v>0</v>
      </c>
      <c r="AN57">
        <v>0</v>
      </c>
      <c r="AO57">
        <v>1.8669000000000004</v>
      </c>
      <c r="AP57">
        <v>2.1147060453044881</v>
      </c>
      <c r="AQ57">
        <v>0</v>
      </c>
      <c r="AR57">
        <v>2.2432000000000007</v>
      </c>
      <c r="AS57">
        <v>8.1023902983942904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642.83466487764929</v>
      </c>
      <c r="DN57">
        <v>22.281515379788647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164.15998099820442</v>
      </c>
      <c r="L58">
        <v>40.000327467661116</v>
      </c>
      <c r="M58">
        <v>0</v>
      </c>
      <c r="N58">
        <v>14.877700865265764</v>
      </c>
      <c r="O58">
        <v>50.378842714608432</v>
      </c>
      <c r="P58">
        <v>51.294691061787638</v>
      </c>
      <c r="Q58">
        <v>1.0043635658914729</v>
      </c>
      <c r="R58">
        <v>6.3919613013698626</v>
      </c>
      <c r="S58">
        <v>1.9982595588235297</v>
      </c>
      <c r="T58">
        <v>0</v>
      </c>
      <c r="U58">
        <v>239.75695053698377</v>
      </c>
      <c r="V58">
        <v>3.0402041522491352</v>
      </c>
      <c r="W58">
        <v>11.100875946969698</v>
      </c>
      <c r="X58">
        <v>24.975566543924252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8.3717191999999994</v>
      </c>
      <c r="AF58">
        <v>0</v>
      </c>
      <c r="AG58">
        <v>0</v>
      </c>
      <c r="AH58">
        <v>9.8621399999999984</v>
      </c>
      <c r="AI58">
        <v>0</v>
      </c>
      <c r="AJ58">
        <v>0</v>
      </c>
      <c r="AK58">
        <v>6.6071499999999999</v>
      </c>
      <c r="AL58">
        <v>16.968250000000001</v>
      </c>
      <c r="AM58">
        <v>0</v>
      </c>
      <c r="AN58">
        <v>0</v>
      </c>
      <c r="AO58">
        <v>1.8669000000000004</v>
      </c>
      <c r="AP58">
        <v>2.1147060453044881</v>
      </c>
      <c r="AQ58">
        <v>0</v>
      </c>
      <c r="AR58">
        <v>2.8040000000000003</v>
      </c>
      <c r="AS58">
        <v>8.1023902983942904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643.37667807764922</v>
      </c>
      <c r="DN58">
        <v>22.300302179788648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164.15998099820442</v>
      </c>
      <c r="L59">
        <v>40.000327467661116</v>
      </c>
      <c r="M59">
        <v>0</v>
      </c>
      <c r="N59">
        <v>14.877700865265764</v>
      </c>
      <c r="O59">
        <v>50.378842714608432</v>
      </c>
      <c r="P59">
        <v>51.294691061787638</v>
      </c>
      <c r="Q59">
        <v>1.0043635658914729</v>
      </c>
      <c r="R59">
        <v>6.3919613013698626</v>
      </c>
      <c r="S59">
        <v>1.9982595588235297</v>
      </c>
      <c r="T59">
        <v>0</v>
      </c>
      <c r="U59">
        <v>239.75695053698377</v>
      </c>
      <c r="V59">
        <v>3.0402041522491352</v>
      </c>
      <c r="W59">
        <v>11.100875946969698</v>
      </c>
      <c r="X59">
        <v>24.975566543924252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2.3149500000000001</v>
      </c>
      <c r="AE59">
        <v>8.3717191999999994</v>
      </c>
      <c r="AF59">
        <v>0</v>
      </c>
      <c r="AG59">
        <v>0</v>
      </c>
      <c r="AH59">
        <v>9.8621399999999984</v>
      </c>
      <c r="AI59">
        <v>0</v>
      </c>
      <c r="AJ59">
        <v>0</v>
      </c>
      <c r="AK59">
        <v>6.6071499999999999</v>
      </c>
      <c r="AL59">
        <v>16.968250000000001</v>
      </c>
      <c r="AM59">
        <v>0</v>
      </c>
      <c r="AN59">
        <v>0</v>
      </c>
      <c r="AO59">
        <v>1.8669000000000004</v>
      </c>
      <c r="AP59">
        <v>2.1147060453044881</v>
      </c>
      <c r="AQ59">
        <v>0</v>
      </c>
      <c r="AR59">
        <v>5.0472000000000001</v>
      </c>
      <c r="AS59">
        <v>8.1023902983942904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647.78213009074534</v>
      </c>
      <c r="DN59">
        <v>22.453000166692505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164.15861132548716</v>
      </c>
      <c r="L60">
        <v>40.000327467661116</v>
      </c>
      <c r="M60">
        <v>0</v>
      </c>
      <c r="N60">
        <v>14.877700865265764</v>
      </c>
      <c r="O60">
        <v>50.378842714608432</v>
      </c>
      <c r="P60">
        <v>51.294691061787638</v>
      </c>
      <c r="Q60">
        <v>1.0043635658914729</v>
      </c>
      <c r="R60">
        <v>6.3919613013698626</v>
      </c>
      <c r="S60">
        <v>1.9982595588235297</v>
      </c>
      <c r="T60">
        <v>0</v>
      </c>
      <c r="U60">
        <v>239.75695053698377</v>
      </c>
      <c r="V60">
        <v>3.0402041522491352</v>
      </c>
      <c r="W60">
        <v>11.100875946969698</v>
      </c>
      <c r="X60">
        <v>24.975566543924252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2.3149500000000001</v>
      </c>
      <c r="AE60">
        <v>8.3717191999999994</v>
      </c>
      <c r="AF60">
        <v>0</v>
      </c>
      <c r="AG60">
        <v>0</v>
      </c>
      <c r="AH60">
        <v>9.8621399999999984</v>
      </c>
      <c r="AI60">
        <v>0</v>
      </c>
      <c r="AJ60">
        <v>0</v>
      </c>
      <c r="AK60">
        <v>6.6071499999999999</v>
      </c>
      <c r="AL60">
        <v>10.180950000000001</v>
      </c>
      <c r="AM60">
        <v>0</v>
      </c>
      <c r="AN60">
        <v>0</v>
      </c>
      <c r="AO60">
        <v>1.8669000000000004</v>
      </c>
      <c r="AP60">
        <v>2.1147060453044881</v>
      </c>
      <c r="AQ60">
        <v>0</v>
      </c>
      <c r="AR60">
        <v>5.0472000000000001</v>
      </c>
      <c r="AS60">
        <v>8.1023902983942904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641.22088058735926</v>
      </c>
      <c r="DN60">
        <v>22.225579997361461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164.15792092361986</v>
      </c>
      <c r="L61">
        <v>40.000327467661116</v>
      </c>
      <c r="M61">
        <v>0</v>
      </c>
      <c r="N61">
        <v>14.877700865265764</v>
      </c>
      <c r="O61">
        <v>50.378842714608432</v>
      </c>
      <c r="P61">
        <v>51.294691061787638</v>
      </c>
      <c r="Q61">
        <v>1.0043635658914729</v>
      </c>
      <c r="R61">
        <v>6.3919613013698626</v>
      </c>
      <c r="S61">
        <v>1.9982595588235297</v>
      </c>
      <c r="T61">
        <v>0</v>
      </c>
      <c r="U61">
        <v>239.75695053698377</v>
      </c>
      <c r="V61">
        <v>3.0391868512110722</v>
      </c>
      <c r="W61">
        <v>7.70908625980225</v>
      </c>
      <c r="X61">
        <v>24.975566543924252</v>
      </c>
      <c r="Y61">
        <v>0</v>
      </c>
      <c r="Z61">
        <v>1.6562831999999998</v>
      </c>
      <c r="AA61">
        <v>0</v>
      </c>
      <c r="AB61">
        <v>0</v>
      </c>
      <c r="AC61">
        <v>0</v>
      </c>
      <c r="AD61">
        <v>2.3149500000000001</v>
      </c>
      <c r="AE61">
        <v>8.3717191999999994</v>
      </c>
      <c r="AF61">
        <v>0</v>
      </c>
      <c r="AG61">
        <v>0</v>
      </c>
      <c r="AH61">
        <v>9.8621399999999984</v>
      </c>
      <c r="AI61">
        <v>0</v>
      </c>
      <c r="AJ61">
        <v>0</v>
      </c>
      <c r="AK61">
        <v>6.6071499999999999</v>
      </c>
      <c r="AL61">
        <v>6.4922000000000013</v>
      </c>
      <c r="AM61">
        <v>0</v>
      </c>
      <c r="AN61">
        <v>0</v>
      </c>
      <c r="AO61">
        <v>1.8669000000000004</v>
      </c>
      <c r="AP61">
        <v>2.1147060453044881</v>
      </c>
      <c r="AQ61">
        <v>0</v>
      </c>
      <c r="AR61">
        <v>2.8040000000000003</v>
      </c>
      <c r="AS61">
        <v>8.1023902983942904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633.80863328729026</v>
      </c>
      <c r="DN61">
        <v>21.968663107357507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164.15792092361986</v>
      </c>
      <c r="L62">
        <v>40.000327467661116</v>
      </c>
      <c r="M62">
        <v>0</v>
      </c>
      <c r="N62">
        <v>14.877700865265764</v>
      </c>
      <c r="O62">
        <v>50.378842714608432</v>
      </c>
      <c r="P62">
        <v>51.294691061787638</v>
      </c>
      <c r="Q62">
        <v>1.0043635658914729</v>
      </c>
      <c r="R62">
        <v>6.3919613013698626</v>
      </c>
      <c r="S62">
        <v>1.9982595588235297</v>
      </c>
      <c r="T62">
        <v>0</v>
      </c>
      <c r="U62">
        <v>239.75695053698377</v>
      </c>
      <c r="V62">
        <v>3.0391868512110722</v>
      </c>
      <c r="W62">
        <v>7.70908625980225</v>
      </c>
      <c r="X62">
        <v>24.975566543924252</v>
      </c>
      <c r="Y62">
        <v>0</v>
      </c>
      <c r="Z62">
        <v>1.6562831999999998</v>
      </c>
      <c r="AA62">
        <v>0</v>
      </c>
      <c r="AB62">
        <v>0</v>
      </c>
      <c r="AC62">
        <v>0</v>
      </c>
      <c r="AD62">
        <v>2.3149500000000001</v>
      </c>
      <c r="AE62">
        <v>8.3717191999999994</v>
      </c>
      <c r="AF62">
        <v>0</v>
      </c>
      <c r="AG62">
        <v>0</v>
      </c>
      <c r="AH62">
        <v>9.8621399999999984</v>
      </c>
      <c r="AI62">
        <v>0</v>
      </c>
      <c r="AJ62">
        <v>0</v>
      </c>
      <c r="AK62">
        <v>6.6071499999999999</v>
      </c>
      <c r="AL62">
        <v>6.4922000000000013</v>
      </c>
      <c r="AM62">
        <v>0</v>
      </c>
      <c r="AN62">
        <v>0</v>
      </c>
      <c r="AO62">
        <v>1.8669000000000004</v>
      </c>
      <c r="AP62">
        <v>2.1147060453044881</v>
      </c>
      <c r="AQ62">
        <v>0</v>
      </c>
      <c r="AR62">
        <v>2.8040000000000003</v>
      </c>
      <c r="AS62">
        <v>2.7336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628.61969728684426</v>
      </c>
      <c r="DN62">
        <v>21.788808809409247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164.15792092361986</v>
      </c>
      <c r="L63">
        <v>40.000308462958074</v>
      </c>
      <c r="M63">
        <v>0</v>
      </c>
      <c r="N63">
        <v>14.877700865265764</v>
      </c>
      <c r="O63">
        <v>50.378842714608432</v>
      </c>
      <c r="P63">
        <v>51.294691061787638</v>
      </c>
      <c r="Q63">
        <v>1.0026387864823347</v>
      </c>
      <c r="R63">
        <v>6.3926437962202129</v>
      </c>
      <c r="S63">
        <v>1.9965141242937854</v>
      </c>
      <c r="T63">
        <v>0</v>
      </c>
      <c r="U63">
        <v>239.75695053698377</v>
      </c>
      <c r="V63">
        <v>3.0391868512110722</v>
      </c>
      <c r="W63">
        <v>7.70908625980225</v>
      </c>
      <c r="X63">
        <v>24.975566543924252</v>
      </c>
      <c r="Y63">
        <v>0</v>
      </c>
      <c r="Z63">
        <v>1.6562831999999998</v>
      </c>
      <c r="AA63">
        <v>0</v>
      </c>
      <c r="AB63">
        <v>0</v>
      </c>
      <c r="AC63">
        <v>0</v>
      </c>
      <c r="AD63">
        <v>2.3149500000000001</v>
      </c>
      <c r="AE63">
        <v>8.3717191999999994</v>
      </c>
      <c r="AF63">
        <v>0</v>
      </c>
      <c r="AG63">
        <v>0</v>
      </c>
      <c r="AH63">
        <v>9.8621399999999984</v>
      </c>
      <c r="AI63">
        <v>0</v>
      </c>
      <c r="AJ63">
        <v>0</v>
      </c>
      <c r="AK63">
        <v>6.6071499999999999</v>
      </c>
      <c r="AL63">
        <v>6.4922000000000013</v>
      </c>
      <c r="AM63">
        <v>0</v>
      </c>
      <c r="AN63">
        <v>0</v>
      </c>
      <c r="AO63">
        <v>1.8669000000000004</v>
      </c>
      <c r="AP63">
        <v>2.1147060453044881</v>
      </c>
      <c r="AQ63">
        <v>0</v>
      </c>
      <c r="AR63">
        <v>2.8040000000000003</v>
      </c>
      <c r="AS63">
        <v>2.3918999999999997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628.28673168202999</v>
      </c>
      <c r="DN63">
        <v>21.77726769043192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164.15792092361986</v>
      </c>
      <c r="L64">
        <v>40.000308462958074</v>
      </c>
      <c r="M64">
        <v>0</v>
      </c>
      <c r="N64">
        <v>14.877700865265764</v>
      </c>
      <c r="O64">
        <v>50.378842714608432</v>
      </c>
      <c r="P64">
        <v>51.294691061787638</v>
      </c>
      <c r="Q64">
        <v>1.0026387864823347</v>
      </c>
      <c r="R64">
        <v>6.3926437962202129</v>
      </c>
      <c r="S64">
        <v>1.9965141242937854</v>
      </c>
      <c r="T64">
        <v>0</v>
      </c>
      <c r="U64">
        <v>239.75695053698377</v>
      </c>
      <c r="V64">
        <v>3.0391868512110722</v>
      </c>
      <c r="W64">
        <v>7.70908625980225</v>
      </c>
      <c r="X64">
        <v>24.975566543924252</v>
      </c>
      <c r="Y64">
        <v>0</v>
      </c>
      <c r="Z64">
        <v>1.6562831999999998</v>
      </c>
      <c r="AA64">
        <v>0</v>
      </c>
      <c r="AB64">
        <v>0</v>
      </c>
      <c r="AC64">
        <v>0</v>
      </c>
      <c r="AD64">
        <v>2.3149500000000001</v>
      </c>
      <c r="AE64">
        <v>8.3717191999999994</v>
      </c>
      <c r="AF64">
        <v>0</v>
      </c>
      <c r="AG64">
        <v>0</v>
      </c>
      <c r="AH64">
        <v>9.8621399999999984</v>
      </c>
      <c r="AI64">
        <v>0</v>
      </c>
      <c r="AJ64">
        <v>0</v>
      </c>
      <c r="AK64">
        <v>6.6071499999999999</v>
      </c>
      <c r="AL64">
        <v>6.4922000000000013</v>
      </c>
      <c r="AM64">
        <v>0</v>
      </c>
      <c r="AN64">
        <v>0</v>
      </c>
      <c r="AO64">
        <v>1.8669000000000004</v>
      </c>
      <c r="AP64">
        <v>2.1147060453044881</v>
      </c>
      <c r="AQ64">
        <v>0</v>
      </c>
      <c r="AR64">
        <v>2.8040000000000003</v>
      </c>
      <c r="AS64">
        <v>2.3918999999999997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628.28673168202999</v>
      </c>
      <c r="DN64">
        <v>21.77726769043192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164.15792092361986</v>
      </c>
      <c r="L65">
        <v>65.226027792034969</v>
      </c>
      <c r="M65">
        <v>0</v>
      </c>
      <c r="N65">
        <v>14.877700865265764</v>
      </c>
      <c r="O65">
        <v>50.378842714608432</v>
      </c>
      <c r="P65">
        <v>51.294691061787638</v>
      </c>
      <c r="Q65">
        <v>3.0490413333333333</v>
      </c>
      <c r="R65">
        <v>6.3926437962202129</v>
      </c>
      <c r="S65">
        <v>3.6845110635260525</v>
      </c>
      <c r="T65">
        <v>0</v>
      </c>
      <c r="U65">
        <v>239.75695053698377</v>
      </c>
      <c r="V65">
        <v>3.0391868512110722</v>
      </c>
      <c r="W65">
        <v>7.70908625980225</v>
      </c>
      <c r="X65">
        <v>24.975566543924252</v>
      </c>
      <c r="Y65">
        <v>0</v>
      </c>
      <c r="Z65">
        <v>1.6562831999999998</v>
      </c>
      <c r="AA65">
        <v>0</v>
      </c>
      <c r="AB65">
        <v>3.047400000000001</v>
      </c>
      <c r="AC65">
        <v>0</v>
      </c>
      <c r="AD65">
        <v>2.3149500000000001</v>
      </c>
      <c r="AE65">
        <v>8.3717191999999994</v>
      </c>
      <c r="AF65">
        <v>0</v>
      </c>
      <c r="AG65">
        <v>0</v>
      </c>
      <c r="AH65">
        <v>9.8621399999999984</v>
      </c>
      <c r="AI65">
        <v>0</v>
      </c>
      <c r="AJ65">
        <v>0</v>
      </c>
      <c r="AK65">
        <v>6.6071499999999999</v>
      </c>
      <c r="AL65">
        <v>10.180950000000001</v>
      </c>
      <c r="AM65">
        <v>0</v>
      </c>
      <c r="AN65">
        <v>0</v>
      </c>
      <c r="AO65">
        <v>1.8669000000000004</v>
      </c>
      <c r="AP65">
        <v>2.1147060453044881</v>
      </c>
      <c r="AQ65">
        <v>0</v>
      </c>
      <c r="AR65">
        <v>2.8040000000000003</v>
      </c>
      <c r="AS65">
        <v>2.3918999999999997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662.78717524599199</v>
      </c>
      <c r="DN65">
        <v>22.9730929416301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164.15792092361986</v>
      </c>
      <c r="L66">
        <v>65.226027792034969</v>
      </c>
      <c r="M66">
        <v>0</v>
      </c>
      <c r="N66">
        <v>14.877700865265764</v>
      </c>
      <c r="O66">
        <v>50.378842714608432</v>
      </c>
      <c r="P66">
        <v>51.294691061787638</v>
      </c>
      <c r="Q66">
        <v>3.0490413333333333</v>
      </c>
      <c r="R66">
        <v>6.3926437962202129</v>
      </c>
      <c r="S66">
        <v>3.6845110635260525</v>
      </c>
      <c r="T66">
        <v>0</v>
      </c>
      <c r="U66">
        <v>239.75695053698377</v>
      </c>
      <c r="V66">
        <v>3.0391868512110722</v>
      </c>
      <c r="W66">
        <v>7.70908625980225</v>
      </c>
      <c r="X66">
        <v>24.975566543924252</v>
      </c>
      <c r="Y66">
        <v>0</v>
      </c>
      <c r="Z66">
        <v>1.6562831999999998</v>
      </c>
      <c r="AA66">
        <v>0</v>
      </c>
      <c r="AB66">
        <v>3.047400000000001</v>
      </c>
      <c r="AC66">
        <v>0</v>
      </c>
      <c r="AD66">
        <v>2.3149500000000001</v>
      </c>
      <c r="AE66">
        <v>8.3717191999999994</v>
      </c>
      <c r="AF66">
        <v>0</v>
      </c>
      <c r="AG66">
        <v>0</v>
      </c>
      <c r="AH66">
        <v>9.8621399999999984</v>
      </c>
      <c r="AI66">
        <v>0</v>
      </c>
      <c r="AJ66">
        <v>0</v>
      </c>
      <c r="AK66">
        <v>6.6071499999999999</v>
      </c>
      <c r="AL66">
        <v>10.180950000000001</v>
      </c>
      <c r="AM66">
        <v>0</v>
      </c>
      <c r="AN66">
        <v>0</v>
      </c>
      <c r="AO66">
        <v>1.8669000000000004</v>
      </c>
      <c r="AP66">
        <v>2.1147060453044881</v>
      </c>
      <c r="AQ66">
        <v>0</v>
      </c>
      <c r="AR66">
        <v>2.8040000000000003</v>
      </c>
      <c r="AS66">
        <v>2.3918999999999997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662.78717524599199</v>
      </c>
      <c r="DN66">
        <v>22.9730929416301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164.15792092361986</v>
      </c>
      <c r="L67">
        <v>65.226027792034969</v>
      </c>
      <c r="M67">
        <v>0</v>
      </c>
      <c r="N67">
        <v>14.877700865265764</v>
      </c>
      <c r="O67">
        <v>50.378842714608432</v>
      </c>
      <c r="P67">
        <v>51.294691061787638</v>
      </c>
      <c r="Q67">
        <v>3.0490413333333333</v>
      </c>
      <c r="R67">
        <v>6.3926437962202129</v>
      </c>
      <c r="S67">
        <v>3.6845110635260525</v>
      </c>
      <c r="T67">
        <v>0</v>
      </c>
      <c r="U67">
        <v>239.75695053698377</v>
      </c>
      <c r="V67">
        <v>3.0391868512110722</v>
      </c>
      <c r="W67">
        <v>7.70908625980225</v>
      </c>
      <c r="X67">
        <v>24.975566543924252</v>
      </c>
      <c r="Y67">
        <v>0</v>
      </c>
      <c r="Z67">
        <v>0</v>
      </c>
      <c r="AA67">
        <v>0</v>
      </c>
      <c r="AB67">
        <v>3.047400000000001</v>
      </c>
      <c r="AC67">
        <v>0</v>
      </c>
      <c r="AD67">
        <v>2.3149500000000001</v>
      </c>
      <c r="AE67">
        <v>8.3717191999999994</v>
      </c>
      <c r="AF67">
        <v>0</v>
      </c>
      <c r="AG67">
        <v>0</v>
      </c>
      <c r="AH67">
        <v>9.8621399999999984</v>
      </c>
      <c r="AI67">
        <v>0</v>
      </c>
      <c r="AJ67">
        <v>0</v>
      </c>
      <c r="AK67">
        <v>6.6071499999999999</v>
      </c>
      <c r="AL67">
        <v>10.180950000000001</v>
      </c>
      <c r="AM67">
        <v>0</v>
      </c>
      <c r="AN67">
        <v>0</v>
      </c>
      <c r="AO67">
        <v>1.8669000000000004</v>
      </c>
      <c r="AP67">
        <v>2.1147060453044881</v>
      </c>
      <c r="AQ67">
        <v>0</v>
      </c>
      <c r="AR67">
        <v>2.8040000000000003</v>
      </c>
      <c r="AS67">
        <v>2.3918999999999997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661.186377583992</v>
      </c>
      <c r="DN67">
        <v>22.9176074036301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164.15792092361986</v>
      </c>
      <c r="L68">
        <v>65.226027792034969</v>
      </c>
      <c r="M68">
        <v>0</v>
      </c>
      <c r="N68">
        <v>14.877700865265764</v>
      </c>
      <c r="O68">
        <v>50.378842714608432</v>
      </c>
      <c r="P68">
        <v>51.294691061787638</v>
      </c>
      <c r="Q68">
        <v>3.0490413333333333</v>
      </c>
      <c r="R68">
        <v>6.3926437962202129</v>
      </c>
      <c r="S68">
        <v>3.6845110635260525</v>
      </c>
      <c r="T68">
        <v>0</v>
      </c>
      <c r="U68">
        <v>239.75695053698377</v>
      </c>
      <c r="V68">
        <v>3.0391868512110722</v>
      </c>
      <c r="W68">
        <v>7.70908625980225</v>
      </c>
      <c r="X68">
        <v>24.975566543924252</v>
      </c>
      <c r="Y68">
        <v>0</v>
      </c>
      <c r="Z68">
        <v>0</v>
      </c>
      <c r="AA68">
        <v>0</v>
      </c>
      <c r="AB68">
        <v>3.047400000000001</v>
      </c>
      <c r="AC68">
        <v>0</v>
      </c>
      <c r="AD68">
        <v>2.3149500000000001</v>
      </c>
      <c r="AE68">
        <v>8.3717191999999994</v>
      </c>
      <c r="AF68">
        <v>0</v>
      </c>
      <c r="AG68">
        <v>0</v>
      </c>
      <c r="AH68">
        <v>9.8621399999999984</v>
      </c>
      <c r="AI68">
        <v>0</v>
      </c>
      <c r="AJ68">
        <v>0</v>
      </c>
      <c r="AK68">
        <v>6.6071499999999999</v>
      </c>
      <c r="AL68">
        <v>10.180950000000001</v>
      </c>
      <c r="AM68">
        <v>0</v>
      </c>
      <c r="AN68">
        <v>0</v>
      </c>
      <c r="AO68">
        <v>1.8669000000000004</v>
      </c>
      <c r="AP68">
        <v>2.1147060453044881</v>
      </c>
      <c r="AQ68">
        <v>0</v>
      </c>
      <c r="AR68">
        <v>2.8040000000000003</v>
      </c>
      <c r="AS68">
        <v>2.3918999999999997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661.186377583992</v>
      </c>
      <c r="DN68">
        <v>22.9176074036301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164.15792092361986</v>
      </c>
      <c r="L69">
        <v>65.226027792034969</v>
      </c>
      <c r="M69">
        <v>0</v>
      </c>
      <c r="N69">
        <v>14.877700865265764</v>
      </c>
      <c r="O69">
        <v>50.378842714608432</v>
      </c>
      <c r="P69">
        <v>51.294691061787638</v>
      </c>
      <c r="Q69">
        <v>3.0490413333333333</v>
      </c>
      <c r="R69">
        <v>6.3926437962202129</v>
      </c>
      <c r="S69">
        <v>3.6845110635260525</v>
      </c>
      <c r="T69">
        <v>0</v>
      </c>
      <c r="U69">
        <v>239.75695053698377</v>
      </c>
      <c r="V69">
        <v>3.0391868512110722</v>
      </c>
      <c r="W69">
        <v>7.70908625980225</v>
      </c>
      <c r="X69">
        <v>24.975566543924252</v>
      </c>
      <c r="Y69">
        <v>0</v>
      </c>
      <c r="Z69">
        <v>0</v>
      </c>
      <c r="AA69">
        <v>0</v>
      </c>
      <c r="AB69">
        <v>3.047400000000001</v>
      </c>
      <c r="AC69">
        <v>0</v>
      </c>
      <c r="AD69">
        <v>2.3149500000000001</v>
      </c>
      <c r="AE69">
        <v>8.3717191999999994</v>
      </c>
      <c r="AF69">
        <v>0</v>
      </c>
      <c r="AG69">
        <v>0</v>
      </c>
      <c r="AH69">
        <v>9.8621399999999984</v>
      </c>
      <c r="AI69">
        <v>0</v>
      </c>
      <c r="AJ69">
        <v>0</v>
      </c>
      <c r="AK69">
        <v>6.6071499999999999</v>
      </c>
      <c r="AL69">
        <v>10.180950000000001</v>
      </c>
      <c r="AM69">
        <v>0</v>
      </c>
      <c r="AN69">
        <v>0</v>
      </c>
      <c r="AO69">
        <v>1.8669000000000004</v>
      </c>
      <c r="AP69">
        <v>2.1147060453044881</v>
      </c>
      <c r="AQ69">
        <v>0</v>
      </c>
      <c r="AR69">
        <v>2.2432000000000007</v>
      </c>
      <c r="AS69">
        <v>2.3918999999999997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660.64436438399207</v>
      </c>
      <c r="DN69">
        <v>22.898820603630099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164.15792092361986</v>
      </c>
      <c r="L70">
        <v>65.226027792034969</v>
      </c>
      <c r="M70">
        <v>0</v>
      </c>
      <c r="N70">
        <v>14.877700865265764</v>
      </c>
      <c r="O70">
        <v>50.378842714608432</v>
      </c>
      <c r="P70">
        <v>51.294691061787638</v>
      </c>
      <c r="Q70">
        <v>3.0490413333333333</v>
      </c>
      <c r="R70">
        <v>6.3926437962202129</v>
      </c>
      <c r="S70">
        <v>3.6845110635260525</v>
      </c>
      <c r="T70">
        <v>0</v>
      </c>
      <c r="U70">
        <v>239.75695053698377</v>
      </c>
      <c r="V70">
        <v>3.0391868512110722</v>
      </c>
      <c r="W70">
        <v>7.70908625980225</v>
      </c>
      <c r="X70">
        <v>24.975566543924252</v>
      </c>
      <c r="Y70">
        <v>0</v>
      </c>
      <c r="Z70">
        <v>0</v>
      </c>
      <c r="AA70">
        <v>2.6646698703673319</v>
      </c>
      <c r="AB70">
        <v>3.047400000000001</v>
      </c>
      <c r="AC70">
        <v>0</v>
      </c>
      <c r="AD70">
        <v>2.3149500000000001</v>
      </c>
      <c r="AE70">
        <v>8.3717191999999994</v>
      </c>
      <c r="AF70">
        <v>0</v>
      </c>
      <c r="AG70">
        <v>0</v>
      </c>
      <c r="AH70">
        <v>9.8621399999999984</v>
      </c>
      <c r="AI70">
        <v>0</v>
      </c>
      <c r="AJ70">
        <v>0</v>
      </c>
      <c r="AK70">
        <v>6.6071499999999999</v>
      </c>
      <c r="AL70">
        <v>10.180950000000001</v>
      </c>
      <c r="AM70">
        <v>0</v>
      </c>
      <c r="AN70">
        <v>0</v>
      </c>
      <c r="AO70">
        <v>1.8669000000000004</v>
      </c>
      <c r="AP70">
        <v>2.1147060453044881</v>
      </c>
      <c r="AQ70">
        <v>0</v>
      </c>
      <c r="AR70">
        <v>2.2432000000000007</v>
      </c>
      <c r="AS70">
        <v>2.3918999999999997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663.21970749404829</v>
      </c>
      <c r="DN70">
        <v>22.988147363941174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164.15792092361986</v>
      </c>
      <c r="L71">
        <v>65.226027792034969</v>
      </c>
      <c r="M71">
        <v>0</v>
      </c>
      <c r="N71">
        <v>14.877700865265764</v>
      </c>
      <c r="O71">
        <v>50.378842714608432</v>
      </c>
      <c r="P71">
        <v>51.294691061787638</v>
      </c>
      <c r="Q71">
        <v>3.0490413333333333</v>
      </c>
      <c r="R71">
        <v>6.3926437962202129</v>
      </c>
      <c r="S71">
        <v>3.6845110635260525</v>
      </c>
      <c r="T71">
        <v>0</v>
      </c>
      <c r="U71">
        <v>245.45997340425529</v>
      </c>
      <c r="V71">
        <v>3.0391868512110722</v>
      </c>
      <c r="W71">
        <v>7.70908625980225</v>
      </c>
      <c r="X71">
        <v>24.975566543924252</v>
      </c>
      <c r="Y71">
        <v>0</v>
      </c>
      <c r="Z71">
        <v>0</v>
      </c>
      <c r="AA71">
        <v>3.3830070793970797</v>
      </c>
      <c r="AB71">
        <v>3.047400000000001</v>
      </c>
      <c r="AC71">
        <v>0</v>
      </c>
      <c r="AD71">
        <v>4.6299000000000001</v>
      </c>
      <c r="AE71">
        <v>8.3717191999999994</v>
      </c>
      <c r="AF71">
        <v>0</v>
      </c>
      <c r="AG71">
        <v>0</v>
      </c>
      <c r="AH71">
        <v>9.8621399999999984</v>
      </c>
      <c r="AI71">
        <v>0</v>
      </c>
      <c r="AJ71">
        <v>0</v>
      </c>
      <c r="AK71">
        <v>6.6071499999999999</v>
      </c>
      <c r="AL71">
        <v>6.4922000000000013</v>
      </c>
      <c r="AM71">
        <v>0</v>
      </c>
      <c r="AN71">
        <v>0</v>
      </c>
      <c r="AO71">
        <v>1.8669000000000004</v>
      </c>
      <c r="AP71">
        <v>2.1147060453044881</v>
      </c>
      <c r="AQ71">
        <v>0</v>
      </c>
      <c r="AR71">
        <v>2.2432000000000007</v>
      </c>
      <c r="AS71">
        <v>2.3918999999999997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668.09815777157723</v>
      </c>
      <c r="DN71">
        <v>23.15725716271352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164.15792092361986</v>
      </c>
      <c r="L72">
        <v>65.226027792034969</v>
      </c>
      <c r="M72">
        <v>0</v>
      </c>
      <c r="N72">
        <v>14.877700865265764</v>
      </c>
      <c r="O72">
        <v>50.378842714608432</v>
      </c>
      <c r="P72">
        <v>51.294691061787638</v>
      </c>
      <c r="Q72">
        <v>3.0490413333333333</v>
      </c>
      <c r="R72">
        <v>6.3926437962202129</v>
      </c>
      <c r="S72">
        <v>3.6845110635260525</v>
      </c>
      <c r="T72">
        <v>0</v>
      </c>
      <c r="U72">
        <v>250.05205744892945</v>
      </c>
      <c r="V72">
        <v>3.0391868512110722</v>
      </c>
      <c r="W72">
        <v>7.70908625980225</v>
      </c>
      <c r="X72">
        <v>24.975566543924252</v>
      </c>
      <c r="Y72">
        <v>0</v>
      </c>
      <c r="Z72">
        <v>0</v>
      </c>
      <c r="AA72">
        <v>7.1368206287067215</v>
      </c>
      <c r="AB72">
        <v>3.047400000000001</v>
      </c>
      <c r="AC72">
        <v>0</v>
      </c>
      <c r="AD72">
        <v>4.6299000000000001</v>
      </c>
      <c r="AE72">
        <v>8.3717191999999994</v>
      </c>
      <c r="AF72">
        <v>0</v>
      </c>
      <c r="AG72">
        <v>0</v>
      </c>
      <c r="AH72">
        <v>9.8621399999999984</v>
      </c>
      <c r="AI72">
        <v>0.80825000000000036</v>
      </c>
      <c r="AJ72">
        <v>0</v>
      </c>
      <c r="AK72">
        <v>6.6071499999999999</v>
      </c>
      <c r="AL72">
        <v>6.4922000000000013</v>
      </c>
      <c r="AM72">
        <v>0</v>
      </c>
      <c r="AN72">
        <v>0</v>
      </c>
      <c r="AO72">
        <v>1.8669000000000004</v>
      </c>
      <c r="AP72">
        <v>2.1147060453044881</v>
      </c>
      <c r="AQ72">
        <v>0</v>
      </c>
      <c r="AR72">
        <v>2.2432000000000007</v>
      </c>
      <c r="AS72">
        <v>2.3918999999999997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676.94555645625871</v>
      </c>
      <c r="DN72">
        <v>23.464006072015913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164.15792092361986</v>
      </c>
      <c r="L73">
        <v>65.226027792034969</v>
      </c>
      <c r="M73">
        <v>0</v>
      </c>
      <c r="N73">
        <v>14.877700865265764</v>
      </c>
      <c r="O73">
        <v>50.378842714608432</v>
      </c>
      <c r="P73">
        <v>51.294691061787638</v>
      </c>
      <c r="Q73">
        <v>3.0490413333333333</v>
      </c>
      <c r="R73">
        <v>6.3926437962202129</v>
      </c>
      <c r="S73">
        <v>3.6845110635260525</v>
      </c>
      <c r="T73">
        <v>0</v>
      </c>
      <c r="U73">
        <v>253.98128627001964</v>
      </c>
      <c r="V73">
        <v>3.0391868512110722</v>
      </c>
      <c r="W73">
        <v>7.70908625980225</v>
      </c>
      <c r="X73">
        <v>24.975566543924252</v>
      </c>
      <c r="Y73">
        <v>0</v>
      </c>
      <c r="Z73">
        <v>0</v>
      </c>
      <c r="AA73">
        <v>7.1368206287067215</v>
      </c>
      <c r="AB73">
        <v>3.047400000000001</v>
      </c>
      <c r="AC73">
        <v>0</v>
      </c>
      <c r="AD73">
        <v>4.6299000000000001</v>
      </c>
      <c r="AE73">
        <v>8.3717191999999994</v>
      </c>
      <c r="AF73">
        <v>0</v>
      </c>
      <c r="AG73">
        <v>0</v>
      </c>
      <c r="AH73">
        <v>16.837800000000001</v>
      </c>
      <c r="AI73">
        <v>1.6165000000000007</v>
      </c>
      <c r="AJ73">
        <v>0</v>
      </c>
      <c r="AK73">
        <v>6.6071499999999999</v>
      </c>
      <c r="AL73">
        <v>6.4922000000000013</v>
      </c>
      <c r="AM73">
        <v>0</v>
      </c>
      <c r="AN73">
        <v>0</v>
      </c>
      <c r="AO73">
        <v>2.2402800000000007</v>
      </c>
      <c r="AP73">
        <v>2.1147060453044881</v>
      </c>
      <c r="AQ73">
        <v>0</v>
      </c>
      <c r="AR73">
        <v>3.9255999999999998</v>
      </c>
      <c r="AS73">
        <v>2.3918999999999997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690.25321665549336</v>
      </c>
      <c r="DN73">
        <v>23.92526469387149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164.15792092361986</v>
      </c>
      <c r="L74">
        <v>65.226027792034969</v>
      </c>
      <c r="M74">
        <v>0</v>
      </c>
      <c r="N74">
        <v>14.877700865265764</v>
      </c>
      <c r="O74">
        <v>50.378842714608432</v>
      </c>
      <c r="P74">
        <v>51.294691061787638</v>
      </c>
      <c r="Q74">
        <v>3.0490413333333333</v>
      </c>
      <c r="R74">
        <v>6.3926437962202129</v>
      </c>
      <c r="S74">
        <v>3.6845110635260525</v>
      </c>
      <c r="T74">
        <v>0</v>
      </c>
      <c r="U74">
        <v>254.52610065570977</v>
      </c>
      <c r="V74">
        <v>3.0391868512110722</v>
      </c>
      <c r="W74">
        <v>7.70908625980225</v>
      </c>
      <c r="X74">
        <v>24.975566543924252</v>
      </c>
      <c r="Y74">
        <v>0</v>
      </c>
      <c r="Z74">
        <v>0.27940000000000004</v>
      </c>
      <c r="AA74">
        <v>10.705230943060082</v>
      </c>
      <c r="AB74">
        <v>3.047400000000001</v>
      </c>
      <c r="AC74">
        <v>2.4578399999999991</v>
      </c>
      <c r="AD74">
        <v>4.6299000000000001</v>
      </c>
      <c r="AE74">
        <v>8.3717191999999994</v>
      </c>
      <c r="AF74">
        <v>0</v>
      </c>
      <c r="AG74">
        <v>0</v>
      </c>
      <c r="AH74">
        <v>21.648600000000002</v>
      </c>
      <c r="AI74">
        <v>8.3049304000000035</v>
      </c>
      <c r="AJ74">
        <v>0</v>
      </c>
      <c r="AK74">
        <v>6.6071499999999999</v>
      </c>
      <c r="AL74">
        <v>6.4922000000000013</v>
      </c>
      <c r="AM74">
        <v>0</v>
      </c>
      <c r="AN74">
        <v>0</v>
      </c>
      <c r="AO74">
        <v>2.2402800000000007</v>
      </c>
      <c r="AP74">
        <v>2.1147060453044881</v>
      </c>
      <c r="AQ74">
        <v>0</v>
      </c>
      <c r="AR74">
        <v>3.9255999999999998</v>
      </c>
      <c r="AS74">
        <v>2.3918999999999997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707.98811586014142</v>
      </c>
      <c r="DN74">
        <v>24.540060589266915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164.15792092361986</v>
      </c>
      <c r="L75">
        <v>65.226027792034969</v>
      </c>
      <c r="M75">
        <v>0</v>
      </c>
      <c r="N75">
        <v>14.877700865265764</v>
      </c>
      <c r="O75">
        <v>50.378842714608432</v>
      </c>
      <c r="P75">
        <v>51.294691061787638</v>
      </c>
      <c r="Q75">
        <v>3.0490413333333333</v>
      </c>
      <c r="R75">
        <v>6.3926437962202129</v>
      </c>
      <c r="S75">
        <v>3.6845110635260525</v>
      </c>
      <c r="T75">
        <v>0</v>
      </c>
      <c r="U75">
        <v>257.90016843152085</v>
      </c>
      <c r="V75">
        <v>3.0391868512110722</v>
      </c>
      <c r="W75">
        <v>7.70908625980225</v>
      </c>
      <c r="X75">
        <v>24.975566543924252</v>
      </c>
      <c r="Y75">
        <v>0</v>
      </c>
      <c r="Z75">
        <v>0.83820000000000006</v>
      </c>
      <c r="AA75">
        <v>10.705230943060082</v>
      </c>
      <c r="AB75">
        <v>6.6704200000000018</v>
      </c>
      <c r="AC75">
        <v>4.91568</v>
      </c>
      <c r="AD75">
        <v>6.944849999999998</v>
      </c>
      <c r="AE75">
        <v>12.557578800000002</v>
      </c>
      <c r="AF75">
        <v>0</v>
      </c>
      <c r="AG75">
        <v>0</v>
      </c>
      <c r="AH75">
        <v>28.864800000000006</v>
      </c>
      <c r="AI75">
        <v>8.3049304000000035</v>
      </c>
      <c r="AJ75">
        <v>0</v>
      </c>
      <c r="AK75">
        <v>6.6071499999999999</v>
      </c>
      <c r="AL75">
        <v>6.4922000000000013</v>
      </c>
      <c r="AM75">
        <v>1.1546260000000004</v>
      </c>
      <c r="AN75">
        <v>0</v>
      </c>
      <c r="AO75">
        <v>2.2402800000000007</v>
      </c>
      <c r="AP75">
        <v>2.1147060453044881</v>
      </c>
      <c r="AQ75">
        <v>0</v>
      </c>
      <c r="AR75">
        <v>4.4864000000000015</v>
      </c>
      <c r="AS75">
        <v>2.3918999999999997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732.58183286599376</v>
      </c>
      <c r="DN75">
        <v>25.392506959225592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164.15792092361986</v>
      </c>
      <c r="L76">
        <v>65.226027792034969</v>
      </c>
      <c r="M76">
        <v>0</v>
      </c>
      <c r="N76">
        <v>14.877700865265764</v>
      </c>
      <c r="O76">
        <v>50.378842714608432</v>
      </c>
      <c r="P76">
        <v>51.294691061787638</v>
      </c>
      <c r="Q76">
        <v>3.0490413333333333</v>
      </c>
      <c r="R76">
        <v>6.3926437962202129</v>
      </c>
      <c r="S76">
        <v>3.6845110635260525</v>
      </c>
      <c r="T76">
        <v>0</v>
      </c>
      <c r="U76">
        <v>258.44810476882651</v>
      </c>
      <c r="V76">
        <v>3.0391868512110722</v>
      </c>
      <c r="W76">
        <v>7.70908625980225</v>
      </c>
      <c r="X76">
        <v>24.975566543924252</v>
      </c>
      <c r="Y76">
        <v>0</v>
      </c>
      <c r="Z76">
        <v>4.9688496000000004</v>
      </c>
      <c r="AA76">
        <v>10.705230943060082</v>
      </c>
      <c r="AB76">
        <v>10.036104000000003</v>
      </c>
      <c r="AC76">
        <v>7.3809581492068483</v>
      </c>
      <c r="AD76">
        <v>9.2812719999999995</v>
      </c>
      <c r="AE76">
        <v>12.557578800000002</v>
      </c>
      <c r="AF76">
        <v>0</v>
      </c>
      <c r="AG76">
        <v>0</v>
      </c>
      <c r="AH76">
        <v>35.648028000000011</v>
      </c>
      <c r="AI76">
        <v>8.3049304000000035</v>
      </c>
      <c r="AJ76">
        <v>0</v>
      </c>
      <c r="AK76">
        <v>6.6071499999999999</v>
      </c>
      <c r="AL76">
        <v>6.4922000000000013</v>
      </c>
      <c r="AM76">
        <v>4.0144416000000005</v>
      </c>
      <c r="AN76">
        <v>0</v>
      </c>
      <c r="AO76">
        <v>2.2402800000000007</v>
      </c>
      <c r="AP76">
        <v>2.1147060453044881</v>
      </c>
      <c r="AQ76">
        <v>0</v>
      </c>
      <c r="AR76">
        <v>4.4864000000000015</v>
      </c>
      <c r="AS76">
        <v>2.3918999999999997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754.3174641219216</v>
      </c>
      <c r="DN76">
        <v>26.1458893898103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164.15792092361986</v>
      </c>
      <c r="L77">
        <v>65.226027792034969</v>
      </c>
      <c r="M77">
        <v>0</v>
      </c>
      <c r="N77">
        <v>14.877700865265764</v>
      </c>
      <c r="O77">
        <v>50.378842714608432</v>
      </c>
      <c r="P77">
        <v>51.294691061787638</v>
      </c>
      <c r="Q77">
        <v>3.0490413333333333</v>
      </c>
      <c r="R77">
        <v>6.3926437962202129</v>
      </c>
      <c r="S77">
        <v>3.6845110635260525</v>
      </c>
      <c r="T77">
        <v>0</v>
      </c>
      <c r="U77">
        <v>262.38143655688958</v>
      </c>
      <c r="V77">
        <v>3.0391868512110722</v>
      </c>
      <c r="W77">
        <v>7.70908625980225</v>
      </c>
      <c r="X77">
        <v>24.975566543924252</v>
      </c>
      <c r="Y77">
        <v>0</v>
      </c>
      <c r="Z77">
        <v>4.9688496000000004</v>
      </c>
      <c r="AA77">
        <v>10.705230943060082</v>
      </c>
      <c r="AB77">
        <v>10.036104000000003</v>
      </c>
      <c r="AC77">
        <v>7.3809581492068483</v>
      </c>
      <c r="AD77">
        <v>9.2812719999999995</v>
      </c>
      <c r="AE77">
        <v>12.557578800000002</v>
      </c>
      <c r="AF77">
        <v>0</v>
      </c>
      <c r="AG77">
        <v>0</v>
      </c>
      <c r="AH77">
        <v>35.648028000000011</v>
      </c>
      <c r="AI77">
        <v>8.3049304000000035</v>
      </c>
      <c r="AJ77">
        <v>0</v>
      </c>
      <c r="AK77">
        <v>6.6071499999999999</v>
      </c>
      <c r="AL77">
        <v>6.4922000000000013</v>
      </c>
      <c r="AM77">
        <v>4.0144416000000005</v>
      </c>
      <c r="AN77">
        <v>0</v>
      </c>
      <c r="AO77">
        <v>2.5389840000000001</v>
      </c>
      <c r="AP77">
        <v>2.1147060453044881</v>
      </c>
      <c r="AQ77">
        <v>0</v>
      </c>
      <c r="AR77">
        <v>4.4864000000000015</v>
      </c>
      <c r="AS77">
        <v>2.3918999999999997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758.40772706022074</v>
      </c>
      <c r="DN77">
        <v>26.287662239574225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164.15792092361986</v>
      </c>
      <c r="L78">
        <v>65.226027792034969</v>
      </c>
      <c r="M78">
        <v>0</v>
      </c>
      <c r="N78">
        <v>14.877700865265764</v>
      </c>
      <c r="O78">
        <v>50.378842714608432</v>
      </c>
      <c r="P78">
        <v>51.294691061787638</v>
      </c>
      <c r="Q78">
        <v>3.0490413333333333</v>
      </c>
      <c r="R78">
        <v>6.3926437962202129</v>
      </c>
      <c r="S78">
        <v>3.6845110635260525</v>
      </c>
      <c r="T78">
        <v>0</v>
      </c>
      <c r="U78">
        <v>263.15861266677649</v>
      </c>
      <c r="V78">
        <v>3.0391868512110722</v>
      </c>
      <c r="W78">
        <v>7.70908625980225</v>
      </c>
      <c r="X78">
        <v>24.975566543924252</v>
      </c>
      <c r="Y78">
        <v>0</v>
      </c>
      <c r="Z78">
        <v>4.9688496000000004</v>
      </c>
      <c r="AA78">
        <v>10.705230943060082</v>
      </c>
      <c r="AB78">
        <v>10.036104000000003</v>
      </c>
      <c r="AC78">
        <v>7.3809581492068483</v>
      </c>
      <c r="AD78">
        <v>9.2812719999999995</v>
      </c>
      <c r="AE78">
        <v>12.557578800000002</v>
      </c>
      <c r="AF78">
        <v>0</v>
      </c>
      <c r="AG78">
        <v>0</v>
      </c>
      <c r="AH78">
        <v>35.648028000000011</v>
      </c>
      <c r="AI78">
        <v>8.3049304000000035</v>
      </c>
      <c r="AJ78">
        <v>0</v>
      </c>
      <c r="AK78">
        <v>6.6071499999999999</v>
      </c>
      <c r="AL78">
        <v>6.4922000000000013</v>
      </c>
      <c r="AM78">
        <v>4.0144416000000005</v>
      </c>
      <c r="AN78">
        <v>0</v>
      </c>
      <c r="AO78">
        <v>2.5389840000000001</v>
      </c>
      <c r="AP78">
        <v>2.1147060453044881</v>
      </c>
      <c r="AQ78">
        <v>0</v>
      </c>
      <c r="AR78">
        <v>4.4864000000000015</v>
      </c>
      <c r="AS78">
        <v>2.3918999999999997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759.15886811955886</v>
      </c>
      <c r="DN78">
        <v>26.313697290122924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164.15792092361986</v>
      </c>
      <c r="L79">
        <v>65.226027792034969</v>
      </c>
      <c r="M79">
        <v>0</v>
      </c>
      <c r="N79">
        <v>14.877700865265764</v>
      </c>
      <c r="O79">
        <v>50.378842714608432</v>
      </c>
      <c r="P79">
        <v>51.294691061787638</v>
      </c>
      <c r="Q79">
        <v>3.0490413333333333</v>
      </c>
      <c r="R79">
        <v>6.3926437962202129</v>
      </c>
      <c r="S79">
        <v>3.6845110635260525</v>
      </c>
      <c r="T79">
        <v>0</v>
      </c>
      <c r="U79">
        <v>263.15861266677649</v>
      </c>
      <c r="V79">
        <v>3.0391868512110722</v>
      </c>
      <c r="W79">
        <v>7.70908625980225</v>
      </c>
      <c r="X79">
        <v>24.975566543924252</v>
      </c>
      <c r="Y79">
        <v>0</v>
      </c>
      <c r="Z79">
        <v>4.9688496000000004</v>
      </c>
      <c r="AA79">
        <v>10.705230943060082</v>
      </c>
      <c r="AB79">
        <v>10.036104000000003</v>
      </c>
      <c r="AC79">
        <v>7.3809581492068483</v>
      </c>
      <c r="AD79">
        <v>9.2812719999999995</v>
      </c>
      <c r="AE79">
        <v>12.557578800000002</v>
      </c>
      <c r="AF79">
        <v>0</v>
      </c>
      <c r="AG79">
        <v>0</v>
      </c>
      <c r="AH79">
        <v>35.648028000000011</v>
      </c>
      <c r="AI79">
        <v>8.3049304000000035</v>
      </c>
      <c r="AJ79">
        <v>0</v>
      </c>
      <c r="AK79">
        <v>6.6071499999999999</v>
      </c>
      <c r="AL79">
        <v>6.4922000000000013</v>
      </c>
      <c r="AM79">
        <v>4.0144416000000005</v>
      </c>
      <c r="AN79">
        <v>0</v>
      </c>
      <c r="AO79">
        <v>2.5389840000000001</v>
      </c>
      <c r="AP79">
        <v>2.1147060453044881</v>
      </c>
      <c r="AQ79">
        <v>0</v>
      </c>
      <c r="AR79">
        <v>9.5335999999999999</v>
      </c>
      <c r="AS79">
        <v>2.3918999999999997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764.0369869195589</v>
      </c>
      <c r="DN79">
        <v>26.482778490122925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164.15792092361986</v>
      </c>
      <c r="L80">
        <v>65.226027792034969</v>
      </c>
      <c r="M80">
        <v>0</v>
      </c>
      <c r="N80">
        <v>14.877700865265764</v>
      </c>
      <c r="O80">
        <v>50.378842714608432</v>
      </c>
      <c r="P80">
        <v>51.294691061787638</v>
      </c>
      <c r="Q80">
        <v>3.0490413333333333</v>
      </c>
      <c r="R80">
        <v>6.3926437962202129</v>
      </c>
      <c r="S80">
        <v>3.6845110635260525</v>
      </c>
      <c r="T80">
        <v>0</v>
      </c>
      <c r="U80">
        <v>263.15861266677649</v>
      </c>
      <c r="V80">
        <v>3.0391868512110722</v>
      </c>
      <c r="W80">
        <v>7.70908625980225</v>
      </c>
      <c r="X80">
        <v>24.975566543924252</v>
      </c>
      <c r="Y80">
        <v>0</v>
      </c>
      <c r="Z80">
        <v>4.9688496000000004</v>
      </c>
      <c r="AA80">
        <v>10.705230943060082</v>
      </c>
      <c r="AB80">
        <v>10.036104000000003</v>
      </c>
      <c r="AC80">
        <v>7.3809581492068483</v>
      </c>
      <c r="AD80">
        <v>9.2812719999999995</v>
      </c>
      <c r="AE80">
        <v>12.557578800000002</v>
      </c>
      <c r="AF80">
        <v>0</v>
      </c>
      <c r="AG80">
        <v>0</v>
      </c>
      <c r="AH80">
        <v>35.648028000000011</v>
      </c>
      <c r="AI80">
        <v>0.9699000000000001</v>
      </c>
      <c r="AJ80">
        <v>0</v>
      </c>
      <c r="AK80">
        <v>6.6071499999999999</v>
      </c>
      <c r="AL80">
        <v>6.4922000000000013</v>
      </c>
      <c r="AM80">
        <v>4.0144416000000005</v>
      </c>
      <c r="AN80">
        <v>0</v>
      </c>
      <c r="AO80">
        <v>2.5389840000000001</v>
      </c>
      <c r="AP80">
        <v>2.1147060453044881</v>
      </c>
      <c r="AQ80">
        <v>0</v>
      </c>
      <c r="AR80">
        <v>9.5335999999999999</v>
      </c>
      <c r="AS80">
        <v>2.3918999999999997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756.94768026551333</v>
      </c>
      <c r="DN80">
        <v>26.237054744168482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164.15792092361986</v>
      </c>
      <c r="L81">
        <v>65.226027792034969</v>
      </c>
      <c r="M81">
        <v>0</v>
      </c>
      <c r="N81">
        <v>14.877700865265764</v>
      </c>
      <c r="O81">
        <v>50.378842714608432</v>
      </c>
      <c r="P81">
        <v>51.294691061787638</v>
      </c>
      <c r="Q81">
        <v>3.0490413333333333</v>
      </c>
      <c r="R81">
        <v>6.3926437962202129</v>
      </c>
      <c r="S81">
        <v>3.6845110635260525</v>
      </c>
      <c r="T81">
        <v>0</v>
      </c>
      <c r="U81">
        <v>263.15861266677649</v>
      </c>
      <c r="V81">
        <v>3.0391868512110722</v>
      </c>
      <c r="W81">
        <v>7.70908625980225</v>
      </c>
      <c r="X81">
        <v>24.975566543924252</v>
      </c>
      <c r="Y81">
        <v>0</v>
      </c>
      <c r="Z81">
        <v>4.9688496000000004</v>
      </c>
      <c r="AA81">
        <v>10.705230943060082</v>
      </c>
      <c r="AB81">
        <v>10.036104000000003</v>
      </c>
      <c r="AC81">
        <v>7.3809581492068483</v>
      </c>
      <c r="AD81">
        <v>9.2812719999999995</v>
      </c>
      <c r="AE81">
        <v>12.557578800000002</v>
      </c>
      <c r="AF81">
        <v>0</v>
      </c>
      <c r="AG81">
        <v>0</v>
      </c>
      <c r="AH81">
        <v>35.648028000000011</v>
      </c>
      <c r="AI81">
        <v>0</v>
      </c>
      <c r="AJ81">
        <v>0</v>
      </c>
      <c r="AK81">
        <v>6.6071499999999999</v>
      </c>
      <c r="AL81">
        <v>6.4922000000000013</v>
      </c>
      <c r="AM81">
        <v>4.0144416000000005</v>
      </c>
      <c r="AN81">
        <v>0</v>
      </c>
      <c r="AO81">
        <v>2.5389840000000001</v>
      </c>
      <c r="AP81">
        <v>2.1147060453044881</v>
      </c>
      <c r="AQ81">
        <v>0</v>
      </c>
      <c r="AR81">
        <v>3.9255999999999998</v>
      </c>
      <c r="AS81">
        <v>2.3918999999999997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750.59013978852988</v>
      </c>
      <c r="DN81">
        <v>26.016695221151984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164.15792092361986</v>
      </c>
      <c r="L82">
        <v>65.226027792034969</v>
      </c>
      <c r="M82">
        <v>0</v>
      </c>
      <c r="N82">
        <v>14.877700865265764</v>
      </c>
      <c r="O82">
        <v>50.378842714608432</v>
      </c>
      <c r="P82">
        <v>51.294691061787638</v>
      </c>
      <c r="Q82">
        <v>3.0490413333333333</v>
      </c>
      <c r="R82">
        <v>6.3926437962202129</v>
      </c>
      <c r="S82">
        <v>3.6845110635260525</v>
      </c>
      <c r="T82">
        <v>0</v>
      </c>
      <c r="U82">
        <v>263.15861266677649</v>
      </c>
      <c r="V82">
        <v>3.0391868512110722</v>
      </c>
      <c r="W82">
        <v>7.70908625980225</v>
      </c>
      <c r="X82">
        <v>24.975566543924252</v>
      </c>
      <c r="Y82">
        <v>0</v>
      </c>
      <c r="Z82">
        <v>1.6562831999999998</v>
      </c>
      <c r="AA82">
        <v>10.705230943060082</v>
      </c>
      <c r="AB82">
        <v>10.036104000000003</v>
      </c>
      <c r="AC82">
        <v>7.3809581492068483</v>
      </c>
      <c r="AD82">
        <v>9.2812719999999995</v>
      </c>
      <c r="AE82">
        <v>12.557578800000002</v>
      </c>
      <c r="AF82">
        <v>0</v>
      </c>
      <c r="AG82">
        <v>0</v>
      </c>
      <c r="AH82">
        <v>35.648028000000011</v>
      </c>
      <c r="AI82">
        <v>0</v>
      </c>
      <c r="AJ82">
        <v>0</v>
      </c>
      <c r="AK82">
        <v>6.6071499999999999</v>
      </c>
      <c r="AL82">
        <v>6.4922000000000013</v>
      </c>
      <c r="AM82">
        <v>4.0144416000000005</v>
      </c>
      <c r="AN82">
        <v>0</v>
      </c>
      <c r="AO82">
        <v>2.5389840000000001</v>
      </c>
      <c r="AP82">
        <v>2.1147060453044881</v>
      </c>
      <c r="AQ82">
        <v>0</v>
      </c>
      <c r="AR82">
        <v>3.9255999999999998</v>
      </c>
      <c r="AS82">
        <v>2.3918999999999997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747.38854421052997</v>
      </c>
      <c r="DN82">
        <v>25.905724399151985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164.15792092361986</v>
      </c>
      <c r="L83">
        <v>65.226027792034969</v>
      </c>
      <c r="M83">
        <v>0</v>
      </c>
      <c r="N83">
        <v>14.877700865265764</v>
      </c>
      <c r="O83">
        <v>50.378842714608432</v>
      </c>
      <c r="P83">
        <v>51.294691061787638</v>
      </c>
      <c r="Q83">
        <v>3.0490413333333333</v>
      </c>
      <c r="R83">
        <v>6.3926437962202129</v>
      </c>
      <c r="S83">
        <v>3.6845110635260525</v>
      </c>
      <c r="T83">
        <v>0</v>
      </c>
      <c r="U83">
        <v>263.15861266677649</v>
      </c>
      <c r="V83">
        <v>3.0391868512110722</v>
      </c>
      <c r="W83">
        <v>7.70908625980225</v>
      </c>
      <c r="X83">
        <v>24.975566543924252</v>
      </c>
      <c r="Y83">
        <v>0</v>
      </c>
      <c r="Z83">
        <v>1.6562831999999998</v>
      </c>
      <c r="AA83">
        <v>10.705230943060082</v>
      </c>
      <c r="AB83">
        <v>10.036104000000003</v>
      </c>
      <c r="AC83">
        <v>7.3809581492068483</v>
      </c>
      <c r="AD83">
        <v>9.2812719999999995</v>
      </c>
      <c r="AE83">
        <v>12.557578800000002</v>
      </c>
      <c r="AF83">
        <v>0</v>
      </c>
      <c r="AG83">
        <v>0</v>
      </c>
      <c r="AH83">
        <v>35.648028000000011</v>
      </c>
      <c r="AI83">
        <v>0</v>
      </c>
      <c r="AJ83">
        <v>0</v>
      </c>
      <c r="AK83">
        <v>6.6071499999999999</v>
      </c>
      <c r="AL83">
        <v>6.4922000000000013</v>
      </c>
      <c r="AM83">
        <v>4.0144416000000005</v>
      </c>
      <c r="AN83">
        <v>0</v>
      </c>
      <c r="AO83">
        <v>2.5389840000000001</v>
      </c>
      <c r="AP83">
        <v>2.1147060453044881</v>
      </c>
      <c r="AQ83">
        <v>0</v>
      </c>
      <c r="AR83">
        <v>3.9255999999999998</v>
      </c>
      <c r="AS83">
        <v>3.0752999999999995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748.04905015812142</v>
      </c>
      <c r="DN83">
        <v>25.928618451560553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164.15792092361986</v>
      </c>
      <c r="L84">
        <v>65.226027792034969</v>
      </c>
      <c r="M84">
        <v>0</v>
      </c>
      <c r="N84">
        <v>14.877700865265764</v>
      </c>
      <c r="O84">
        <v>50.378842714608432</v>
      </c>
      <c r="P84">
        <v>51.294691061787638</v>
      </c>
      <c r="Q84">
        <v>3.0490413333333333</v>
      </c>
      <c r="R84">
        <v>6.3926437962202129</v>
      </c>
      <c r="S84">
        <v>3.6845110635260525</v>
      </c>
      <c r="T84">
        <v>0</v>
      </c>
      <c r="U84">
        <v>263.15861266677649</v>
      </c>
      <c r="V84">
        <v>3.0391868512110722</v>
      </c>
      <c r="W84">
        <v>7.70908625980225</v>
      </c>
      <c r="X84">
        <v>24.975566543924252</v>
      </c>
      <c r="Y84">
        <v>0</v>
      </c>
      <c r="Z84">
        <v>0</v>
      </c>
      <c r="AA84">
        <v>7.1368206287067215</v>
      </c>
      <c r="AB84">
        <v>10.036104000000003</v>
      </c>
      <c r="AC84">
        <v>2.4578399999999991</v>
      </c>
      <c r="AD84">
        <v>6.944849999999998</v>
      </c>
      <c r="AE84">
        <v>8.3717191999999994</v>
      </c>
      <c r="AF84">
        <v>0</v>
      </c>
      <c r="AG84">
        <v>0</v>
      </c>
      <c r="AH84">
        <v>28.864800000000006</v>
      </c>
      <c r="AI84">
        <v>0</v>
      </c>
      <c r="AJ84">
        <v>0</v>
      </c>
      <c r="AK84">
        <v>6.6071499999999999</v>
      </c>
      <c r="AL84">
        <v>6.4922000000000013</v>
      </c>
      <c r="AM84">
        <v>4.0144416000000005</v>
      </c>
      <c r="AN84">
        <v>0</v>
      </c>
      <c r="AO84">
        <v>2.5389840000000001</v>
      </c>
      <c r="AP84">
        <v>2.1147060453044881</v>
      </c>
      <c r="AQ84">
        <v>0</v>
      </c>
      <c r="AR84">
        <v>3.9255999999999998</v>
      </c>
      <c r="AS84">
        <v>3.0752999999999995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725.38149635696232</v>
      </c>
      <c r="DN84">
        <v>25.142850989159513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164.15792092361986</v>
      </c>
      <c r="L85">
        <v>65.226027792034969</v>
      </c>
      <c r="M85">
        <v>0</v>
      </c>
      <c r="N85">
        <v>14.877700865265764</v>
      </c>
      <c r="O85">
        <v>50.378842714608432</v>
      </c>
      <c r="P85">
        <v>51.294691061787638</v>
      </c>
      <c r="Q85">
        <v>3.0490413333333333</v>
      </c>
      <c r="R85">
        <v>6.3926437962202129</v>
      </c>
      <c r="S85">
        <v>3.6845110635260525</v>
      </c>
      <c r="T85">
        <v>0</v>
      </c>
      <c r="U85">
        <v>263.15861266677649</v>
      </c>
      <c r="V85">
        <v>3.0391868512110722</v>
      </c>
      <c r="W85">
        <v>7.70908625980225</v>
      </c>
      <c r="X85">
        <v>24.975566543924252</v>
      </c>
      <c r="Y85">
        <v>0</v>
      </c>
      <c r="Z85">
        <v>0</v>
      </c>
      <c r="AA85">
        <v>7.1368206287067215</v>
      </c>
      <c r="AB85">
        <v>6.690736000000002</v>
      </c>
      <c r="AC85">
        <v>0</v>
      </c>
      <c r="AD85">
        <v>4.6299000000000001</v>
      </c>
      <c r="AE85">
        <v>8.3717191999999994</v>
      </c>
      <c r="AF85">
        <v>0</v>
      </c>
      <c r="AG85">
        <v>0</v>
      </c>
      <c r="AH85">
        <v>21.648600000000002</v>
      </c>
      <c r="AI85">
        <v>0</v>
      </c>
      <c r="AJ85">
        <v>0</v>
      </c>
      <c r="AK85">
        <v>6.6071499999999999</v>
      </c>
      <c r="AL85">
        <v>6.4922000000000013</v>
      </c>
      <c r="AM85">
        <v>4.0144416000000005</v>
      </c>
      <c r="AN85">
        <v>0</v>
      </c>
      <c r="AO85">
        <v>2.5389840000000001</v>
      </c>
      <c r="AP85">
        <v>2.1147060453044881</v>
      </c>
      <c r="AQ85">
        <v>0</v>
      </c>
      <c r="AR85">
        <v>5.0472000000000001</v>
      </c>
      <c r="AS85">
        <v>3.0752999999999995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711.64486571692908</v>
      </c>
      <c r="DN85">
        <v>24.666723629192568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164.15792092361986</v>
      </c>
      <c r="L86">
        <v>65.226027792034969</v>
      </c>
      <c r="M86">
        <v>0</v>
      </c>
      <c r="N86">
        <v>14.877700865265764</v>
      </c>
      <c r="O86">
        <v>50.378842714608432</v>
      </c>
      <c r="P86">
        <v>51.294691061787638</v>
      </c>
      <c r="Q86">
        <v>3.0490413333333333</v>
      </c>
      <c r="R86">
        <v>6.3926437962202129</v>
      </c>
      <c r="S86">
        <v>3.6845110635260525</v>
      </c>
      <c r="T86">
        <v>0</v>
      </c>
      <c r="U86">
        <v>263.15861266677649</v>
      </c>
      <c r="V86">
        <v>3.0391868512110722</v>
      </c>
      <c r="W86">
        <v>7.70908625980225</v>
      </c>
      <c r="X86">
        <v>24.975566543924252</v>
      </c>
      <c r="Y86">
        <v>0</v>
      </c>
      <c r="Z86">
        <v>0</v>
      </c>
      <c r="AA86">
        <v>7.1368206287067215</v>
      </c>
      <c r="AB86">
        <v>6.690736000000002</v>
      </c>
      <c r="AC86">
        <v>0</v>
      </c>
      <c r="AD86">
        <v>2.3149500000000001</v>
      </c>
      <c r="AE86">
        <v>8.3717191999999994</v>
      </c>
      <c r="AF86">
        <v>0</v>
      </c>
      <c r="AG86">
        <v>0</v>
      </c>
      <c r="AH86">
        <v>16.837800000000001</v>
      </c>
      <c r="AI86">
        <v>0</v>
      </c>
      <c r="AJ86">
        <v>0</v>
      </c>
      <c r="AK86">
        <v>6.6071499999999999</v>
      </c>
      <c r="AL86">
        <v>6.4922000000000013</v>
      </c>
      <c r="AM86">
        <v>4.0144416000000005</v>
      </c>
      <c r="AN86">
        <v>0</v>
      </c>
      <c r="AO86">
        <v>2.5389840000000001</v>
      </c>
      <c r="AP86">
        <v>2.1147060453044881</v>
      </c>
      <c r="AQ86">
        <v>0</v>
      </c>
      <c r="AR86">
        <v>5.0472000000000001</v>
      </c>
      <c r="AS86">
        <v>3.0752999999999995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704.75782830383287</v>
      </c>
      <c r="DN86">
        <v>24.428011042288709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164.15792092361986</v>
      </c>
      <c r="L87">
        <v>65.226027792034969</v>
      </c>
      <c r="M87">
        <v>0</v>
      </c>
      <c r="N87">
        <v>14.877700865265764</v>
      </c>
      <c r="O87">
        <v>50.378842714608432</v>
      </c>
      <c r="P87">
        <v>51.294691061787638</v>
      </c>
      <c r="Q87">
        <v>3.0490413333333333</v>
      </c>
      <c r="R87">
        <v>6.3926437962202129</v>
      </c>
      <c r="S87">
        <v>3.6845110635260525</v>
      </c>
      <c r="T87">
        <v>0</v>
      </c>
      <c r="U87">
        <v>263.15861266677649</v>
      </c>
      <c r="V87">
        <v>3.0391868512110722</v>
      </c>
      <c r="W87">
        <v>7.70908625980225</v>
      </c>
      <c r="X87">
        <v>24.975566543924252</v>
      </c>
      <c r="Y87">
        <v>0</v>
      </c>
      <c r="Z87">
        <v>0</v>
      </c>
      <c r="AA87">
        <v>3.5515554748118809</v>
      </c>
      <c r="AB87">
        <v>6.690736000000002</v>
      </c>
      <c r="AC87">
        <v>0</v>
      </c>
      <c r="AD87">
        <v>4.6299000000000001</v>
      </c>
      <c r="AE87">
        <v>8.3717191999999994</v>
      </c>
      <c r="AF87">
        <v>0</v>
      </c>
      <c r="AG87">
        <v>0</v>
      </c>
      <c r="AH87">
        <v>9.8621399999999984</v>
      </c>
      <c r="AI87">
        <v>0</v>
      </c>
      <c r="AJ87">
        <v>0</v>
      </c>
      <c r="AK87">
        <v>6.6071499999999999</v>
      </c>
      <c r="AL87">
        <v>6.4922000000000013</v>
      </c>
      <c r="AM87">
        <v>4.0144416000000005</v>
      </c>
      <c r="AN87">
        <v>0</v>
      </c>
      <c r="AO87">
        <v>2.3896319999999998</v>
      </c>
      <c r="AP87">
        <v>2.1147060453044881</v>
      </c>
      <c r="AQ87">
        <v>0</v>
      </c>
      <c r="AR87">
        <v>5.0472000000000001</v>
      </c>
      <c r="AS87">
        <v>3.0752999999999995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696.64382609855545</v>
      </c>
      <c r="DN87">
        <v>24.146686093671264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164.15792092361986</v>
      </c>
      <c r="L88">
        <v>65.226027792034969</v>
      </c>
      <c r="M88">
        <v>0</v>
      </c>
      <c r="N88">
        <v>14.877700865265764</v>
      </c>
      <c r="O88">
        <v>50.378842714608432</v>
      </c>
      <c r="P88">
        <v>51.294691061787638</v>
      </c>
      <c r="Q88">
        <v>3.0490413333333333</v>
      </c>
      <c r="R88">
        <v>6.3926437962202129</v>
      </c>
      <c r="S88">
        <v>3.6845110635260525</v>
      </c>
      <c r="T88">
        <v>0</v>
      </c>
      <c r="U88">
        <v>263.15861266677649</v>
      </c>
      <c r="V88">
        <v>3.0391868512110722</v>
      </c>
      <c r="W88">
        <v>7.70908625980225</v>
      </c>
      <c r="X88">
        <v>24.975566543924252</v>
      </c>
      <c r="Y88">
        <v>0</v>
      </c>
      <c r="Z88">
        <v>0</v>
      </c>
      <c r="AA88">
        <v>3.5515554748118809</v>
      </c>
      <c r="AB88">
        <v>6.690736000000002</v>
      </c>
      <c r="AC88">
        <v>0</v>
      </c>
      <c r="AD88">
        <v>4.6299000000000001</v>
      </c>
      <c r="AE88">
        <v>8.3717191999999994</v>
      </c>
      <c r="AF88">
        <v>0</v>
      </c>
      <c r="AG88">
        <v>0</v>
      </c>
      <c r="AH88">
        <v>9.8621399999999984</v>
      </c>
      <c r="AI88">
        <v>0</v>
      </c>
      <c r="AJ88">
        <v>0</v>
      </c>
      <c r="AK88">
        <v>6.6071499999999999</v>
      </c>
      <c r="AL88">
        <v>10.180950000000001</v>
      </c>
      <c r="AM88">
        <v>4.0144416000000005</v>
      </c>
      <c r="AN88">
        <v>0</v>
      </c>
      <c r="AO88">
        <v>2.3896319999999998</v>
      </c>
      <c r="AP88">
        <v>2.1147060453044881</v>
      </c>
      <c r="AQ88">
        <v>0</v>
      </c>
      <c r="AR88">
        <v>5.0472000000000001</v>
      </c>
      <c r="AS88">
        <v>3.0752999999999995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700.20900284657614</v>
      </c>
      <c r="DN88">
        <v>24.270259345650608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164.15792092361986</v>
      </c>
      <c r="L89">
        <v>65.226027792034969</v>
      </c>
      <c r="M89">
        <v>0</v>
      </c>
      <c r="N89">
        <v>14.877700865265764</v>
      </c>
      <c r="O89">
        <v>50.378842714608432</v>
      </c>
      <c r="P89">
        <v>51.294691061787638</v>
      </c>
      <c r="Q89">
        <v>3.0490413333333333</v>
      </c>
      <c r="R89">
        <v>6.3926437962202129</v>
      </c>
      <c r="S89">
        <v>3.6845110635260525</v>
      </c>
      <c r="T89">
        <v>0</v>
      </c>
      <c r="U89">
        <v>268.83781241601724</v>
      </c>
      <c r="V89">
        <v>3.0391868512110722</v>
      </c>
      <c r="W89">
        <v>7.70908625980225</v>
      </c>
      <c r="X89">
        <v>24.975566543924252</v>
      </c>
      <c r="Y89">
        <v>0</v>
      </c>
      <c r="Z89">
        <v>0</v>
      </c>
      <c r="AA89">
        <v>3.5515554748118809</v>
      </c>
      <c r="AB89">
        <v>6.690736000000002</v>
      </c>
      <c r="AC89">
        <v>0</v>
      </c>
      <c r="AD89">
        <v>4.6299000000000001</v>
      </c>
      <c r="AE89">
        <v>8.3717191999999994</v>
      </c>
      <c r="AF89">
        <v>0</v>
      </c>
      <c r="AG89">
        <v>0</v>
      </c>
      <c r="AH89">
        <v>9.8621399999999984</v>
      </c>
      <c r="AI89">
        <v>0</v>
      </c>
      <c r="AJ89">
        <v>0</v>
      </c>
      <c r="AK89">
        <v>6.6071499999999999</v>
      </c>
      <c r="AL89">
        <v>10.180950000000001</v>
      </c>
      <c r="AM89">
        <v>4.0144416000000005</v>
      </c>
      <c r="AN89">
        <v>0</v>
      </c>
      <c r="AO89">
        <v>2.3896319999999998</v>
      </c>
      <c r="AP89">
        <v>2.1147060453044881</v>
      </c>
      <c r="AQ89">
        <v>0</v>
      </c>
      <c r="AR89">
        <v>5.0472000000000001</v>
      </c>
      <c r="AS89">
        <v>2.7336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705.36769595428211</v>
      </c>
      <c r="DN89">
        <v>24.449065987185506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164.15792092361986</v>
      </c>
      <c r="L90">
        <v>65.226027792034969</v>
      </c>
      <c r="M90">
        <v>0</v>
      </c>
      <c r="N90">
        <v>14.877700865265764</v>
      </c>
      <c r="O90">
        <v>50.378842714608432</v>
      </c>
      <c r="P90">
        <v>51.294691061787638</v>
      </c>
      <c r="Q90">
        <v>3.0490413333333333</v>
      </c>
      <c r="R90">
        <v>6.3926437962202129</v>
      </c>
      <c r="S90">
        <v>3.6845110635260525</v>
      </c>
      <c r="T90">
        <v>0</v>
      </c>
      <c r="U90">
        <v>275.91186925554479</v>
      </c>
      <c r="V90">
        <v>3.0391868512110722</v>
      </c>
      <c r="W90">
        <v>7.70908625980225</v>
      </c>
      <c r="X90">
        <v>24.975566543924252</v>
      </c>
      <c r="Y90">
        <v>0</v>
      </c>
      <c r="Z90">
        <v>0</v>
      </c>
      <c r="AA90">
        <v>3.5515554748118809</v>
      </c>
      <c r="AB90">
        <v>6.690736000000002</v>
      </c>
      <c r="AC90">
        <v>0</v>
      </c>
      <c r="AD90">
        <v>4.6299000000000001</v>
      </c>
      <c r="AE90">
        <v>8.3717191999999994</v>
      </c>
      <c r="AF90">
        <v>0</v>
      </c>
      <c r="AG90">
        <v>0</v>
      </c>
      <c r="AH90">
        <v>9.8621399999999984</v>
      </c>
      <c r="AI90">
        <v>0</v>
      </c>
      <c r="AJ90">
        <v>0</v>
      </c>
      <c r="AK90">
        <v>6.6071499999999999</v>
      </c>
      <c r="AL90">
        <v>10.180950000000001</v>
      </c>
      <c r="AM90">
        <v>4.0144416000000005</v>
      </c>
      <c r="AN90">
        <v>0</v>
      </c>
      <c r="AO90">
        <v>2.3896319999999998</v>
      </c>
      <c r="AP90">
        <v>2.1147060453044881</v>
      </c>
      <c r="AQ90">
        <v>0</v>
      </c>
      <c r="AR90">
        <v>5.0472000000000001</v>
      </c>
      <c r="AS90">
        <v>2.7336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712.20477154054049</v>
      </c>
      <c r="DN90">
        <v>24.68604724045467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164.15792092361986</v>
      </c>
      <c r="L91">
        <v>65.226027792034969</v>
      </c>
      <c r="M91">
        <v>0</v>
      </c>
      <c r="N91">
        <v>14.877700865265764</v>
      </c>
      <c r="O91">
        <v>50.378842714608432</v>
      </c>
      <c r="P91">
        <v>51.294691061787638</v>
      </c>
      <c r="Q91">
        <v>3.0490413333333333</v>
      </c>
      <c r="R91">
        <v>6.3926437962202129</v>
      </c>
      <c r="S91">
        <v>3.6845110635260525</v>
      </c>
      <c r="T91">
        <v>0</v>
      </c>
      <c r="U91">
        <v>281.72972416335426</v>
      </c>
      <c r="V91">
        <v>3.0391868512110722</v>
      </c>
      <c r="W91">
        <v>7.70908625980225</v>
      </c>
      <c r="X91">
        <v>24.975566543924252</v>
      </c>
      <c r="Y91">
        <v>0</v>
      </c>
      <c r="Z91">
        <v>0</v>
      </c>
      <c r="AA91">
        <v>0</v>
      </c>
      <c r="AB91">
        <v>3.318280000000001</v>
      </c>
      <c r="AC91">
        <v>0</v>
      </c>
      <c r="AD91">
        <v>4.6299000000000001</v>
      </c>
      <c r="AE91">
        <v>8.3717191999999994</v>
      </c>
      <c r="AF91">
        <v>0</v>
      </c>
      <c r="AG91">
        <v>0</v>
      </c>
      <c r="AH91">
        <v>9.8621399999999984</v>
      </c>
      <c r="AI91">
        <v>0</v>
      </c>
      <c r="AJ91">
        <v>0</v>
      </c>
      <c r="AK91">
        <v>6.6071499999999999</v>
      </c>
      <c r="AL91">
        <v>10.180950000000001</v>
      </c>
      <c r="AM91">
        <v>4.0144416000000005</v>
      </c>
      <c r="AN91">
        <v>0</v>
      </c>
      <c r="AO91">
        <v>2.3896319999999998</v>
      </c>
      <c r="AP91">
        <v>2.1147060453044881</v>
      </c>
      <c r="AQ91">
        <v>0</v>
      </c>
      <c r="AR91">
        <v>5.0472000000000001</v>
      </c>
      <c r="AS91">
        <v>2.7336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711.13575204747963</v>
      </c>
      <c r="DN91">
        <v>24.648910166513076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164.15792092361986</v>
      </c>
      <c r="L92">
        <v>65.226027792034969</v>
      </c>
      <c r="M92">
        <v>0</v>
      </c>
      <c r="N92">
        <v>14.877700865265764</v>
      </c>
      <c r="O92">
        <v>50.378842714608432</v>
      </c>
      <c r="P92">
        <v>51.294691061787638</v>
      </c>
      <c r="Q92">
        <v>3.0490413333333333</v>
      </c>
      <c r="R92">
        <v>6.3926437962202129</v>
      </c>
      <c r="S92">
        <v>3.6845110635260525</v>
      </c>
      <c r="T92">
        <v>0</v>
      </c>
      <c r="U92">
        <v>282.79851318209683</v>
      </c>
      <c r="V92">
        <v>3.0391868512110722</v>
      </c>
      <c r="W92">
        <v>7.70908625980225</v>
      </c>
      <c r="X92">
        <v>24.975566543924252</v>
      </c>
      <c r="Y92">
        <v>0</v>
      </c>
      <c r="Z92">
        <v>0</v>
      </c>
      <c r="AA92">
        <v>0</v>
      </c>
      <c r="AB92">
        <v>3.318280000000001</v>
      </c>
      <c r="AC92">
        <v>0</v>
      </c>
      <c r="AD92">
        <v>4.6299000000000001</v>
      </c>
      <c r="AE92">
        <v>8.3717191999999994</v>
      </c>
      <c r="AF92">
        <v>0</v>
      </c>
      <c r="AG92">
        <v>0</v>
      </c>
      <c r="AH92">
        <v>9.8621399999999984</v>
      </c>
      <c r="AI92">
        <v>0</v>
      </c>
      <c r="AJ92">
        <v>0</v>
      </c>
      <c r="AK92">
        <v>6.6071499999999999</v>
      </c>
      <c r="AL92">
        <v>10.180950000000001</v>
      </c>
      <c r="AM92">
        <v>4.0144416000000005</v>
      </c>
      <c r="AN92">
        <v>0</v>
      </c>
      <c r="AO92">
        <v>2.3896319999999998</v>
      </c>
      <c r="AP92">
        <v>2.1147060453044881</v>
      </c>
      <c r="AQ92">
        <v>0</v>
      </c>
      <c r="AR92">
        <v>5.0472000000000001</v>
      </c>
      <c r="AS92">
        <v>2.7336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712.16873654681081</v>
      </c>
      <c r="DN92">
        <v>24.684714685924575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164.15792092361986</v>
      </c>
      <c r="L93">
        <v>65.226027792034969</v>
      </c>
      <c r="M93">
        <v>0</v>
      </c>
      <c r="N93">
        <v>14.877700865265764</v>
      </c>
      <c r="O93">
        <v>50.378842714608432</v>
      </c>
      <c r="P93">
        <v>51.294691061787638</v>
      </c>
      <c r="Q93">
        <v>3.0490413333333333</v>
      </c>
      <c r="R93">
        <v>6.3926437962202129</v>
      </c>
      <c r="S93">
        <v>3.6845110635260525</v>
      </c>
      <c r="T93">
        <v>0</v>
      </c>
      <c r="U93">
        <v>282.79851318209683</v>
      </c>
      <c r="V93">
        <v>3.0391868512110722</v>
      </c>
      <c r="W93">
        <v>7.70908625980225</v>
      </c>
      <c r="X93">
        <v>24.975566543924252</v>
      </c>
      <c r="Y93">
        <v>0</v>
      </c>
      <c r="Z93">
        <v>0</v>
      </c>
      <c r="AA93">
        <v>0</v>
      </c>
      <c r="AB93">
        <v>3.318280000000001</v>
      </c>
      <c r="AC93">
        <v>0</v>
      </c>
      <c r="AD93">
        <v>4.6299000000000001</v>
      </c>
      <c r="AE93">
        <v>8.3717191999999994</v>
      </c>
      <c r="AF93">
        <v>0</v>
      </c>
      <c r="AG93">
        <v>0</v>
      </c>
      <c r="AH93">
        <v>9.8621399999999984</v>
      </c>
      <c r="AI93">
        <v>0</v>
      </c>
      <c r="AJ93">
        <v>0</v>
      </c>
      <c r="AK93">
        <v>6.6071499999999999</v>
      </c>
      <c r="AL93">
        <v>10.180950000000001</v>
      </c>
      <c r="AM93">
        <v>4.0144416000000005</v>
      </c>
      <c r="AN93">
        <v>0</v>
      </c>
      <c r="AO93">
        <v>2.3896319999999998</v>
      </c>
      <c r="AP93">
        <v>2.1147060453044881</v>
      </c>
      <c r="AQ93">
        <v>0</v>
      </c>
      <c r="AR93">
        <v>5.0472000000000001</v>
      </c>
      <c r="AS93">
        <v>2.7336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712.16873654681081</v>
      </c>
      <c r="DN93">
        <v>24.684714685924575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164.15792092361986</v>
      </c>
      <c r="L94">
        <v>65.226027792034969</v>
      </c>
      <c r="M94">
        <v>0</v>
      </c>
      <c r="N94">
        <v>14.877700865265764</v>
      </c>
      <c r="O94">
        <v>50.378842714608432</v>
      </c>
      <c r="P94">
        <v>51.294691061787638</v>
      </c>
      <c r="Q94">
        <v>3.0490413333333333</v>
      </c>
      <c r="R94">
        <v>6.3926437962202129</v>
      </c>
      <c r="S94">
        <v>3.6845110635260525</v>
      </c>
      <c r="T94">
        <v>0</v>
      </c>
      <c r="U94">
        <v>282.79851318209683</v>
      </c>
      <c r="V94">
        <v>3.0391868512110722</v>
      </c>
      <c r="W94">
        <v>7.70908625980225</v>
      </c>
      <c r="X94">
        <v>24.975566543924252</v>
      </c>
      <c r="Y94">
        <v>0</v>
      </c>
      <c r="Z94">
        <v>0</v>
      </c>
      <c r="AA94">
        <v>0</v>
      </c>
      <c r="AB94">
        <v>3.318280000000001</v>
      </c>
      <c r="AC94">
        <v>0</v>
      </c>
      <c r="AD94">
        <v>4.6299000000000001</v>
      </c>
      <c r="AE94">
        <v>8.3717191999999994</v>
      </c>
      <c r="AF94">
        <v>0</v>
      </c>
      <c r="AG94">
        <v>0</v>
      </c>
      <c r="AH94">
        <v>9.8621399999999984</v>
      </c>
      <c r="AI94">
        <v>0</v>
      </c>
      <c r="AJ94">
        <v>0</v>
      </c>
      <c r="AK94">
        <v>6.6071499999999999</v>
      </c>
      <c r="AL94">
        <v>10.180950000000001</v>
      </c>
      <c r="AM94">
        <v>4.0144416000000005</v>
      </c>
      <c r="AN94">
        <v>0</v>
      </c>
      <c r="AO94">
        <v>2.3896319999999998</v>
      </c>
      <c r="AP94">
        <v>2.1147060453044881</v>
      </c>
      <c r="AQ94">
        <v>0</v>
      </c>
      <c r="AR94">
        <v>5.0472000000000001</v>
      </c>
      <c r="AS94">
        <v>2.7336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712.16873654681081</v>
      </c>
      <c r="DN94">
        <v>24.684714685924575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164.15792092361986</v>
      </c>
      <c r="L95">
        <v>65.226027792034969</v>
      </c>
      <c r="M95">
        <v>0</v>
      </c>
      <c r="N95">
        <v>14.877700865265764</v>
      </c>
      <c r="O95">
        <v>50.378842714608432</v>
      </c>
      <c r="P95">
        <v>51.294691061787638</v>
      </c>
      <c r="Q95">
        <v>3.0490413333333333</v>
      </c>
      <c r="R95">
        <v>6.3926437962202129</v>
      </c>
      <c r="S95">
        <v>3.6845110635260525</v>
      </c>
      <c r="T95">
        <v>0</v>
      </c>
      <c r="U95">
        <v>282.79851318209683</v>
      </c>
      <c r="V95">
        <v>3.0391868512110722</v>
      </c>
      <c r="W95">
        <v>7.70908625980225</v>
      </c>
      <c r="X95">
        <v>24.975566543924252</v>
      </c>
      <c r="Y95">
        <v>0</v>
      </c>
      <c r="Z95">
        <v>0</v>
      </c>
      <c r="AA95">
        <v>0</v>
      </c>
      <c r="AB95">
        <v>3.318280000000001</v>
      </c>
      <c r="AC95">
        <v>0</v>
      </c>
      <c r="AD95">
        <v>2.3149500000000001</v>
      </c>
      <c r="AE95">
        <v>8.3717191999999994</v>
      </c>
      <c r="AF95">
        <v>0</v>
      </c>
      <c r="AG95">
        <v>0</v>
      </c>
      <c r="AH95">
        <v>9.8621399999999984</v>
      </c>
      <c r="AI95">
        <v>0</v>
      </c>
      <c r="AJ95">
        <v>0</v>
      </c>
      <c r="AK95">
        <v>6.6071499999999999</v>
      </c>
      <c r="AL95">
        <v>13.279500000000004</v>
      </c>
      <c r="AM95">
        <v>4.0144416000000005</v>
      </c>
      <c r="AN95">
        <v>0</v>
      </c>
      <c r="AO95">
        <v>2.3896319999999998</v>
      </c>
      <c r="AP95">
        <v>2.1147060453044881</v>
      </c>
      <c r="AQ95">
        <v>0</v>
      </c>
      <c r="AR95">
        <v>5.0472000000000001</v>
      </c>
      <c r="AS95">
        <v>2.7336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712.92608603569386</v>
      </c>
      <c r="DN95">
        <v>24.710965197041379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164.15792092361986</v>
      </c>
      <c r="L96">
        <v>65.226027792034969</v>
      </c>
      <c r="M96">
        <v>0</v>
      </c>
      <c r="N96">
        <v>14.877700865265764</v>
      </c>
      <c r="O96">
        <v>50.378842714608432</v>
      </c>
      <c r="P96">
        <v>51.294691061787638</v>
      </c>
      <c r="Q96">
        <v>3.0490413333333333</v>
      </c>
      <c r="R96">
        <v>6.3926437962202129</v>
      </c>
      <c r="S96">
        <v>3.6845110635260525</v>
      </c>
      <c r="T96">
        <v>0</v>
      </c>
      <c r="U96">
        <v>282.79851318209683</v>
      </c>
      <c r="V96">
        <v>3.0391868512110722</v>
      </c>
      <c r="W96">
        <v>7.70908625980225</v>
      </c>
      <c r="X96">
        <v>24.975566543924252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2.3149500000000001</v>
      </c>
      <c r="AE96">
        <v>8.3717191999999994</v>
      </c>
      <c r="AF96">
        <v>0</v>
      </c>
      <c r="AG96">
        <v>0</v>
      </c>
      <c r="AH96">
        <v>9.8621399999999984</v>
      </c>
      <c r="AI96">
        <v>0</v>
      </c>
      <c r="AJ96">
        <v>0</v>
      </c>
      <c r="AK96">
        <v>6.6071499999999999</v>
      </c>
      <c r="AL96">
        <v>13.279500000000004</v>
      </c>
      <c r="AM96">
        <v>4.0144416000000005</v>
      </c>
      <c r="AN96">
        <v>0</v>
      </c>
      <c r="AO96">
        <v>2.3896319999999998</v>
      </c>
      <c r="AP96">
        <v>2.1147060453044881</v>
      </c>
      <c r="AQ96">
        <v>0</v>
      </c>
      <c r="AR96">
        <v>5.0472000000000001</v>
      </c>
      <c r="AS96">
        <v>2.7336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709.71896844109517</v>
      </c>
      <c r="DN96">
        <v>24.599802791640027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164.15792092361986</v>
      </c>
      <c r="L97">
        <v>65.226027792034969</v>
      </c>
      <c r="M97">
        <v>0</v>
      </c>
      <c r="N97">
        <v>14.877700865265764</v>
      </c>
      <c r="O97">
        <v>50.378842714608432</v>
      </c>
      <c r="P97">
        <v>51.294691061787638</v>
      </c>
      <c r="Q97">
        <v>3.0490413333333333</v>
      </c>
      <c r="R97">
        <v>6.3926437962202129</v>
      </c>
      <c r="S97">
        <v>3.6845110635260525</v>
      </c>
      <c r="T97">
        <v>0</v>
      </c>
      <c r="U97">
        <v>282.79851318209683</v>
      </c>
      <c r="V97">
        <v>3.0391868512110722</v>
      </c>
      <c r="W97">
        <v>7.70908625980225</v>
      </c>
      <c r="X97">
        <v>24.975566543924252</v>
      </c>
      <c r="Y97">
        <v>0</v>
      </c>
      <c r="Z97">
        <v>1.6562831999999998</v>
      </c>
      <c r="AA97">
        <v>0</v>
      </c>
      <c r="AB97">
        <v>0</v>
      </c>
      <c r="AC97">
        <v>0</v>
      </c>
      <c r="AD97">
        <v>2.3149500000000001</v>
      </c>
      <c r="AE97">
        <v>8.3717191999999994</v>
      </c>
      <c r="AF97">
        <v>0</v>
      </c>
      <c r="AG97">
        <v>0</v>
      </c>
      <c r="AH97">
        <v>9.8621399999999984</v>
      </c>
      <c r="AI97">
        <v>0</v>
      </c>
      <c r="AJ97">
        <v>0</v>
      </c>
      <c r="AK97">
        <v>6.6071499999999999</v>
      </c>
      <c r="AL97">
        <v>13.279500000000004</v>
      </c>
      <c r="AM97">
        <v>4.0144416000000005</v>
      </c>
      <c r="AN97">
        <v>0</v>
      </c>
      <c r="AO97">
        <v>2.3896319999999998</v>
      </c>
      <c r="AP97">
        <v>2.1147060453044881</v>
      </c>
      <c r="AQ97">
        <v>0</v>
      </c>
      <c r="AR97">
        <v>5.0472000000000001</v>
      </c>
      <c r="AS97">
        <v>3.4170000000000003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711.98027230470086</v>
      </c>
      <c r="DN97">
        <v>24.678182128034315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164.15792092361986</v>
      </c>
      <c r="L98">
        <v>65.226027792034969</v>
      </c>
      <c r="M98">
        <v>0</v>
      </c>
      <c r="N98">
        <v>14.877700865265764</v>
      </c>
      <c r="O98">
        <v>50.378842714608432</v>
      </c>
      <c r="P98">
        <v>51.294691061787638</v>
      </c>
      <c r="Q98">
        <v>3.0490413333333333</v>
      </c>
      <c r="R98">
        <v>6.3926437962202129</v>
      </c>
      <c r="S98">
        <v>3.6845110635260525</v>
      </c>
      <c r="T98">
        <v>0</v>
      </c>
      <c r="U98">
        <v>282.79851318209683</v>
      </c>
      <c r="V98">
        <v>3.0391868512110722</v>
      </c>
      <c r="W98">
        <v>7.70908625980225</v>
      </c>
      <c r="X98">
        <v>24.975566543924252</v>
      </c>
      <c r="Y98">
        <v>0</v>
      </c>
      <c r="Z98">
        <v>1.6562831999999998</v>
      </c>
      <c r="AA98">
        <v>0</v>
      </c>
      <c r="AB98">
        <v>0</v>
      </c>
      <c r="AC98">
        <v>0</v>
      </c>
      <c r="AD98">
        <v>2.3149500000000001</v>
      </c>
      <c r="AE98">
        <v>8.3717191999999994</v>
      </c>
      <c r="AF98">
        <v>0</v>
      </c>
      <c r="AG98">
        <v>0</v>
      </c>
      <c r="AH98">
        <v>9.8621399999999984</v>
      </c>
      <c r="AI98">
        <v>0</v>
      </c>
      <c r="AJ98">
        <v>0</v>
      </c>
      <c r="AK98">
        <v>6.6071499999999999</v>
      </c>
      <c r="AL98">
        <v>13.869700000000002</v>
      </c>
      <c r="AM98">
        <v>4.0144416000000005</v>
      </c>
      <c r="AN98">
        <v>0</v>
      </c>
      <c r="AO98">
        <v>2.3896319999999998</v>
      </c>
      <c r="AP98">
        <v>2.1147060453044881</v>
      </c>
      <c r="AQ98">
        <v>0</v>
      </c>
      <c r="AR98">
        <v>5.0472000000000001</v>
      </c>
      <c r="AS98">
        <v>3.4170000000000003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712.55070060470086</v>
      </c>
      <c r="DN98">
        <v>24.697953828034308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3.9396510509350842</v>
      </c>
      <c r="L99">
        <f t="shared" si="2"/>
        <v>1.513995326924207</v>
      </c>
      <c r="M99">
        <f t="shared" si="2"/>
        <v>0</v>
      </c>
      <c r="N99">
        <f t="shared" si="2"/>
        <v>0.35706482076637808</v>
      </c>
      <c r="O99">
        <f t="shared" si="2"/>
        <v>1.2090922251506004</v>
      </c>
      <c r="P99">
        <f t="shared" si="2"/>
        <v>1.2310725854829017</v>
      </c>
      <c r="Q99">
        <f t="shared" si="2"/>
        <v>6.9089644351381888E-2</v>
      </c>
      <c r="R99">
        <f t="shared" si="2"/>
        <v>0.15341867364533279</v>
      </c>
      <c r="S99">
        <f t="shared" si="2"/>
        <v>8.5052383009555671E-2</v>
      </c>
      <c r="T99">
        <f t="shared" si="2"/>
        <v>0</v>
      </c>
      <c r="U99">
        <f t="shared" si="2"/>
        <v>5.9373124413417626</v>
      </c>
      <c r="V99">
        <f t="shared" si="2"/>
        <v>9.2128367685879162E-2</v>
      </c>
      <c r="W99">
        <f t="shared" si="2"/>
        <v>0.23419902069918203</v>
      </c>
      <c r="X99">
        <f t="shared" si="2"/>
        <v>0.59941359705418262</v>
      </c>
      <c r="Y99">
        <f t="shared" si="2"/>
        <v>0</v>
      </c>
      <c r="Z99">
        <f t="shared" si="2"/>
        <v>2.574726879999999E-2</v>
      </c>
      <c r="AA99">
        <f t="shared" si="2"/>
        <v>5.6182798471600376E-2</v>
      </c>
      <c r="AB99">
        <f t="shared" si="2"/>
        <v>8.2687813000000096E-2</v>
      </c>
      <c r="AC99">
        <f t="shared" si="2"/>
        <v>2.7058554447620543E-2</v>
      </c>
      <c r="AD99">
        <f t="shared" si="2"/>
        <v>6.6728265999999994E-2</v>
      </c>
      <c r="AE99">
        <f t="shared" si="2"/>
        <v>0.22289702370000003</v>
      </c>
      <c r="AF99">
        <f t="shared" si="2"/>
        <v>0</v>
      </c>
      <c r="AG99">
        <f t="shared" si="2"/>
        <v>0</v>
      </c>
      <c r="AH99">
        <f t="shared" si="2"/>
        <v>0.30789119999999981</v>
      </c>
      <c r="AI99">
        <f t="shared" si="2"/>
        <v>3.0764581400000005E-2</v>
      </c>
      <c r="AJ99">
        <f t="shared" si="2"/>
        <v>0</v>
      </c>
      <c r="AK99">
        <f t="shared" si="2"/>
        <v>0.15857160000000006</v>
      </c>
      <c r="AL99">
        <f t="shared" si="2"/>
        <v>0.20395098750000026</v>
      </c>
      <c r="AM99">
        <f t="shared" si="2"/>
        <v>2.8056565299999992E-2</v>
      </c>
      <c r="AN99">
        <f t="shared" si="2"/>
        <v>0</v>
      </c>
      <c r="AO99">
        <f t="shared" si="2"/>
        <v>5.2161185999999998E-2</v>
      </c>
      <c r="AP99">
        <f t="shared" si="2"/>
        <v>5.229830719733803E-2</v>
      </c>
      <c r="AQ99">
        <f t="shared" si="2"/>
        <v>0</v>
      </c>
      <c r="AR99">
        <f t="shared" si="2"/>
        <v>9.5896799999999907E-2</v>
      </c>
      <c r="AS99">
        <f t="shared" si="2"/>
        <v>7.0711397872992854E-2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16.33683648509772</v>
      </c>
      <c r="DN99">
        <f t="shared" si="3"/>
        <v>0.56625800163827944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9.3636025737978059</v>
      </c>
      <c r="L3">
        <v>578.50851299306146</v>
      </c>
      <c r="M3">
        <v>28.224921277552856</v>
      </c>
      <c r="N3">
        <v>17.981532756489493</v>
      </c>
      <c r="O3">
        <v>0</v>
      </c>
      <c r="P3">
        <v>31.757798440311941</v>
      </c>
      <c r="Q3">
        <v>3.6796896551724143</v>
      </c>
      <c r="R3">
        <v>7.7270306080525888</v>
      </c>
      <c r="S3">
        <v>4.4505460385438971</v>
      </c>
      <c r="T3">
        <v>0</v>
      </c>
      <c r="U3">
        <v>52.457796333272817</v>
      </c>
      <c r="V3">
        <v>6.3617514970059874</v>
      </c>
      <c r="W3">
        <v>13.407954545454546</v>
      </c>
      <c r="X3">
        <v>30.169325618095741</v>
      </c>
      <c r="Y3">
        <v>0</v>
      </c>
      <c r="Z3">
        <v>0</v>
      </c>
      <c r="AA3">
        <v>0</v>
      </c>
      <c r="AB3">
        <v>4.0081999999999995</v>
      </c>
      <c r="AC3">
        <v>0</v>
      </c>
      <c r="AD3">
        <v>0.40529999999999999</v>
      </c>
      <c r="AE3">
        <v>10.110796800000001</v>
      </c>
      <c r="AF3">
        <v>2.7224999999999997</v>
      </c>
      <c r="AG3">
        <v>12.35287248</v>
      </c>
      <c r="AH3">
        <v>6.1013400000000004</v>
      </c>
      <c r="AI3">
        <v>0</v>
      </c>
      <c r="AJ3">
        <v>0</v>
      </c>
      <c r="AK3">
        <v>7.9806499999999989</v>
      </c>
      <c r="AL3">
        <v>0</v>
      </c>
      <c r="AM3">
        <v>0</v>
      </c>
      <c r="AN3">
        <v>0.78432999999999986</v>
      </c>
      <c r="AO3">
        <v>2.7059760000000002</v>
      </c>
      <c r="AP3">
        <v>2.7511859874186242</v>
      </c>
      <c r="AQ3">
        <v>0</v>
      </c>
      <c r="AR3">
        <v>14.902800000000004</v>
      </c>
      <c r="AS3">
        <v>7.59368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827.81684460547035</v>
      </c>
      <c r="DN3">
        <v>28.693248998759621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9.3636025737978059</v>
      </c>
      <c r="L4">
        <v>578.50851299306146</v>
      </c>
      <c r="M4">
        <v>28.224921277552856</v>
      </c>
      <c r="N4">
        <v>17.981532756489493</v>
      </c>
      <c r="O4">
        <v>0</v>
      </c>
      <c r="P4">
        <v>31.757798440311941</v>
      </c>
      <c r="Q4">
        <v>3.6796896551724143</v>
      </c>
      <c r="R4">
        <v>7.7270306080525888</v>
      </c>
      <c r="S4">
        <v>4.4503925767309056</v>
      </c>
      <c r="T4">
        <v>0</v>
      </c>
      <c r="U4">
        <v>52.457796333272817</v>
      </c>
      <c r="V4">
        <v>6.3617514970059874</v>
      </c>
      <c r="W4">
        <v>13.407954545454546</v>
      </c>
      <c r="X4">
        <v>30.169325618095741</v>
      </c>
      <c r="Y4">
        <v>0</v>
      </c>
      <c r="Z4">
        <v>0</v>
      </c>
      <c r="AA4">
        <v>0</v>
      </c>
      <c r="AB4">
        <v>4.0081999999999995</v>
      </c>
      <c r="AC4">
        <v>0</v>
      </c>
      <c r="AD4">
        <v>0.40529999999999999</v>
      </c>
      <c r="AE4">
        <v>10.110796800000001</v>
      </c>
      <c r="AF4">
        <v>2.7224999999999997</v>
      </c>
      <c r="AG4">
        <v>12.35287248</v>
      </c>
      <c r="AH4">
        <v>6.1013400000000004</v>
      </c>
      <c r="AI4">
        <v>0</v>
      </c>
      <c r="AJ4">
        <v>0</v>
      </c>
      <c r="AK4">
        <v>7.9806499999999989</v>
      </c>
      <c r="AL4">
        <v>0</v>
      </c>
      <c r="AM4">
        <v>0</v>
      </c>
      <c r="AN4">
        <v>0.78432999999999986</v>
      </c>
      <c r="AO4">
        <v>2.7059760000000002</v>
      </c>
      <c r="AP4">
        <v>2.7511859874186242</v>
      </c>
      <c r="AQ4">
        <v>0</v>
      </c>
      <c r="AR4">
        <v>14.902800000000004</v>
      </c>
      <c r="AS4">
        <v>7.59368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827.81669636135905</v>
      </c>
      <c r="DN4">
        <v>28.69324378105798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9.3636025737978059</v>
      </c>
      <c r="L5">
        <v>578.50851299306146</v>
      </c>
      <c r="M5">
        <v>28.224921277552856</v>
      </c>
      <c r="N5">
        <v>17.981532756489493</v>
      </c>
      <c r="O5">
        <v>0</v>
      </c>
      <c r="P5">
        <v>31.757798440311941</v>
      </c>
      <c r="Q5">
        <v>3.6796896551724143</v>
      </c>
      <c r="R5">
        <v>7.7270306080525888</v>
      </c>
      <c r="S5">
        <v>4.4503925767309056</v>
      </c>
      <c r="T5">
        <v>0</v>
      </c>
      <c r="U5">
        <v>52.457796333272817</v>
      </c>
      <c r="V5">
        <v>6.3617514970059874</v>
      </c>
      <c r="W5">
        <v>13.407954545454546</v>
      </c>
      <c r="X5">
        <v>30.169325618095741</v>
      </c>
      <c r="Y5">
        <v>0</v>
      </c>
      <c r="Z5">
        <v>0</v>
      </c>
      <c r="AA5">
        <v>0</v>
      </c>
      <c r="AB5">
        <v>4.0081999999999995</v>
      </c>
      <c r="AC5">
        <v>0</v>
      </c>
      <c r="AD5">
        <v>0.40529999999999999</v>
      </c>
      <c r="AE5">
        <v>10.110796800000001</v>
      </c>
      <c r="AF5">
        <v>2.7224999999999997</v>
      </c>
      <c r="AG5">
        <v>12.35287248</v>
      </c>
      <c r="AH5">
        <v>6.1013400000000004</v>
      </c>
      <c r="AI5">
        <v>0</v>
      </c>
      <c r="AJ5">
        <v>0</v>
      </c>
      <c r="AK5">
        <v>7.9806499999999989</v>
      </c>
      <c r="AL5">
        <v>0</v>
      </c>
      <c r="AM5">
        <v>0</v>
      </c>
      <c r="AN5">
        <v>0.78432999999999986</v>
      </c>
      <c r="AO5">
        <v>2.7059760000000002</v>
      </c>
      <c r="AP5">
        <v>3.7337524114967038</v>
      </c>
      <c r="AQ5">
        <v>0</v>
      </c>
      <c r="AR5">
        <v>2.7096000000000009</v>
      </c>
      <c r="AS5">
        <v>7.59368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816.98156134081228</v>
      </c>
      <c r="DN5">
        <v>28.31774522568287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9.3636025737978059</v>
      </c>
      <c r="L6">
        <v>578.50851299306146</v>
      </c>
      <c r="M6">
        <v>28.224921277552856</v>
      </c>
      <c r="N6">
        <v>17.981532756489493</v>
      </c>
      <c r="O6">
        <v>0</v>
      </c>
      <c r="P6">
        <v>31.757798440311941</v>
      </c>
      <c r="Q6">
        <v>3.6796896551724143</v>
      </c>
      <c r="R6">
        <v>7.7270306080525888</v>
      </c>
      <c r="S6">
        <v>4.4503925767309056</v>
      </c>
      <c r="T6">
        <v>0</v>
      </c>
      <c r="U6">
        <v>52.457796333272817</v>
      </c>
      <c r="V6">
        <v>6.3617514970059874</v>
      </c>
      <c r="W6">
        <v>13.407954545454546</v>
      </c>
      <c r="X6">
        <v>30.169325618095741</v>
      </c>
      <c r="Y6">
        <v>0</v>
      </c>
      <c r="Z6">
        <v>0</v>
      </c>
      <c r="AA6">
        <v>0</v>
      </c>
      <c r="AB6">
        <v>4.0081999999999995</v>
      </c>
      <c r="AC6">
        <v>0</v>
      </c>
      <c r="AD6">
        <v>0.40529999999999999</v>
      </c>
      <c r="AE6">
        <v>10.110796800000001</v>
      </c>
      <c r="AF6">
        <v>2.7224999999999997</v>
      </c>
      <c r="AG6">
        <v>12.35287248</v>
      </c>
      <c r="AH6">
        <v>6.1013400000000004</v>
      </c>
      <c r="AI6">
        <v>0</v>
      </c>
      <c r="AJ6">
        <v>0</v>
      </c>
      <c r="AK6">
        <v>7.9806499999999989</v>
      </c>
      <c r="AL6">
        <v>0</v>
      </c>
      <c r="AM6">
        <v>0</v>
      </c>
      <c r="AN6">
        <v>0.78432999999999986</v>
      </c>
      <c r="AO6">
        <v>2.7059760000000002</v>
      </c>
      <c r="AP6">
        <v>3.7337524114967038</v>
      </c>
      <c r="AQ6">
        <v>0</v>
      </c>
      <c r="AR6">
        <v>2.7096000000000009</v>
      </c>
      <c r="AS6">
        <v>7.59368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816.98156134081228</v>
      </c>
      <c r="DN6">
        <v>28.31774522568287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9.3636025737978059</v>
      </c>
      <c r="L7">
        <v>578.50851299306146</v>
      </c>
      <c r="M7">
        <v>28.224921277552856</v>
      </c>
      <c r="N7">
        <v>17.981532756489493</v>
      </c>
      <c r="O7">
        <v>0</v>
      </c>
      <c r="P7">
        <v>31.757798440311941</v>
      </c>
      <c r="Q7">
        <v>3.6796896551724143</v>
      </c>
      <c r="R7">
        <v>7.7270306080525888</v>
      </c>
      <c r="S7">
        <v>4.4503925767309056</v>
      </c>
      <c r="T7">
        <v>0</v>
      </c>
      <c r="U7">
        <v>52.457796333272817</v>
      </c>
      <c r="V7">
        <v>6.3617514970059874</v>
      </c>
      <c r="W7">
        <v>13.407954545454546</v>
      </c>
      <c r="X7">
        <v>30.169325618095741</v>
      </c>
      <c r="Y7">
        <v>0</v>
      </c>
      <c r="Z7">
        <v>0</v>
      </c>
      <c r="AA7">
        <v>0</v>
      </c>
      <c r="AB7">
        <v>4.0081999999999995</v>
      </c>
      <c r="AC7">
        <v>0</v>
      </c>
      <c r="AD7">
        <v>0.40529999999999999</v>
      </c>
      <c r="AE7">
        <v>10.110796800000001</v>
      </c>
      <c r="AF7">
        <v>2.7224999999999997</v>
      </c>
      <c r="AG7">
        <v>12.35287248</v>
      </c>
      <c r="AH7">
        <v>6.1013400000000004</v>
      </c>
      <c r="AI7">
        <v>0</v>
      </c>
      <c r="AJ7">
        <v>0</v>
      </c>
      <c r="AK7">
        <v>7.9806499999999989</v>
      </c>
      <c r="AL7">
        <v>0</v>
      </c>
      <c r="AM7">
        <v>0</v>
      </c>
      <c r="AN7">
        <v>0.78432999999999986</v>
      </c>
      <c r="AO7">
        <v>2.7059760000000002</v>
      </c>
      <c r="AP7">
        <v>3.7337524114967038</v>
      </c>
      <c r="AQ7">
        <v>0</v>
      </c>
      <c r="AR7">
        <v>2.7096000000000009</v>
      </c>
      <c r="AS7">
        <v>3.3016000000000001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812.83326581219205</v>
      </c>
      <c r="DN7">
        <v>28.173960754303152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9.3636025737978059</v>
      </c>
      <c r="L8">
        <v>578.50851299306146</v>
      </c>
      <c r="M8">
        <v>28.224921277552856</v>
      </c>
      <c r="N8">
        <v>17.981532756489493</v>
      </c>
      <c r="O8">
        <v>0</v>
      </c>
      <c r="P8">
        <v>31.757798440311941</v>
      </c>
      <c r="Q8">
        <v>3.6796896551724143</v>
      </c>
      <c r="R8">
        <v>7.7270306080525888</v>
      </c>
      <c r="S8">
        <v>4.4503925767309056</v>
      </c>
      <c r="T8">
        <v>0</v>
      </c>
      <c r="U8">
        <v>52.457796333272817</v>
      </c>
      <c r="V8">
        <v>6.3617514970059874</v>
      </c>
      <c r="W8">
        <v>13.407954545454546</v>
      </c>
      <c r="X8">
        <v>30.169325618095741</v>
      </c>
      <c r="Y8">
        <v>0</v>
      </c>
      <c r="Z8">
        <v>0</v>
      </c>
      <c r="AA8">
        <v>0</v>
      </c>
      <c r="AB8">
        <v>4.0081999999999995</v>
      </c>
      <c r="AC8">
        <v>0</v>
      </c>
      <c r="AD8">
        <v>0.40529999999999999</v>
      </c>
      <c r="AE8">
        <v>10.110796800000001</v>
      </c>
      <c r="AF8">
        <v>2.7224999999999997</v>
      </c>
      <c r="AG8">
        <v>12.35287248</v>
      </c>
      <c r="AH8">
        <v>6.1013400000000004</v>
      </c>
      <c r="AI8">
        <v>0</v>
      </c>
      <c r="AJ8">
        <v>0</v>
      </c>
      <c r="AK8">
        <v>7.9806499999999989</v>
      </c>
      <c r="AL8">
        <v>0</v>
      </c>
      <c r="AM8">
        <v>0</v>
      </c>
      <c r="AN8">
        <v>0.78432999999999986</v>
      </c>
      <c r="AO8">
        <v>2.7059760000000002</v>
      </c>
      <c r="AP8">
        <v>2.5546727026030074</v>
      </c>
      <c r="AQ8">
        <v>0</v>
      </c>
      <c r="AR8">
        <v>2.7096000000000009</v>
      </c>
      <c r="AS8">
        <v>2.8888999999999996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811.29487992684903</v>
      </c>
      <c r="DN8">
        <v>28.120566930752624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9.3636025737978059</v>
      </c>
      <c r="L9">
        <v>578.50851299306146</v>
      </c>
      <c r="M9">
        <v>28.224921277552856</v>
      </c>
      <c r="N9">
        <v>17.981532756489493</v>
      </c>
      <c r="O9">
        <v>0</v>
      </c>
      <c r="P9">
        <v>31.757798440311941</v>
      </c>
      <c r="Q9">
        <v>3.6796896551724143</v>
      </c>
      <c r="R9">
        <v>7.7270306080525888</v>
      </c>
      <c r="S9">
        <v>4.4503925767309056</v>
      </c>
      <c r="T9">
        <v>0</v>
      </c>
      <c r="U9">
        <v>52.457796333272817</v>
      </c>
      <c r="V9">
        <v>6.3617514970059874</v>
      </c>
      <c r="W9">
        <v>13.407954545454546</v>
      </c>
      <c r="X9">
        <v>30.169325618095741</v>
      </c>
      <c r="Y9">
        <v>0</v>
      </c>
      <c r="Z9">
        <v>2.0007000000000006</v>
      </c>
      <c r="AA9">
        <v>0</v>
      </c>
      <c r="AB9">
        <v>0</v>
      </c>
      <c r="AC9">
        <v>0</v>
      </c>
      <c r="AD9">
        <v>0.40529999999999999</v>
      </c>
      <c r="AE9">
        <v>10.110796800000001</v>
      </c>
      <c r="AF9">
        <v>2.7224999999999997</v>
      </c>
      <c r="AG9">
        <v>12.35287248</v>
      </c>
      <c r="AH9">
        <v>6.1013400000000004</v>
      </c>
      <c r="AI9">
        <v>0</v>
      </c>
      <c r="AJ9">
        <v>0</v>
      </c>
      <c r="AK9">
        <v>7.9806499999999989</v>
      </c>
      <c r="AL9">
        <v>0</v>
      </c>
      <c r="AM9">
        <v>0</v>
      </c>
      <c r="AN9">
        <v>0.78432999999999986</v>
      </c>
      <c r="AO9">
        <v>2.7059760000000002</v>
      </c>
      <c r="AP9">
        <v>2.5546727026030074</v>
      </c>
      <c r="AQ9">
        <v>0</v>
      </c>
      <c r="AR9">
        <v>2.7096000000000009</v>
      </c>
      <c r="AS9">
        <v>2.8888999999999996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809.35463114616812</v>
      </c>
      <c r="DN9">
        <v>28.053315711433591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9.3636025737978059</v>
      </c>
      <c r="L10">
        <v>578.50851299306146</v>
      </c>
      <c r="M10">
        <v>28.224921277552856</v>
      </c>
      <c r="N10">
        <v>17.981532756489493</v>
      </c>
      <c r="O10">
        <v>0</v>
      </c>
      <c r="P10">
        <v>31.757798440311941</v>
      </c>
      <c r="Q10">
        <v>3.6796896551724143</v>
      </c>
      <c r="R10">
        <v>7.7270306080525888</v>
      </c>
      <c r="S10">
        <v>4.4503925767309056</v>
      </c>
      <c r="T10">
        <v>0</v>
      </c>
      <c r="U10">
        <v>52.457796333272817</v>
      </c>
      <c r="V10">
        <v>6.3617514970059874</v>
      </c>
      <c r="W10">
        <v>13.407954545454546</v>
      </c>
      <c r="X10">
        <v>30.169325618095741</v>
      </c>
      <c r="Y10">
        <v>0</v>
      </c>
      <c r="Z10">
        <v>2.0007000000000006</v>
      </c>
      <c r="AA10">
        <v>0</v>
      </c>
      <c r="AB10">
        <v>0</v>
      </c>
      <c r="AC10">
        <v>0</v>
      </c>
      <c r="AD10">
        <v>0.40529999999999999</v>
      </c>
      <c r="AE10">
        <v>10.110796800000001</v>
      </c>
      <c r="AF10">
        <v>2.7224999999999997</v>
      </c>
      <c r="AG10">
        <v>12.35287248</v>
      </c>
      <c r="AH10">
        <v>6.1013400000000004</v>
      </c>
      <c r="AI10">
        <v>0</v>
      </c>
      <c r="AJ10">
        <v>0</v>
      </c>
      <c r="AK10">
        <v>7.9806499999999989</v>
      </c>
      <c r="AL10">
        <v>0</v>
      </c>
      <c r="AM10">
        <v>0</v>
      </c>
      <c r="AN10">
        <v>0.78432999999999986</v>
      </c>
      <c r="AO10">
        <v>2.7059760000000002</v>
      </c>
      <c r="AP10">
        <v>3.7337524114967038</v>
      </c>
      <c r="AQ10">
        <v>0</v>
      </c>
      <c r="AR10">
        <v>2.7096000000000009</v>
      </c>
      <c r="AS10">
        <v>2.8888999999999996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810.49414272694685</v>
      </c>
      <c r="DN10">
        <v>28.092883839548495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9.3636025737978059</v>
      </c>
      <c r="L11">
        <v>578.50851299306146</v>
      </c>
      <c r="M11">
        <v>28.224921277552856</v>
      </c>
      <c r="N11">
        <v>17.981532756489493</v>
      </c>
      <c r="O11">
        <v>0</v>
      </c>
      <c r="P11">
        <v>31.757798440311941</v>
      </c>
      <c r="Q11">
        <v>3.6796896551724143</v>
      </c>
      <c r="R11">
        <v>7.7270306080525888</v>
      </c>
      <c r="S11">
        <v>4.4503925767309056</v>
      </c>
      <c r="T11">
        <v>0</v>
      </c>
      <c r="U11">
        <v>52.457796333272817</v>
      </c>
      <c r="V11">
        <v>6.3617514970059874</v>
      </c>
      <c r="W11">
        <v>13.407954545454546</v>
      </c>
      <c r="X11">
        <v>30.169325618095741</v>
      </c>
      <c r="Y11">
        <v>0</v>
      </c>
      <c r="Z11">
        <v>2.0007000000000006</v>
      </c>
      <c r="AA11">
        <v>0</v>
      </c>
      <c r="AB11">
        <v>0</v>
      </c>
      <c r="AC11">
        <v>0</v>
      </c>
      <c r="AD11">
        <v>0.40529999999999999</v>
      </c>
      <c r="AE11">
        <v>10.110796800000001</v>
      </c>
      <c r="AF11">
        <v>2.7224999999999997</v>
      </c>
      <c r="AG11">
        <v>12.35287248</v>
      </c>
      <c r="AH11">
        <v>6.1013400000000004</v>
      </c>
      <c r="AI11">
        <v>0</v>
      </c>
      <c r="AJ11">
        <v>0</v>
      </c>
      <c r="AK11">
        <v>7.9806499999999989</v>
      </c>
      <c r="AL11">
        <v>0</v>
      </c>
      <c r="AM11">
        <v>0</v>
      </c>
      <c r="AN11">
        <v>0.78432999999999986</v>
      </c>
      <c r="AO11">
        <v>2.7059760000000002</v>
      </c>
      <c r="AP11">
        <v>3.7337524114967038</v>
      </c>
      <c r="AQ11">
        <v>0</v>
      </c>
      <c r="AR11">
        <v>2.7096000000000009</v>
      </c>
      <c r="AS11">
        <v>2.8888999999999996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810.49414272694685</v>
      </c>
      <c r="DN11">
        <v>28.092883839548495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9.3636025737978059</v>
      </c>
      <c r="L12">
        <v>578.50851299306146</v>
      </c>
      <c r="M12">
        <v>28.224921277552856</v>
      </c>
      <c r="N12">
        <v>17.981532756489493</v>
      </c>
      <c r="O12">
        <v>0</v>
      </c>
      <c r="P12">
        <v>31.757798440311941</v>
      </c>
      <c r="Q12">
        <v>3.6796896551724143</v>
      </c>
      <c r="R12">
        <v>7.7270306080525888</v>
      </c>
      <c r="S12">
        <v>4.4503925767309056</v>
      </c>
      <c r="T12">
        <v>0</v>
      </c>
      <c r="U12">
        <v>52.457796333272817</v>
      </c>
      <c r="V12">
        <v>6.3617514970059874</v>
      </c>
      <c r="W12">
        <v>13.407954545454546</v>
      </c>
      <c r="X12">
        <v>30.169325618095741</v>
      </c>
      <c r="Y12">
        <v>0</v>
      </c>
      <c r="Z12">
        <v>2.0007000000000006</v>
      </c>
      <c r="AA12">
        <v>0</v>
      </c>
      <c r="AB12">
        <v>0</v>
      </c>
      <c r="AC12">
        <v>0</v>
      </c>
      <c r="AD12">
        <v>0.40529999999999999</v>
      </c>
      <c r="AE12">
        <v>10.110796800000001</v>
      </c>
      <c r="AF12">
        <v>2.7224999999999997</v>
      </c>
      <c r="AG12">
        <v>12.35287248</v>
      </c>
      <c r="AH12">
        <v>6.1013400000000004</v>
      </c>
      <c r="AI12">
        <v>0</v>
      </c>
      <c r="AJ12">
        <v>0</v>
      </c>
      <c r="AK12">
        <v>7.9806499999999989</v>
      </c>
      <c r="AL12">
        <v>0</v>
      </c>
      <c r="AM12">
        <v>0</v>
      </c>
      <c r="AN12">
        <v>0.78432999999999986</v>
      </c>
      <c r="AO12">
        <v>2.7059760000000002</v>
      </c>
      <c r="AP12">
        <v>3.7337524114967038</v>
      </c>
      <c r="AQ12">
        <v>0</v>
      </c>
      <c r="AR12">
        <v>2.7096000000000009</v>
      </c>
      <c r="AS12">
        <v>2.8888999999999996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810.49414272694685</v>
      </c>
      <c r="DN12">
        <v>28.092883839548495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9.3636025737978059</v>
      </c>
      <c r="L13">
        <v>578.50851299306146</v>
      </c>
      <c r="M13">
        <v>28.224921277552856</v>
      </c>
      <c r="N13">
        <v>17.981532756489493</v>
      </c>
      <c r="O13">
        <v>0</v>
      </c>
      <c r="P13">
        <v>31.757798440311941</v>
      </c>
      <c r="Q13">
        <v>3.6796896551724143</v>
      </c>
      <c r="R13">
        <v>7.7270306080525888</v>
      </c>
      <c r="S13">
        <v>4.4503925767309056</v>
      </c>
      <c r="T13">
        <v>0</v>
      </c>
      <c r="U13">
        <v>52.457796333272817</v>
      </c>
      <c r="V13">
        <v>6.3617514970059874</v>
      </c>
      <c r="W13">
        <v>13.407954545454546</v>
      </c>
      <c r="X13">
        <v>30.169325618095741</v>
      </c>
      <c r="Y13">
        <v>0</v>
      </c>
      <c r="Z13">
        <v>2.0007000000000006</v>
      </c>
      <c r="AA13">
        <v>0</v>
      </c>
      <c r="AB13">
        <v>0</v>
      </c>
      <c r="AC13">
        <v>0</v>
      </c>
      <c r="AD13">
        <v>0.40529999999999999</v>
      </c>
      <c r="AE13">
        <v>10.110796800000001</v>
      </c>
      <c r="AF13">
        <v>2.7224999999999997</v>
      </c>
      <c r="AG13">
        <v>12.35287248</v>
      </c>
      <c r="AH13">
        <v>6.1013400000000004</v>
      </c>
      <c r="AI13">
        <v>0</v>
      </c>
      <c r="AJ13">
        <v>0</v>
      </c>
      <c r="AK13">
        <v>7.9806499999999989</v>
      </c>
      <c r="AL13">
        <v>0</v>
      </c>
      <c r="AM13">
        <v>0</v>
      </c>
      <c r="AN13">
        <v>0.78432999999999986</v>
      </c>
      <c r="AO13">
        <v>2.7059760000000002</v>
      </c>
      <c r="AP13">
        <v>2.5546727026030074</v>
      </c>
      <c r="AQ13">
        <v>0</v>
      </c>
      <c r="AR13">
        <v>2.7096000000000009</v>
      </c>
      <c r="AS13">
        <v>2.8888999999999996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809.35463114616812</v>
      </c>
      <c r="DN13">
        <v>28.053315711433591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9.3636025737978059</v>
      </c>
      <c r="L14">
        <v>578.50851299306146</v>
      </c>
      <c r="M14">
        <v>28.224921277552856</v>
      </c>
      <c r="N14">
        <v>17.981532756489493</v>
      </c>
      <c r="O14">
        <v>0</v>
      </c>
      <c r="P14">
        <v>31.757798440311941</v>
      </c>
      <c r="Q14">
        <v>3.6796896551724143</v>
      </c>
      <c r="R14">
        <v>7.7270306080525888</v>
      </c>
      <c r="S14">
        <v>4.4503925767309056</v>
      </c>
      <c r="T14">
        <v>0</v>
      </c>
      <c r="U14">
        <v>52.457796333272817</v>
      </c>
      <c r="V14">
        <v>6.3617514970059874</v>
      </c>
      <c r="W14">
        <v>13.407954545454546</v>
      </c>
      <c r="X14">
        <v>30.169325618095741</v>
      </c>
      <c r="Y14">
        <v>0</v>
      </c>
      <c r="Z14">
        <v>2.0007000000000006</v>
      </c>
      <c r="AA14">
        <v>0</v>
      </c>
      <c r="AB14">
        <v>0</v>
      </c>
      <c r="AC14">
        <v>0</v>
      </c>
      <c r="AD14">
        <v>0.40529999999999999</v>
      </c>
      <c r="AE14">
        <v>10.110796800000001</v>
      </c>
      <c r="AF14">
        <v>2.7224999999999997</v>
      </c>
      <c r="AG14">
        <v>12.35287248</v>
      </c>
      <c r="AH14">
        <v>6.1013400000000004</v>
      </c>
      <c r="AI14">
        <v>0</v>
      </c>
      <c r="AJ14">
        <v>0</v>
      </c>
      <c r="AK14">
        <v>7.9806499999999989</v>
      </c>
      <c r="AL14">
        <v>0</v>
      </c>
      <c r="AM14">
        <v>0</v>
      </c>
      <c r="AN14">
        <v>0.78432999999999986</v>
      </c>
      <c r="AO14">
        <v>2.7059760000000002</v>
      </c>
      <c r="AP14">
        <v>2.5546727026030074</v>
      </c>
      <c r="AQ14">
        <v>0</v>
      </c>
      <c r="AR14">
        <v>2.7096000000000009</v>
      </c>
      <c r="AS14">
        <v>2.8888999999999996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809.35463114616812</v>
      </c>
      <c r="DN14">
        <v>28.053315711433591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9.3636025737978059</v>
      </c>
      <c r="L15">
        <v>578.50851299306146</v>
      </c>
      <c r="M15">
        <v>28.224921277552856</v>
      </c>
      <c r="N15">
        <v>17.981532756489493</v>
      </c>
      <c r="O15">
        <v>0</v>
      </c>
      <c r="P15">
        <v>31.757798440311941</v>
      </c>
      <c r="Q15">
        <v>3.6796896551724143</v>
      </c>
      <c r="R15">
        <v>7.7270306080525888</v>
      </c>
      <c r="S15">
        <v>4.4503925767309056</v>
      </c>
      <c r="T15">
        <v>0</v>
      </c>
      <c r="U15">
        <v>52.457796333272817</v>
      </c>
      <c r="V15">
        <v>6.3617514970059874</v>
      </c>
      <c r="W15">
        <v>13.407954545454546</v>
      </c>
      <c r="X15">
        <v>30.169325618095741</v>
      </c>
      <c r="Y15">
        <v>0</v>
      </c>
      <c r="Z15">
        <v>2.0007000000000006</v>
      </c>
      <c r="AA15">
        <v>0</v>
      </c>
      <c r="AB15">
        <v>0</v>
      </c>
      <c r="AC15">
        <v>0</v>
      </c>
      <c r="AD15">
        <v>0.40529999999999999</v>
      </c>
      <c r="AE15">
        <v>10.110796800000001</v>
      </c>
      <c r="AF15">
        <v>2.7224999999999997</v>
      </c>
      <c r="AG15">
        <v>12.35287248</v>
      </c>
      <c r="AH15">
        <v>6.1013400000000004</v>
      </c>
      <c r="AI15">
        <v>0</v>
      </c>
      <c r="AJ15">
        <v>0</v>
      </c>
      <c r="AK15">
        <v>7.9806499999999989</v>
      </c>
      <c r="AL15">
        <v>0</v>
      </c>
      <c r="AM15">
        <v>0</v>
      </c>
      <c r="AN15">
        <v>0.78432999999999986</v>
      </c>
      <c r="AO15">
        <v>2.7059760000000002</v>
      </c>
      <c r="AP15">
        <v>2.5546727026030074</v>
      </c>
      <c r="AQ15">
        <v>0</v>
      </c>
      <c r="AR15">
        <v>2.7096000000000009</v>
      </c>
      <c r="AS15">
        <v>2.8888999999999996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809.35463114616812</v>
      </c>
      <c r="DN15">
        <v>28.053315711433591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9.3636025737978059</v>
      </c>
      <c r="L16">
        <v>578.50851299306146</v>
      </c>
      <c r="M16">
        <v>28.224921277552856</v>
      </c>
      <c r="N16">
        <v>17.981532756489493</v>
      </c>
      <c r="O16">
        <v>0</v>
      </c>
      <c r="P16">
        <v>31.757798440311941</v>
      </c>
      <c r="Q16">
        <v>3.6796896551724143</v>
      </c>
      <c r="R16">
        <v>7.7270306080525888</v>
      </c>
      <c r="S16">
        <v>4.4503925767309056</v>
      </c>
      <c r="T16">
        <v>0</v>
      </c>
      <c r="U16">
        <v>52.457796333272817</v>
      </c>
      <c r="V16">
        <v>6.3617514970059874</v>
      </c>
      <c r="W16">
        <v>13.407954545454546</v>
      </c>
      <c r="X16">
        <v>30.169325618095741</v>
      </c>
      <c r="Y16">
        <v>0</v>
      </c>
      <c r="Z16">
        <v>2.0007000000000006</v>
      </c>
      <c r="AA16">
        <v>0</v>
      </c>
      <c r="AB16">
        <v>0</v>
      </c>
      <c r="AC16">
        <v>0</v>
      </c>
      <c r="AD16">
        <v>0.40529999999999999</v>
      </c>
      <c r="AE16">
        <v>10.110796800000001</v>
      </c>
      <c r="AF16">
        <v>2.7224999999999997</v>
      </c>
      <c r="AG16">
        <v>12.35287248</v>
      </c>
      <c r="AH16">
        <v>6.1013400000000004</v>
      </c>
      <c r="AI16">
        <v>0</v>
      </c>
      <c r="AJ16">
        <v>0</v>
      </c>
      <c r="AK16">
        <v>7.9806499999999989</v>
      </c>
      <c r="AL16">
        <v>0</v>
      </c>
      <c r="AM16">
        <v>0</v>
      </c>
      <c r="AN16">
        <v>0.78432999999999986</v>
      </c>
      <c r="AO16">
        <v>2.7059760000000002</v>
      </c>
      <c r="AP16">
        <v>2.5546727026030074</v>
      </c>
      <c r="AQ16">
        <v>0</v>
      </c>
      <c r="AR16">
        <v>2.7096000000000009</v>
      </c>
      <c r="AS16">
        <v>2.8888999999999996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809.35463114616812</v>
      </c>
      <c r="DN16">
        <v>28.053315711433591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9.3636025737978059</v>
      </c>
      <c r="L17">
        <v>578.50851299306146</v>
      </c>
      <c r="M17">
        <v>28.224921277552856</v>
      </c>
      <c r="N17">
        <v>17.981532756489493</v>
      </c>
      <c r="O17">
        <v>0</v>
      </c>
      <c r="P17">
        <v>31.757798440311941</v>
      </c>
      <c r="Q17">
        <v>3.6796896551724143</v>
      </c>
      <c r="R17">
        <v>7.7270306080525888</v>
      </c>
      <c r="S17">
        <v>4.4503925767309056</v>
      </c>
      <c r="T17">
        <v>0</v>
      </c>
      <c r="U17">
        <v>52.457796333272817</v>
      </c>
      <c r="V17">
        <v>6.3617514970059874</v>
      </c>
      <c r="W17">
        <v>13.407954545454546</v>
      </c>
      <c r="X17">
        <v>30.169325618095741</v>
      </c>
      <c r="Y17">
        <v>0</v>
      </c>
      <c r="Z17">
        <v>2.0007000000000006</v>
      </c>
      <c r="AA17">
        <v>0</v>
      </c>
      <c r="AB17">
        <v>0</v>
      </c>
      <c r="AC17">
        <v>0</v>
      </c>
      <c r="AD17">
        <v>0.40529999999999999</v>
      </c>
      <c r="AE17">
        <v>10.110796800000001</v>
      </c>
      <c r="AF17">
        <v>2.7224999999999997</v>
      </c>
      <c r="AG17">
        <v>12.35287248</v>
      </c>
      <c r="AH17">
        <v>6.1013400000000004</v>
      </c>
      <c r="AI17">
        <v>0</v>
      </c>
      <c r="AJ17">
        <v>0</v>
      </c>
      <c r="AK17">
        <v>7.9806499999999989</v>
      </c>
      <c r="AL17">
        <v>0</v>
      </c>
      <c r="AM17">
        <v>0</v>
      </c>
      <c r="AN17">
        <v>0.78432999999999986</v>
      </c>
      <c r="AO17">
        <v>2.7059760000000002</v>
      </c>
      <c r="AP17">
        <v>2.5546727026030074</v>
      </c>
      <c r="AQ17">
        <v>0</v>
      </c>
      <c r="AR17">
        <v>2.7096000000000009</v>
      </c>
      <c r="AS17">
        <v>2.8888999999999996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809.35463114616812</v>
      </c>
      <c r="DN17">
        <v>28.053315711433591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9.3636025737978059</v>
      </c>
      <c r="L18">
        <v>578.50851299306146</v>
      </c>
      <c r="M18">
        <v>28.224921277552856</v>
      </c>
      <c r="N18">
        <v>17.981532756489493</v>
      </c>
      <c r="O18">
        <v>0</v>
      </c>
      <c r="P18">
        <v>31.757798440311941</v>
      </c>
      <c r="Q18">
        <v>3.6796896551724143</v>
      </c>
      <c r="R18">
        <v>7.7270306080525888</v>
      </c>
      <c r="S18">
        <v>4.4503925767309056</v>
      </c>
      <c r="T18">
        <v>0</v>
      </c>
      <c r="U18">
        <v>52.457796333272817</v>
      </c>
      <c r="V18">
        <v>6.3617514970059874</v>
      </c>
      <c r="W18">
        <v>13.407954545454546</v>
      </c>
      <c r="X18">
        <v>30.169325618095741</v>
      </c>
      <c r="Y18">
        <v>0</v>
      </c>
      <c r="Z18">
        <v>2.0007000000000006</v>
      </c>
      <c r="AA18">
        <v>0</v>
      </c>
      <c r="AB18">
        <v>0</v>
      </c>
      <c r="AC18">
        <v>0</v>
      </c>
      <c r="AD18">
        <v>0.40529999999999999</v>
      </c>
      <c r="AE18">
        <v>10.110796800000001</v>
      </c>
      <c r="AF18">
        <v>2.7224999999999997</v>
      </c>
      <c r="AG18">
        <v>12.35287248</v>
      </c>
      <c r="AH18">
        <v>6.1013400000000004</v>
      </c>
      <c r="AI18">
        <v>0</v>
      </c>
      <c r="AJ18">
        <v>0</v>
      </c>
      <c r="AK18">
        <v>7.9806499999999989</v>
      </c>
      <c r="AL18">
        <v>0</v>
      </c>
      <c r="AM18">
        <v>0</v>
      </c>
      <c r="AN18">
        <v>0.78432999999999986</v>
      </c>
      <c r="AO18">
        <v>2.7059760000000002</v>
      </c>
      <c r="AP18">
        <v>2.5546727026030074</v>
      </c>
      <c r="AQ18">
        <v>0</v>
      </c>
      <c r="AR18">
        <v>2.7096000000000009</v>
      </c>
      <c r="AS18">
        <v>2.8888999999999996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809.35463114616812</v>
      </c>
      <c r="DN18">
        <v>28.053315711433591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9.3636025737978059</v>
      </c>
      <c r="L19">
        <v>578.50851299306146</v>
      </c>
      <c r="M19">
        <v>28.224921277552856</v>
      </c>
      <c r="N19">
        <v>17.981532756489493</v>
      </c>
      <c r="O19">
        <v>0</v>
      </c>
      <c r="P19">
        <v>31.757798440311941</v>
      </c>
      <c r="Q19">
        <v>3.6796896551724143</v>
      </c>
      <c r="R19">
        <v>7.7270306080525888</v>
      </c>
      <c r="S19">
        <v>4.4503925767309056</v>
      </c>
      <c r="T19">
        <v>0</v>
      </c>
      <c r="U19">
        <v>52.457796333272817</v>
      </c>
      <c r="V19">
        <v>6.3617514970059874</v>
      </c>
      <c r="W19">
        <v>13.407954545454546</v>
      </c>
      <c r="X19">
        <v>30.169325618095741</v>
      </c>
      <c r="Y19">
        <v>0</v>
      </c>
      <c r="Z19">
        <v>0</v>
      </c>
      <c r="AA19">
        <v>0</v>
      </c>
      <c r="AB19">
        <v>4.0081999999999995</v>
      </c>
      <c r="AC19">
        <v>0</v>
      </c>
      <c r="AD19">
        <v>0.40529999999999999</v>
      </c>
      <c r="AE19">
        <v>10.110796800000001</v>
      </c>
      <c r="AF19">
        <v>2.7224999999999997</v>
      </c>
      <c r="AG19">
        <v>12.35287248</v>
      </c>
      <c r="AH19">
        <v>6.1013400000000004</v>
      </c>
      <c r="AI19">
        <v>0</v>
      </c>
      <c r="AJ19">
        <v>0</v>
      </c>
      <c r="AK19">
        <v>7.9806499999999989</v>
      </c>
      <c r="AL19">
        <v>0</v>
      </c>
      <c r="AM19">
        <v>0</v>
      </c>
      <c r="AN19">
        <v>0.78432999999999986</v>
      </c>
      <c r="AO19">
        <v>2.7059760000000002</v>
      </c>
      <c r="AP19">
        <v>2.5546727026030074</v>
      </c>
      <c r="AQ19">
        <v>0</v>
      </c>
      <c r="AR19">
        <v>2.7096000000000009</v>
      </c>
      <c r="AS19">
        <v>2.8888999999999996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811.29487992684903</v>
      </c>
      <c r="DN19">
        <v>28.120566930752624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9.3636025737978059</v>
      </c>
      <c r="L20">
        <v>578.50851299306146</v>
      </c>
      <c r="M20">
        <v>28.224921277552856</v>
      </c>
      <c r="N20">
        <v>17.981532756489493</v>
      </c>
      <c r="O20">
        <v>0</v>
      </c>
      <c r="P20">
        <v>31.757798440311941</v>
      </c>
      <c r="Q20">
        <v>3.6796896551724143</v>
      </c>
      <c r="R20">
        <v>7.7270306080525888</v>
      </c>
      <c r="S20">
        <v>4.4503925767309056</v>
      </c>
      <c r="T20">
        <v>0</v>
      </c>
      <c r="U20">
        <v>52.457796333272817</v>
      </c>
      <c r="V20">
        <v>6.3617514970059874</v>
      </c>
      <c r="W20">
        <v>13.407954545454546</v>
      </c>
      <c r="X20">
        <v>30.169325618095741</v>
      </c>
      <c r="Y20">
        <v>0</v>
      </c>
      <c r="Z20">
        <v>0</v>
      </c>
      <c r="AA20">
        <v>0</v>
      </c>
      <c r="AB20">
        <v>4.0081999999999995</v>
      </c>
      <c r="AC20">
        <v>0</v>
      </c>
      <c r="AD20">
        <v>0.40529999999999999</v>
      </c>
      <c r="AE20">
        <v>10.110796800000001</v>
      </c>
      <c r="AF20">
        <v>2.7224999999999997</v>
      </c>
      <c r="AG20">
        <v>12.35287248</v>
      </c>
      <c r="AH20">
        <v>6.1013400000000004</v>
      </c>
      <c r="AI20">
        <v>0</v>
      </c>
      <c r="AJ20">
        <v>0</v>
      </c>
      <c r="AK20">
        <v>7.9806499999999989</v>
      </c>
      <c r="AL20">
        <v>0</v>
      </c>
      <c r="AM20">
        <v>0</v>
      </c>
      <c r="AN20">
        <v>0.78432999999999986</v>
      </c>
      <c r="AO20">
        <v>2.7059760000000002</v>
      </c>
      <c r="AP20">
        <v>2.5546727026030074</v>
      </c>
      <c r="AQ20">
        <v>0</v>
      </c>
      <c r="AR20">
        <v>2.7096000000000009</v>
      </c>
      <c r="AS20">
        <v>2.8888999999999996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811.29487992684903</v>
      </c>
      <c r="DN20">
        <v>28.120566930752624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9.3636025737978059</v>
      </c>
      <c r="L21">
        <v>578.50851299306146</v>
      </c>
      <c r="M21">
        <v>28.224921277552856</v>
      </c>
      <c r="N21">
        <v>17.981532756489493</v>
      </c>
      <c r="O21">
        <v>0</v>
      </c>
      <c r="P21">
        <v>31.757798440311941</v>
      </c>
      <c r="Q21">
        <v>3.6796896551724143</v>
      </c>
      <c r="R21">
        <v>7.7270306080525888</v>
      </c>
      <c r="S21">
        <v>4.4503925767309056</v>
      </c>
      <c r="T21">
        <v>0</v>
      </c>
      <c r="U21">
        <v>52.457796333272817</v>
      </c>
      <c r="V21">
        <v>6.3617514970059874</v>
      </c>
      <c r="W21">
        <v>13.407954545454546</v>
      </c>
      <c r="X21">
        <v>30.169325618095741</v>
      </c>
      <c r="Y21">
        <v>0</v>
      </c>
      <c r="Z21">
        <v>0</v>
      </c>
      <c r="AA21">
        <v>0</v>
      </c>
      <c r="AB21">
        <v>4.0081999999999995</v>
      </c>
      <c r="AC21">
        <v>0</v>
      </c>
      <c r="AD21">
        <v>0.40529999999999999</v>
      </c>
      <c r="AE21">
        <v>10.110796800000001</v>
      </c>
      <c r="AF21">
        <v>2.7224999999999997</v>
      </c>
      <c r="AG21">
        <v>12.35287248</v>
      </c>
      <c r="AH21">
        <v>6.1013400000000004</v>
      </c>
      <c r="AI21">
        <v>0</v>
      </c>
      <c r="AJ21">
        <v>0</v>
      </c>
      <c r="AK21">
        <v>7.9806499999999989</v>
      </c>
      <c r="AL21">
        <v>0</v>
      </c>
      <c r="AM21">
        <v>0</v>
      </c>
      <c r="AN21">
        <v>0.78432999999999986</v>
      </c>
      <c r="AO21">
        <v>2.7059760000000002</v>
      </c>
      <c r="AP21">
        <v>2.3581594177873915</v>
      </c>
      <c r="AQ21">
        <v>0</v>
      </c>
      <c r="AR21">
        <v>2.7096000000000009</v>
      </c>
      <c r="AS21">
        <v>2.8888999999999996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811.10496143231705</v>
      </c>
      <c r="DN21">
        <v>28.113972140468903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9.3636025737978059</v>
      </c>
      <c r="L22">
        <v>578.50851299306146</v>
      </c>
      <c r="M22">
        <v>28.224921277552856</v>
      </c>
      <c r="N22">
        <v>17.981532756489493</v>
      </c>
      <c r="O22">
        <v>0</v>
      </c>
      <c r="P22">
        <v>31.757798440311941</v>
      </c>
      <c r="Q22">
        <v>3.6796896551724143</v>
      </c>
      <c r="R22">
        <v>7.7270306080525888</v>
      </c>
      <c r="S22">
        <v>4.4503925767309056</v>
      </c>
      <c r="T22">
        <v>0</v>
      </c>
      <c r="U22">
        <v>52.457796333272817</v>
      </c>
      <c r="V22">
        <v>6.3617514970059874</v>
      </c>
      <c r="W22">
        <v>13.407954545454546</v>
      </c>
      <c r="X22">
        <v>30.169325618095741</v>
      </c>
      <c r="Y22">
        <v>0</v>
      </c>
      <c r="Z22">
        <v>0</v>
      </c>
      <c r="AA22">
        <v>0</v>
      </c>
      <c r="AB22">
        <v>4.0081999999999995</v>
      </c>
      <c r="AC22">
        <v>0</v>
      </c>
      <c r="AD22">
        <v>0.40529999999999999</v>
      </c>
      <c r="AE22">
        <v>10.110796800000001</v>
      </c>
      <c r="AF22">
        <v>2.7224999999999997</v>
      </c>
      <c r="AG22">
        <v>12.35287248</v>
      </c>
      <c r="AH22">
        <v>6.1013400000000004</v>
      </c>
      <c r="AI22">
        <v>0</v>
      </c>
      <c r="AJ22">
        <v>0</v>
      </c>
      <c r="AK22">
        <v>7.9806499999999989</v>
      </c>
      <c r="AL22">
        <v>0</v>
      </c>
      <c r="AM22">
        <v>0</v>
      </c>
      <c r="AN22">
        <v>0.78432999999999986</v>
      </c>
      <c r="AO22">
        <v>2.7059760000000002</v>
      </c>
      <c r="AP22">
        <v>2.3581594177873915</v>
      </c>
      <c r="AQ22">
        <v>0</v>
      </c>
      <c r="AR22">
        <v>2.7096000000000009</v>
      </c>
      <c r="AS22">
        <v>2.8888999999999996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811.10496143231705</v>
      </c>
      <c r="DN22">
        <v>28.113972140468903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9.3636025737978059</v>
      </c>
      <c r="L23">
        <v>578.50851299306146</v>
      </c>
      <c r="M23">
        <v>28.224921277552856</v>
      </c>
      <c r="N23">
        <v>17.981532756489493</v>
      </c>
      <c r="O23">
        <v>0</v>
      </c>
      <c r="P23">
        <v>31.757798440311941</v>
      </c>
      <c r="Q23">
        <v>3.6796896551724143</v>
      </c>
      <c r="R23">
        <v>7.7270306080525888</v>
      </c>
      <c r="S23">
        <v>4.4503925767309056</v>
      </c>
      <c r="T23">
        <v>0</v>
      </c>
      <c r="U23">
        <v>52.457796333272817</v>
      </c>
      <c r="V23">
        <v>6.3617514970059874</v>
      </c>
      <c r="W23">
        <v>13.407954545454546</v>
      </c>
      <c r="X23">
        <v>30.169325618095741</v>
      </c>
      <c r="Y23">
        <v>0</v>
      </c>
      <c r="Z23">
        <v>0</v>
      </c>
      <c r="AA23">
        <v>0</v>
      </c>
      <c r="AB23">
        <v>4.0081999999999995</v>
      </c>
      <c r="AC23">
        <v>0</v>
      </c>
      <c r="AD23">
        <v>0.40529999999999999</v>
      </c>
      <c r="AE23">
        <v>10.110796800000001</v>
      </c>
      <c r="AF23">
        <v>2.7224999999999997</v>
      </c>
      <c r="AG23">
        <v>12.35287248</v>
      </c>
      <c r="AH23">
        <v>6.1013400000000004</v>
      </c>
      <c r="AI23">
        <v>0</v>
      </c>
      <c r="AJ23">
        <v>0</v>
      </c>
      <c r="AK23">
        <v>7.9806499999999989</v>
      </c>
      <c r="AL23">
        <v>0</v>
      </c>
      <c r="AM23">
        <v>0</v>
      </c>
      <c r="AN23">
        <v>0.78432999999999986</v>
      </c>
      <c r="AO23">
        <v>2.7059760000000002</v>
      </c>
      <c r="AP23">
        <v>2.3581594177873915</v>
      </c>
      <c r="AQ23">
        <v>0</v>
      </c>
      <c r="AR23">
        <v>2.7096000000000009</v>
      </c>
      <c r="AS23">
        <v>2.8888999999999996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811.10496143231705</v>
      </c>
      <c r="DN23">
        <v>28.113972140468903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9.3636025737978059</v>
      </c>
      <c r="L24">
        <v>578.50851299306146</v>
      </c>
      <c r="M24">
        <v>28.224921277552856</v>
      </c>
      <c r="N24">
        <v>17.981532756489493</v>
      </c>
      <c r="O24">
        <v>0</v>
      </c>
      <c r="P24">
        <v>31.757798440311941</v>
      </c>
      <c r="Q24">
        <v>3.6796896551724143</v>
      </c>
      <c r="R24">
        <v>7.7270306080525888</v>
      </c>
      <c r="S24">
        <v>4.4503925767309056</v>
      </c>
      <c r="T24">
        <v>0</v>
      </c>
      <c r="U24">
        <v>52.457796333272817</v>
      </c>
      <c r="V24">
        <v>6.3617514970059874</v>
      </c>
      <c r="W24">
        <v>13.407954545454546</v>
      </c>
      <c r="X24">
        <v>30.169325618095741</v>
      </c>
      <c r="Y24">
        <v>0</v>
      </c>
      <c r="Z24">
        <v>0</v>
      </c>
      <c r="AA24">
        <v>0</v>
      </c>
      <c r="AB24">
        <v>4.0081999999999995</v>
      </c>
      <c r="AC24">
        <v>0</v>
      </c>
      <c r="AD24">
        <v>0.40529999999999999</v>
      </c>
      <c r="AE24">
        <v>10.110796800000001</v>
      </c>
      <c r="AF24">
        <v>2.7224999999999997</v>
      </c>
      <c r="AG24">
        <v>12.35287248</v>
      </c>
      <c r="AH24">
        <v>11.621600000000004</v>
      </c>
      <c r="AI24">
        <v>0</v>
      </c>
      <c r="AJ24">
        <v>0</v>
      </c>
      <c r="AK24">
        <v>7.9806499999999989</v>
      </c>
      <c r="AL24">
        <v>0</v>
      </c>
      <c r="AM24">
        <v>0</v>
      </c>
      <c r="AN24">
        <v>0.78432999999999986</v>
      </c>
      <c r="AO24">
        <v>2.7059760000000002</v>
      </c>
      <c r="AP24">
        <v>2.3581594177873915</v>
      </c>
      <c r="AQ24">
        <v>4.7745099999999994</v>
      </c>
      <c r="AR24">
        <v>2.7096000000000009</v>
      </c>
      <c r="AS24">
        <v>2.8888999999999996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821.05485633050421</v>
      </c>
      <c r="DN24">
        <v>28.458847242281813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9.3636025737978059</v>
      </c>
      <c r="L25">
        <v>578.50851299306146</v>
      </c>
      <c r="M25">
        <v>28.224921277552856</v>
      </c>
      <c r="N25">
        <v>17.981532756489493</v>
      </c>
      <c r="O25">
        <v>0</v>
      </c>
      <c r="P25">
        <v>31.757798440311941</v>
      </c>
      <c r="Q25">
        <v>3.6796896551724143</v>
      </c>
      <c r="R25">
        <v>7.7270306080525888</v>
      </c>
      <c r="S25">
        <v>4.4503925767309056</v>
      </c>
      <c r="T25">
        <v>0</v>
      </c>
      <c r="U25">
        <v>52.457796333272817</v>
      </c>
      <c r="V25">
        <v>6.3617514970059874</v>
      </c>
      <c r="W25">
        <v>13.407954545454546</v>
      </c>
      <c r="X25">
        <v>30.169325618095741</v>
      </c>
      <c r="Y25">
        <v>0</v>
      </c>
      <c r="Z25">
        <v>0</v>
      </c>
      <c r="AA25">
        <v>2.6657291544574409</v>
      </c>
      <c r="AB25">
        <v>4.0081999999999995</v>
      </c>
      <c r="AC25">
        <v>0</v>
      </c>
      <c r="AD25">
        <v>2.79657</v>
      </c>
      <c r="AE25">
        <v>10.110796800000001</v>
      </c>
      <c r="AF25">
        <v>2.7224999999999997</v>
      </c>
      <c r="AG25">
        <v>12.35287248</v>
      </c>
      <c r="AH25">
        <v>17.432400000000005</v>
      </c>
      <c r="AI25">
        <v>0.97650000000000015</v>
      </c>
      <c r="AJ25">
        <v>0</v>
      </c>
      <c r="AK25">
        <v>7.9806499999999989</v>
      </c>
      <c r="AL25">
        <v>0</v>
      </c>
      <c r="AM25">
        <v>0</v>
      </c>
      <c r="AN25">
        <v>0.78432999999999986</v>
      </c>
      <c r="AO25">
        <v>2.7059760000000002</v>
      </c>
      <c r="AP25">
        <v>1.9651328481561601</v>
      </c>
      <c r="AQ25">
        <v>9.5490200000000005</v>
      </c>
      <c r="AR25">
        <v>2.7096000000000009</v>
      </c>
      <c r="AS25">
        <v>2.8888999999999996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836.73703796411257</v>
      </c>
      <c r="DN25">
        <v>29.002448193499589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9.3636025737978059</v>
      </c>
      <c r="L26">
        <v>578.50851299306146</v>
      </c>
      <c r="M26">
        <v>28.224921277552856</v>
      </c>
      <c r="N26">
        <v>17.981532756489493</v>
      </c>
      <c r="O26">
        <v>0</v>
      </c>
      <c r="P26">
        <v>31.757798440311941</v>
      </c>
      <c r="Q26">
        <v>3.6796896551724143</v>
      </c>
      <c r="R26">
        <v>7.7270306080525888</v>
      </c>
      <c r="S26">
        <v>4.4503925767309056</v>
      </c>
      <c r="T26">
        <v>0</v>
      </c>
      <c r="U26">
        <v>52.457796333272817</v>
      </c>
      <c r="V26">
        <v>6.3617514970059874</v>
      </c>
      <c r="W26">
        <v>13.407954545454546</v>
      </c>
      <c r="X26">
        <v>30.169325618095741</v>
      </c>
      <c r="Y26">
        <v>0</v>
      </c>
      <c r="Z26">
        <v>0</v>
      </c>
      <c r="AA26">
        <v>2.6657291544574409</v>
      </c>
      <c r="AB26">
        <v>4.0081999999999995</v>
      </c>
      <c r="AC26">
        <v>2.9693200000000002</v>
      </c>
      <c r="AD26">
        <v>5.59314</v>
      </c>
      <c r="AE26">
        <v>10.110796800000001</v>
      </c>
      <c r="AF26">
        <v>2.7224999999999997</v>
      </c>
      <c r="AG26">
        <v>12.35287248</v>
      </c>
      <c r="AH26">
        <v>23.243200000000009</v>
      </c>
      <c r="AI26">
        <v>1.9530000000000003</v>
      </c>
      <c r="AJ26">
        <v>0</v>
      </c>
      <c r="AK26">
        <v>7.9806499999999989</v>
      </c>
      <c r="AL26">
        <v>0</v>
      </c>
      <c r="AM26">
        <v>0</v>
      </c>
      <c r="AN26">
        <v>0.78432999999999986</v>
      </c>
      <c r="AO26">
        <v>2.7059760000000002</v>
      </c>
      <c r="AP26">
        <v>1.9651328481561601</v>
      </c>
      <c r="AQ26">
        <v>14.323529999999998</v>
      </c>
      <c r="AR26">
        <v>2.7096000000000009</v>
      </c>
      <c r="AS26">
        <v>2.8888999999999996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853.48426002638473</v>
      </c>
      <c r="DN26">
        <v>29.582926131227403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9.3636025737978059</v>
      </c>
      <c r="L27">
        <v>578.49956470098869</v>
      </c>
      <c r="M27">
        <v>28.224921277552856</v>
      </c>
      <c r="N27">
        <v>17.981532756489493</v>
      </c>
      <c r="O27">
        <v>0</v>
      </c>
      <c r="P27">
        <v>31.757798440311941</v>
      </c>
      <c r="Q27">
        <v>3.6797914691943134</v>
      </c>
      <c r="R27">
        <v>7.7270306080525888</v>
      </c>
      <c r="S27">
        <v>4.4500388151174661</v>
      </c>
      <c r="T27">
        <v>0</v>
      </c>
      <c r="U27">
        <v>52.457796333272817</v>
      </c>
      <c r="V27">
        <v>6.3617514970059874</v>
      </c>
      <c r="W27">
        <v>13.407954545454546</v>
      </c>
      <c r="X27">
        <v>30.169325618095741</v>
      </c>
      <c r="Y27">
        <v>0</v>
      </c>
      <c r="Z27">
        <v>1.0125000000000002</v>
      </c>
      <c r="AA27">
        <v>8.6030349984762875</v>
      </c>
      <c r="AB27">
        <v>8.0572999999999997</v>
      </c>
      <c r="AC27">
        <v>5.9386400000000004</v>
      </c>
      <c r="AD27">
        <v>8.3897099999999991</v>
      </c>
      <c r="AE27">
        <v>15.166195200000002</v>
      </c>
      <c r="AF27">
        <v>2.7224999999999997</v>
      </c>
      <c r="AG27">
        <v>12.35287248</v>
      </c>
      <c r="AH27">
        <v>31.959400000000002</v>
      </c>
      <c r="AI27">
        <v>10.033732799999999</v>
      </c>
      <c r="AJ27">
        <v>0</v>
      </c>
      <c r="AK27">
        <v>7.9806499999999989</v>
      </c>
      <c r="AL27">
        <v>0</v>
      </c>
      <c r="AM27">
        <v>1.6196399999999995</v>
      </c>
      <c r="AN27">
        <v>0.78432999999999986</v>
      </c>
      <c r="AO27">
        <v>2.7059760000000002</v>
      </c>
      <c r="AP27">
        <v>3.7337524114967038</v>
      </c>
      <c r="AQ27">
        <v>19.098040000000001</v>
      </c>
      <c r="AR27">
        <v>2.7096000000000009</v>
      </c>
      <c r="AS27">
        <v>2.8888999999999996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898.68789939175429</v>
      </c>
      <c r="DN27">
        <v>31.149983133552791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9.3636025737978059</v>
      </c>
      <c r="L28">
        <v>578.49956470098869</v>
      </c>
      <c r="M28">
        <v>28.224921277552856</v>
      </c>
      <c r="N28">
        <v>17.981532756489493</v>
      </c>
      <c r="O28">
        <v>0</v>
      </c>
      <c r="P28">
        <v>31.757798440311941</v>
      </c>
      <c r="Q28">
        <v>3.6797914691943134</v>
      </c>
      <c r="R28">
        <v>7.7270306080525888</v>
      </c>
      <c r="S28">
        <v>4.4500388151174661</v>
      </c>
      <c r="T28">
        <v>0</v>
      </c>
      <c r="U28">
        <v>52.457796333272817</v>
      </c>
      <c r="V28">
        <v>6.3617514970059874</v>
      </c>
      <c r="W28">
        <v>13.407954545454546</v>
      </c>
      <c r="X28">
        <v>30.169325618095741</v>
      </c>
      <c r="Y28">
        <v>0</v>
      </c>
      <c r="Z28">
        <v>6.0021000000000013</v>
      </c>
      <c r="AA28">
        <v>12.916669448416508</v>
      </c>
      <c r="AB28">
        <v>12.122759999999998</v>
      </c>
      <c r="AC28">
        <v>8.9169460386367216</v>
      </c>
      <c r="AD28">
        <v>11.2122192</v>
      </c>
      <c r="AE28">
        <v>15.166195200000002</v>
      </c>
      <c r="AF28">
        <v>6.0499999999999972</v>
      </c>
      <c r="AG28">
        <v>12.35287248</v>
      </c>
      <c r="AH28">
        <v>43.058028000000014</v>
      </c>
      <c r="AI28">
        <v>15.050599200000001</v>
      </c>
      <c r="AJ28">
        <v>0</v>
      </c>
      <c r="AK28">
        <v>7.9806499999999989</v>
      </c>
      <c r="AL28">
        <v>0</v>
      </c>
      <c r="AM28">
        <v>4.8491039999999996</v>
      </c>
      <c r="AN28">
        <v>0.78432999999999986</v>
      </c>
      <c r="AO28">
        <v>2.7059760000000002</v>
      </c>
      <c r="AP28">
        <v>3.7337524114967038</v>
      </c>
      <c r="AQ28">
        <v>19.098040000000001</v>
      </c>
      <c r="AR28">
        <v>2.7096000000000009</v>
      </c>
      <c r="AS28">
        <v>2.8888999999999996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939.12806405390575</v>
      </c>
      <c r="DN28">
        <v>32.551786559978368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9.3636025737978059</v>
      </c>
      <c r="L29">
        <v>578.49956470098869</v>
      </c>
      <c r="M29">
        <v>28.224921277552856</v>
      </c>
      <c r="N29">
        <v>17.981532756489493</v>
      </c>
      <c r="O29">
        <v>0</v>
      </c>
      <c r="P29">
        <v>31.757798440311941</v>
      </c>
      <c r="Q29">
        <v>3.6797914691943134</v>
      </c>
      <c r="R29">
        <v>7.7270306080525888</v>
      </c>
      <c r="S29">
        <v>4.4500388151174661</v>
      </c>
      <c r="T29">
        <v>0</v>
      </c>
      <c r="U29">
        <v>52.457796333272817</v>
      </c>
      <c r="V29">
        <v>6.3617514970059874</v>
      </c>
      <c r="W29">
        <v>13.407954545454546</v>
      </c>
      <c r="X29">
        <v>30.169325618095741</v>
      </c>
      <c r="Y29">
        <v>0</v>
      </c>
      <c r="Z29">
        <v>6.0021000000000013</v>
      </c>
      <c r="AA29">
        <v>12.916669448416508</v>
      </c>
      <c r="AB29">
        <v>12.122759999999998</v>
      </c>
      <c r="AC29">
        <v>8.9169460386367216</v>
      </c>
      <c r="AD29">
        <v>11.2122192</v>
      </c>
      <c r="AE29">
        <v>15.166195200000002</v>
      </c>
      <c r="AF29">
        <v>6.0499999999999972</v>
      </c>
      <c r="AG29">
        <v>12.35287248</v>
      </c>
      <c r="AH29">
        <v>43.058028000000014</v>
      </c>
      <c r="AI29">
        <v>15.050599200000001</v>
      </c>
      <c r="AJ29">
        <v>0</v>
      </c>
      <c r="AK29">
        <v>7.9806499999999989</v>
      </c>
      <c r="AL29">
        <v>0</v>
      </c>
      <c r="AM29">
        <v>4.8491039999999996</v>
      </c>
      <c r="AN29">
        <v>0.78432999999999986</v>
      </c>
      <c r="AO29">
        <v>2.7059760000000002</v>
      </c>
      <c r="AP29">
        <v>2.3581594177873915</v>
      </c>
      <c r="AQ29">
        <v>19.098040000000001</v>
      </c>
      <c r="AR29">
        <v>11.5158</v>
      </c>
      <c r="AS29">
        <v>2.8888999999999996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946.3098262785951</v>
      </c>
      <c r="DN29">
        <v>32.800631341579745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9.3636025737978059</v>
      </c>
      <c r="L30">
        <v>578.49956470098869</v>
      </c>
      <c r="M30">
        <v>28.224921277552856</v>
      </c>
      <c r="N30">
        <v>17.981532756489493</v>
      </c>
      <c r="O30">
        <v>0</v>
      </c>
      <c r="P30">
        <v>31.757798440311941</v>
      </c>
      <c r="Q30">
        <v>3.6797914691943134</v>
      </c>
      <c r="R30">
        <v>7.7270306080525888</v>
      </c>
      <c r="S30">
        <v>4.4500388151174661</v>
      </c>
      <c r="T30">
        <v>0</v>
      </c>
      <c r="U30">
        <v>52.457796333272817</v>
      </c>
      <c r="V30">
        <v>6.3617514970059874</v>
      </c>
      <c r="W30">
        <v>13.407954545454546</v>
      </c>
      <c r="X30">
        <v>30.169325618095741</v>
      </c>
      <c r="Y30">
        <v>0</v>
      </c>
      <c r="Z30">
        <v>6.0021000000000013</v>
      </c>
      <c r="AA30">
        <v>12.916669448416508</v>
      </c>
      <c r="AB30">
        <v>12.122759999999998</v>
      </c>
      <c r="AC30">
        <v>8.9169460386367216</v>
      </c>
      <c r="AD30">
        <v>11.2122192</v>
      </c>
      <c r="AE30">
        <v>15.166195200000002</v>
      </c>
      <c r="AF30">
        <v>6.0499999999999972</v>
      </c>
      <c r="AG30">
        <v>12.35287248</v>
      </c>
      <c r="AH30">
        <v>43.058028000000014</v>
      </c>
      <c r="AI30">
        <v>15.050599200000001</v>
      </c>
      <c r="AJ30">
        <v>0</v>
      </c>
      <c r="AK30">
        <v>7.9806499999999989</v>
      </c>
      <c r="AL30">
        <v>0</v>
      </c>
      <c r="AM30">
        <v>4.8491039999999996</v>
      </c>
      <c r="AN30">
        <v>0.78432999999999986</v>
      </c>
      <c r="AO30">
        <v>2.7059760000000002</v>
      </c>
      <c r="AP30">
        <v>2.3581594177873915</v>
      </c>
      <c r="AQ30">
        <v>19.098040000000001</v>
      </c>
      <c r="AR30">
        <v>11.5158</v>
      </c>
      <c r="AS30">
        <v>2.8888999999999996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946.3098262785951</v>
      </c>
      <c r="DN30">
        <v>32.800631341579745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9.3636025737978059</v>
      </c>
      <c r="L31">
        <v>578.49956470098869</v>
      </c>
      <c r="M31">
        <v>28.224921277552856</v>
      </c>
      <c r="N31">
        <v>17.981532756489493</v>
      </c>
      <c r="O31">
        <v>0</v>
      </c>
      <c r="P31">
        <v>31.757798440311941</v>
      </c>
      <c r="Q31">
        <v>3.6797914691943134</v>
      </c>
      <c r="R31">
        <v>7.7270306080525888</v>
      </c>
      <c r="S31">
        <v>4.4500388151174661</v>
      </c>
      <c r="T31">
        <v>0</v>
      </c>
      <c r="U31">
        <v>52.457796333272817</v>
      </c>
      <c r="V31">
        <v>6.3617514970059874</v>
      </c>
      <c r="W31">
        <v>13.407954545454546</v>
      </c>
      <c r="X31">
        <v>30.169325618095741</v>
      </c>
      <c r="Y31">
        <v>0</v>
      </c>
      <c r="Z31">
        <v>6.0021000000000013</v>
      </c>
      <c r="AA31">
        <v>12.916669448416508</v>
      </c>
      <c r="AB31">
        <v>12.122759999999998</v>
      </c>
      <c r="AC31">
        <v>8.9169460386367216</v>
      </c>
      <c r="AD31">
        <v>11.2122192</v>
      </c>
      <c r="AE31">
        <v>15.166195200000002</v>
      </c>
      <c r="AF31">
        <v>6.0499999999999972</v>
      </c>
      <c r="AG31">
        <v>12.35287248</v>
      </c>
      <c r="AH31">
        <v>43.058028000000014</v>
      </c>
      <c r="AI31">
        <v>15.050599200000001</v>
      </c>
      <c r="AJ31">
        <v>0</v>
      </c>
      <c r="AK31">
        <v>7.9806499999999989</v>
      </c>
      <c r="AL31">
        <v>0</v>
      </c>
      <c r="AM31">
        <v>4.8491039999999996</v>
      </c>
      <c r="AN31">
        <v>0.78432999999999986</v>
      </c>
      <c r="AO31">
        <v>2.7059760000000002</v>
      </c>
      <c r="AP31">
        <v>2.5546727026030074</v>
      </c>
      <c r="AQ31">
        <v>19.098040000000001</v>
      </c>
      <c r="AR31">
        <v>3.3870000000000009</v>
      </c>
      <c r="AS31">
        <v>2.8888999999999996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938.64325957312712</v>
      </c>
      <c r="DN31">
        <v>32.534911331863455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9.3636025737978059</v>
      </c>
      <c r="L32">
        <v>578.49956470098869</v>
      </c>
      <c r="M32">
        <v>28.224921277552856</v>
      </c>
      <c r="N32">
        <v>17.981532756489493</v>
      </c>
      <c r="O32">
        <v>0</v>
      </c>
      <c r="P32">
        <v>31.757798440311941</v>
      </c>
      <c r="Q32">
        <v>3.6797914691943134</v>
      </c>
      <c r="R32">
        <v>7.7270306080525888</v>
      </c>
      <c r="S32">
        <v>4.4500388151174661</v>
      </c>
      <c r="T32">
        <v>0</v>
      </c>
      <c r="U32">
        <v>52.457796333272817</v>
      </c>
      <c r="V32">
        <v>6.3617514970059874</v>
      </c>
      <c r="W32">
        <v>13.407954545454546</v>
      </c>
      <c r="X32">
        <v>30.169325618095741</v>
      </c>
      <c r="Y32">
        <v>0</v>
      </c>
      <c r="Z32">
        <v>2.0007000000000006</v>
      </c>
      <c r="AA32">
        <v>6.3008143650812238</v>
      </c>
      <c r="AB32">
        <v>12.122759999999998</v>
      </c>
      <c r="AC32">
        <v>2.9693200000000002</v>
      </c>
      <c r="AD32">
        <v>8.3897099999999991</v>
      </c>
      <c r="AE32">
        <v>15.166195200000002</v>
      </c>
      <c r="AF32">
        <v>2.7224999999999997</v>
      </c>
      <c r="AG32">
        <v>12.35287248</v>
      </c>
      <c r="AH32">
        <v>31.959400000000002</v>
      </c>
      <c r="AI32">
        <v>10.033732799999999</v>
      </c>
      <c r="AJ32">
        <v>0</v>
      </c>
      <c r="AK32">
        <v>7.9806499999999989</v>
      </c>
      <c r="AL32">
        <v>0</v>
      </c>
      <c r="AM32">
        <v>1.6196399999999995</v>
      </c>
      <c r="AN32">
        <v>0.78432999999999986</v>
      </c>
      <c r="AO32">
        <v>2.7059760000000002</v>
      </c>
      <c r="AP32">
        <v>2.5546727026030074</v>
      </c>
      <c r="AQ32">
        <v>14.323529999999998</v>
      </c>
      <c r="AR32">
        <v>3.3870000000000009</v>
      </c>
      <c r="AS32">
        <v>2.8888999999999996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893.37800147045175</v>
      </c>
      <c r="DN32">
        <v>30.965810712566867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9.3636025737978059</v>
      </c>
      <c r="L33">
        <v>578.49956470098869</v>
      </c>
      <c r="M33">
        <v>28.224921277552856</v>
      </c>
      <c r="N33">
        <v>17.981532756489493</v>
      </c>
      <c r="O33">
        <v>0</v>
      </c>
      <c r="P33">
        <v>31.757798440311941</v>
      </c>
      <c r="Q33">
        <v>3.6797914691943134</v>
      </c>
      <c r="R33">
        <v>7.7270306080525888</v>
      </c>
      <c r="S33">
        <v>4.4500388151174661</v>
      </c>
      <c r="T33">
        <v>0</v>
      </c>
      <c r="U33">
        <v>52.457796333272817</v>
      </c>
      <c r="V33">
        <v>6.3617514970059874</v>
      </c>
      <c r="W33">
        <v>13.407954545454546</v>
      </c>
      <c r="X33">
        <v>30.169325618095741</v>
      </c>
      <c r="Y33">
        <v>0</v>
      </c>
      <c r="Z33">
        <v>2.0007000000000006</v>
      </c>
      <c r="AA33">
        <v>2.6657291544574409</v>
      </c>
      <c r="AB33">
        <v>8.0572999999999997</v>
      </c>
      <c r="AC33">
        <v>0</v>
      </c>
      <c r="AD33">
        <v>5.59314</v>
      </c>
      <c r="AE33">
        <v>15.166195200000002</v>
      </c>
      <c r="AF33">
        <v>2.7224999999999997</v>
      </c>
      <c r="AG33">
        <v>12.35287248</v>
      </c>
      <c r="AH33">
        <v>26.148600000000002</v>
      </c>
      <c r="AI33">
        <v>1.1718</v>
      </c>
      <c r="AJ33">
        <v>0</v>
      </c>
      <c r="AK33">
        <v>7.9806499999999989</v>
      </c>
      <c r="AL33">
        <v>0</v>
      </c>
      <c r="AM33">
        <v>0</v>
      </c>
      <c r="AN33">
        <v>0.78432999999999986</v>
      </c>
      <c r="AO33">
        <v>2.7059760000000002</v>
      </c>
      <c r="AP33">
        <v>2.5546727026030074</v>
      </c>
      <c r="AQ33">
        <v>9.5490200000000005</v>
      </c>
      <c r="AR33">
        <v>3.3870000000000009</v>
      </c>
      <c r="AS33">
        <v>2.8888999999999996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860.00163232394914</v>
      </c>
      <c r="DN33">
        <v>29.808861848445662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9.3636025737978059</v>
      </c>
      <c r="L34">
        <v>578.49956470098869</v>
      </c>
      <c r="M34">
        <v>28.224921277552856</v>
      </c>
      <c r="N34">
        <v>17.981532756489493</v>
      </c>
      <c r="O34">
        <v>0</v>
      </c>
      <c r="P34">
        <v>31.757798440311941</v>
      </c>
      <c r="Q34">
        <v>3.6797914691943134</v>
      </c>
      <c r="R34">
        <v>7.7270306080525888</v>
      </c>
      <c r="S34">
        <v>4.4500388151174661</v>
      </c>
      <c r="T34">
        <v>0</v>
      </c>
      <c r="U34">
        <v>52.457796333272817</v>
      </c>
      <c r="V34">
        <v>6.3617514970059874</v>
      </c>
      <c r="W34">
        <v>13.407954545454546</v>
      </c>
      <c r="X34">
        <v>30.169325618095741</v>
      </c>
      <c r="Y34">
        <v>0</v>
      </c>
      <c r="Z34">
        <v>2.0007000000000006</v>
      </c>
      <c r="AA34">
        <v>0</v>
      </c>
      <c r="AB34">
        <v>3.6809999999999996</v>
      </c>
      <c r="AC34">
        <v>0</v>
      </c>
      <c r="AD34">
        <v>2.79657</v>
      </c>
      <c r="AE34">
        <v>15.166195200000002</v>
      </c>
      <c r="AF34">
        <v>2.7224999999999997</v>
      </c>
      <c r="AG34">
        <v>12.35287248</v>
      </c>
      <c r="AH34">
        <v>17.432400000000005</v>
      </c>
      <c r="AI34">
        <v>0</v>
      </c>
      <c r="AJ34">
        <v>0</v>
      </c>
      <c r="AK34">
        <v>7.9806499999999989</v>
      </c>
      <c r="AL34">
        <v>0</v>
      </c>
      <c r="AM34">
        <v>0</v>
      </c>
      <c r="AN34">
        <v>0.78432999999999986</v>
      </c>
      <c r="AO34">
        <v>2.7059760000000002</v>
      </c>
      <c r="AP34">
        <v>2.5546727026030074</v>
      </c>
      <c r="AQ34">
        <v>5.0837899999999978</v>
      </c>
      <c r="AR34">
        <v>3.3870000000000009</v>
      </c>
      <c r="AS34">
        <v>2.8888999999999996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836.62028922696129</v>
      </c>
      <c r="DN34">
        <v>28.998375790976038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9.3636025737978059</v>
      </c>
      <c r="L35">
        <v>578.49956470098869</v>
      </c>
      <c r="M35">
        <v>28.224921277552856</v>
      </c>
      <c r="N35">
        <v>17.981532756489493</v>
      </c>
      <c r="O35">
        <v>0</v>
      </c>
      <c r="P35">
        <v>31.757798440311941</v>
      </c>
      <c r="Q35">
        <v>3.6797914691943134</v>
      </c>
      <c r="R35">
        <v>7.7262056506849319</v>
      </c>
      <c r="S35">
        <v>4.4500388151174661</v>
      </c>
      <c r="T35">
        <v>0</v>
      </c>
      <c r="U35">
        <v>52.457796333272817</v>
      </c>
      <c r="V35">
        <v>6.3617514970059874</v>
      </c>
      <c r="W35">
        <v>13.407954545454546</v>
      </c>
      <c r="X35">
        <v>30.169325618095741</v>
      </c>
      <c r="Y35">
        <v>0</v>
      </c>
      <c r="Z35">
        <v>2.0007000000000006</v>
      </c>
      <c r="AA35">
        <v>0</v>
      </c>
      <c r="AB35">
        <v>3.6809999999999996</v>
      </c>
      <c r="AC35">
        <v>0</v>
      </c>
      <c r="AD35">
        <v>2.79657</v>
      </c>
      <c r="AE35">
        <v>15.166195200000002</v>
      </c>
      <c r="AF35">
        <v>2.7224999999999997</v>
      </c>
      <c r="AG35">
        <v>12.35287248</v>
      </c>
      <c r="AH35">
        <v>11.621600000000004</v>
      </c>
      <c r="AI35">
        <v>0</v>
      </c>
      <c r="AJ35">
        <v>0</v>
      </c>
      <c r="AK35">
        <v>7.9806499999999989</v>
      </c>
      <c r="AL35">
        <v>0</v>
      </c>
      <c r="AM35">
        <v>0</v>
      </c>
      <c r="AN35">
        <v>0.78432999999999986</v>
      </c>
      <c r="AO35">
        <v>2.7059760000000002</v>
      </c>
      <c r="AP35">
        <v>2.5546727026030074</v>
      </c>
      <c r="AQ35">
        <v>0</v>
      </c>
      <c r="AR35">
        <v>3.3870000000000009</v>
      </c>
      <c r="AS35">
        <v>2.8888999999999996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826.08987081130829</v>
      </c>
      <c r="DN35">
        <v>28.633379249261584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9.3636025737978059</v>
      </c>
      <c r="L36">
        <v>578.49956470098869</v>
      </c>
      <c r="M36">
        <v>28.224921277552856</v>
      </c>
      <c r="N36">
        <v>17.981532756489493</v>
      </c>
      <c r="O36">
        <v>0</v>
      </c>
      <c r="P36">
        <v>31.757798440311941</v>
      </c>
      <c r="Q36">
        <v>3.6797914691943134</v>
      </c>
      <c r="R36">
        <v>7.7262056506849319</v>
      </c>
      <c r="S36">
        <v>4.4500388151174661</v>
      </c>
      <c r="T36">
        <v>0</v>
      </c>
      <c r="U36">
        <v>52.457796333272817</v>
      </c>
      <c r="V36">
        <v>6.3617514970059874</v>
      </c>
      <c r="W36">
        <v>13.407954545454546</v>
      </c>
      <c r="X36">
        <v>30.169325618095741</v>
      </c>
      <c r="Y36">
        <v>0</v>
      </c>
      <c r="Z36">
        <v>2.0007000000000006</v>
      </c>
      <c r="AA36">
        <v>0</v>
      </c>
      <c r="AB36">
        <v>3.6809999999999996</v>
      </c>
      <c r="AC36">
        <v>0</v>
      </c>
      <c r="AD36">
        <v>2.79657</v>
      </c>
      <c r="AE36">
        <v>15.166195200000002</v>
      </c>
      <c r="AF36">
        <v>2.7224999999999997</v>
      </c>
      <c r="AG36">
        <v>12.35287248</v>
      </c>
      <c r="AH36">
        <v>6.6824199999999996</v>
      </c>
      <c r="AI36">
        <v>0</v>
      </c>
      <c r="AJ36">
        <v>0</v>
      </c>
      <c r="AK36">
        <v>7.9806499999999989</v>
      </c>
      <c r="AL36">
        <v>0</v>
      </c>
      <c r="AM36">
        <v>0</v>
      </c>
      <c r="AN36">
        <v>0.78432999999999986</v>
      </c>
      <c r="AO36">
        <v>2.7059760000000002</v>
      </c>
      <c r="AP36">
        <v>2.5546727026030074</v>
      </c>
      <c r="AQ36">
        <v>0</v>
      </c>
      <c r="AR36">
        <v>3.3870000000000009</v>
      </c>
      <c r="AS36">
        <v>3.3016000000000001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821.71502749247236</v>
      </c>
      <c r="DN36">
        <v>28.481742568097417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9.3636432035428605</v>
      </c>
      <c r="L37">
        <v>578.49956470098869</v>
      </c>
      <c r="M37">
        <v>28.224921277552856</v>
      </c>
      <c r="N37">
        <v>17.981532756489493</v>
      </c>
      <c r="O37">
        <v>0</v>
      </c>
      <c r="P37">
        <v>31.757798440311941</v>
      </c>
      <c r="Q37">
        <v>3.6797914691943134</v>
      </c>
      <c r="R37">
        <v>7.7262056506849319</v>
      </c>
      <c r="S37">
        <v>4.4500388151174661</v>
      </c>
      <c r="T37">
        <v>0</v>
      </c>
      <c r="U37">
        <v>52.457796333272817</v>
      </c>
      <c r="V37">
        <v>4.8675583746736297</v>
      </c>
      <c r="W37">
        <v>13.407954545454546</v>
      </c>
      <c r="X37">
        <v>30.169325618095741</v>
      </c>
      <c r="Y37">
        <v>0</v>
      </c>
      <c r="Z37">
        <v>2.0007000000000006</v>
      </c>
      <c r="AA37">
        <v>0</v>
      </c>
      <c r="AB37">
        <v>3.6809999999999996</v>
      </c>
      <c r="AC37">
        <v>0</v>
      </c>
      <c r="AD37">
        <v>2.79657</v>
      </c>
      <c r="AE37">
        <v>15.166195200000002</v>
      </c>
      <c r="AF37">
        <v>2.7224999999999997</v>
      </c>
      <c r="AG37">
        <v>12.35287248</v>
      </c>
      <c r="AH37">
        <v>6.6824199999999996</v>
      </c>
      <c r="AI37">
        <v>0</v>
      </c>
      <c r="AJ37">
        <v>0</v>
      </c>
      <c r="AK37">
        <v>7.9806499999999989</v>
      </c>
      <c r="AL37">
        <v>0</v>
      </c>
      <c r="AM37">
        <v>0</v>
      </c>
      <c r="AN37">
        <v>0.78432999999999986</v>
      </c>
      <c r="AO37">
        <v>2.7059760000000002</v>
      </c>
      <c r="AP37">
        <v>2.5546727026030074</v>
      </c>
      <c r="AQ37">
        <v>0</v>
      </c>
      <c r="AR37">
        <v>11.5158</v>
      </c>
      <c r="AS37">
        <v>7.59368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832.27570974358002</v>
      </c>
      <c r="DN37">
        <v>28.847787824402239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9.3636036977622243</v>
      </c>
      <c r="L38">
        <v>578.49956470098869</v>
      </c>
      <c r="M38">
        <v>28.224921277552856</v>
      </c>
      <c r="N38">
        <v>17.981532756489493</v>
      </c>
      <c r="O38">
        <v>0</v>
      </c>
      <c r="P38">
        <v>31.757798440311941</v>
      </c>
      <c r="Q38">
        <v>3.6797914691943134</v>
      </c>
      <c r="R38">
        <v>7.7262056506849319</v>
      </c>
      <c r="S38">
        <v>4.4500388151174661</v>
      </c>
      <c r="T38">
        <v>0</v>
      </c>
      <c r="U38">
        <v>52.457796333272817</v>
      </c>
      <c r="V38">
        <v>3.7338085845369582</v>
      </c>
      <c r="W38">
        <v>13.407954545454546</v>
      </c>
      <c r="X38">
        <v>30.169325618095741</v>
      </c>
      <c r="Y38">
        <v>0</v>
      </c>
      <c r="Z38">
        <v>2.0007000000000006</v>
      </c>
      <c r="AA38">
        <v>0</v>
      </c>
      <c r="AB38">
        <v>3.6809999999999996</v>
      </c>
      <c r="AC38">
        <v>0</v>
      </c>
      <c r="AD38">
        <v>0</v>
      </c>
      <c r="AE38">
        <v>15.166195200000002</v>
      </c>
      <c r="AF38">
        <v>2.7224999999999997</v>
      </c>
      <c r="AG38">
        <v>12.35287248</v>
      </c>
      <c r="AH38">
        <v>6.6824199999999996</v>
      </c>
      <c r="AI38">
        <v>0</v>
      </c>
      <c r="AJ38">
        <v>0</v>
      </c>
      <c r="AK38">
        <v>7.9806499999999989</v>
      </c>
      <c r="AL38">
        <v>0</v>
      </c>
      <c r="AM38">
        <v>0</v>
      </c>
      <c r="AN38">
        <v>0.78432999999999986</v>
      </c>
      <c r="AO38">
        <v>2.7059760000000002</v>
      </c>
      <c r="AP38">
        <v>2.5546727026030074</v>
      </c>
      <c r="AQ38">
        <v>0</v>
      </c>
      <c r="AR38">
        <v>11.5158</v>
      </c>
      <c r="AS38">
        <v>7.59368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828.47701746365976</v>
      </c>
      <c r="DN38">
        <v>28.71612080840508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9.3637188849163522</v>
      </c>
      <c r="L39">
        <v>578.49956470098869</v>
      </c>
      <c r="M39">
        <v>28.224921277552856</v>
      </c>
      <c r="N39">
        <v>17.981532756489493</v>
      </c>
      <c r="O39">
        <v>0</v>
      </c>
      <c r="P39">
        <v>31.757798440311941</v>
      </c>
      <c r="Q39">
        <v>3.6797914691943134</v>
      </c>
      <c r="R39">
        <v>7.7262056506849319</v>
      </c>
      <c r="S39">
        <v>4.4500388151174661</v>
      </c>
      <c r="T39">
        <v>0</v>
      </c>
      <c r="U39">
        <v>52.457796333272817</v>
      </c>
      <c r="V39">
        <v>3.6709948096885814</v>
      </c>
      <c r="W39">
        <v>13.407954545454546</v>
      </c>
      <c r="X39">
        <v>30.169325618095741</v>
      </c>
      <c r="Y39">
        <v>0</v>
      </c>
      <c r="Z39">
        <v>2.0007000000000006</v>
      </c>
      <c r="AA39">
        <v>0</v>
      </c>
      <c r="AB39">
        <v>3.6809999999999996</v>
      </c>
      <c r="AC39">
        <v>0</v>
      </c>
      <c r="AD39">
        <v>0</v>
      </c>
      <c r="AE39">
        <v>10.110796800000001</v>
      </c>
      <c r="AF39">
        <v>2.7224999999999997</v>
      </c>
      <c r="AG39">
        <v>12.35287248</v>
      </c>
      <c r="AH39">
        <v>6.6824199999999996</v>
      </c>
      <c r="AI39">
        <v>0</v>
      </c>
      <c r="AJ39">
        <v>0</v>
      </c>
      <c r="AK39">
        <v>7.9806499999999989</v>
      </c>
      <c r="AL39">
        <v>0</v>
      </c>
      <c r="AM39">
        <v>0</v>
      </c>
      <c r="AN39">
        <v>0</v>
      </c>
      <c r="AO39">
        <v>2.7059760000000002</v>
      </c>
      <c r="AP39">
        <v>2.5546727026030074</v>
      </c>
      <c r="AQ39">
        <v>0</v>
      </c>
      <c r="AR39">
        <v>3.3870000000000009</v>
      </c>
      <c r="AS39">
        <v>7.59368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814.91583674437652</v>
      </c>
      <c r="DN39">
        <v>28.246074539994481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9.3636792369901567</v>
      </c>
      <c r="L40">
        <v>578.49956470098869</v>
      </c>
      <c r="M40">
        <v>28.224921277552856</v>
      </c>
      <c r="N40">
        <v>17.981532756489493</v>
      </c>
      <c r="O40">
        <v>0</v>
      </c>
      <c r="P40">
        <v>31.757798440311941</v>
      </c>
      <c r="Q40">
        <v>3.6797914691943134</v>
      </c>
      <c r="R40">
        <v>7.7262056506849319</v>
      </c>
      <c r="S40">
        <v>4.4500388151174661</v>
      </c>
      <c r="T40">
        <v>0</v>
      </c>
      <c r="U40">
        <v>52.457796333272817</v>
      </c>
      <c r="V40">
        <v>3.6709948096885814</v>
      </c>
      <c r="W40">
        <v>13.407954545454546</v>
      </c>
      <c r="X40">
        <v>30.169325618095741</v>
      </c>
      <c r="Y40">
        <v>0</v>
      </c>
      <c r="Z40">
        <v>2.0007000000000006</v>
      </c>
      <c r="AA40">
        <v>0</v>
      </c>
      <c r="AB40">
        <v>3.6809999999999996</v>
      </c>
      <c r="AC40">
        <v>0</v>
      </c>
      <c r="AD40">
        <v>0</v>
      </c>
      <c r="AE40">
        <v>10.110796800000001</v>
      </c>
      <c r="AF40">
        <v>2.7224999999999997</v>
      </c>
      <c r="AG40">
        <v>12.35287248</v>
      </c>
      <c r="AH40">
        <v>6.6824199999999996</v>
      </c>
      <c r="AI40">
        <v>0</v>
      </c>
      <c r="AJ40">
        <v>0</v>
      </c>
      <c r="AK40">
        <v>7.9806499999999989</v>
      </c>
      <c r="AL40">
        <v>0</v>
      </c>
      <c r="AM40">
        <v>0</v>
      </c>
      <c r="AN40">
        <v>0</v>
      </c>
      <c r="AO40">
        <v>2.7059760000000002</v>
      </c>
      <c r="AP40">
        <v>2.5546727026030074</v>
      </c>
      <c r="AQ40">
        <v>0</v>
      </c>
      <c r="AR40">
        <v>3.3870000000000009</v>
      </c>
      <c r="AS40">
        <v>7.59368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814.91579842497981</v>
      </c>
      <c r="DN40">
        <v>28.246073211464818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9.3636792369901567</v>
      </c>
      <c r="L41">
        <v>578.49956470098869</v>
      </c>
      <c r="M41">
        <v>28.224921277552856</v>
      </c>
      <c r="N41">
        <v>17.981532756489493</v>
      </c>
      <c r="O41">
        <v>0</v>
      </c>
      <c r="P41">
        <v>31.757798440311941</v>
      </c>
      <c r="Q41">
        <v>3.6797914691943134</v>
      </c>
      <c r="R41">
        <v>7.7262056506849319</v>
      </c>
      <c r="S41">
        <v>4.4500388151174661</v>
      </c>
      <c r="T41">
        <v>0</v>
      </c>
      <c r="U41">
        <v>52.457796333272817</v>
      </c>
      <c r="V41">
        <v>3.6709948096885814</v>
      </c>
      <c r="W41">
        <v>13.407954545454546</v>
      </c>
      <c r="X41">
        <v>30.169325618095741</v>
      </c>
      <c r="Y41">
        <v>0</v>
      </c>
      <c r="Z41">
        <v>2.0007000000000006</v>
      </c>
      <c r="AA41">
        <v>0</v>
      </c>
      <c r="AB41">
        <v>3.6809999999999996</v>
      </c>
      <c r="AC41">
        <v>0</v>
      </c>
      <c r="AD41">
        <v>0</v>
      </c>
      <c r="AE41">
        <v>10.110796800000001</v>
      </c>
      <c r="AF41">
        <v>2.7224999999999997</v>
      </c>
      <c r="AG41">
        <v>12.35287248</v>
      </c>
      <c r="AH41">
        <v>6.6824199999999996</v>
      </c>
      <c r="AI41">
        <v>0</v>
      </c>
      <c r="AJ41">
        <v>0</v>
      </c>
      <c r="AK41">
        <v>7.9806499999999989</v>
      </c>
      <c r="AL41">
        <v>0</v>
      </c>
      <c r="AM41">
        <v>0</v>
      </c>
      <c r="AN41">
        <v>0</v>
      </c>
      <c r="AO41">
        <v>2.7059760000000002</v>
      </c>
      <c r="AP41">
        <v>2.5546727026030074</v>
      </c>
      <c r="AQ41">
        <v>0</v>
      </c>
      <c r="AR41">
        <v>3.3870000000000009</v>
      </c>
      <c r="AS41">
        <v>3.3016000000000001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810.76750289635959</v>
      </c>
      <c r="DN41">
        <v>28.1022887400851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9.3636792369901567</v>
      </c>
      <c r="L42">
        <v>578.49956470098869</v>
      </c>
      <c r="M42">
        <v>28.224921277552856</v>
      </c>
      <c r="N42">
        <v>17.981532756489493</v>
      </c>
      <c r="O42">
        <v>0</v>
      </c>
      <c r="P42">
        <v>31.757798440311941</v>
      </c>
      <c r="Q42">
        <v>3.6797914691943134</v>
      </c>
      <c r="R42">
        <v>7.7262056506849319</v>
      </c>
      <c r="S42">
        <v>4.4500388151174661</v>
      </c>
      <c r="T42">
        <v>0</v>
      </c>
      <c r="U42">
        <v>52.457796333272817</v>
      </c>
      <c r="V42">
        <v>3.6709948096885814</v>
      </c>
      <c r="W42">
        <v>13.407954545454546</v>
      </c>
      <c r="X42">
        <v>30.169325618095741</v>
      </c>
      <c r="Y42">
        <v>0</v>
      </c>
      <c r="Z42">
        <v>2.0007000000000006</v>
      </c>
      <c r="AA42">
        <v>0</v>
      </c>
      <c r="AB42">
        <v>3.6809999999999996</v>
      </c>
      <c r="AC42">
        <v>0</v>
      </c>
      <c r="AD42">
        <v>0</v>
      </c>
      <c r="AE42">
        <v>10.110796800000001</v>
      </c>
      <c r="AF42">
        <v>2.7224999999999997</v>
      </c>
      <c r="AG42">
        <v>12.35287248</v>
      </c>
      <c r="AH42">
        <v>6.6824199999999996</v>
      </c>
      <c r="AI42">
        <v>0</v>
      </c>
      <c r="AJ42">
        <v>0</v>
      </c>
      <c r="AK42">
        <v>7.9806499999999989</v>
      </c>
      <c r="AL42">
        <v>0</v>
      </c>
      <c r="AM42">
        <v>0</v>
      </c>
      <c r="AN42">
        <v>0</v>
      </c>
      <c r="AO42">
        <v>2.7059760000000002</v>
      </c>
      <c r="AP42">
        <v>2.5546727026030074</v>
      </c>
      <c r="AQ42">
        <v>0</v>
      </c>
      <c r="AR42">
        <v>3.3870000000000009</v>
      </c>
      <c r="AS42">
        <v>2.8888999999999996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810.36862859179519</v>
      </c>
      <c r="DN42">
        <v>28.088463044649476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9.3636792369901567</v>
      </c>
      <c r="L43">
        <v>578.49956470098869</v>
      </c>
      <c r="M43">
        <v>28.224921277552856</v>
      </c>
      <c r="N43">
        <v>17.981532756489493</v>
      </c>
      <c r="O43">
        <v>0</v>
      </c>
      <c r="P43">
        <v>31.757798440311941</v>
      </c>
      <c r="Q43">
        <v>3.6797914691943134</v>
      </c>
      <c r="R43">
        <v>7.7262056506849319</v>
      </c>
      <c r="S43">
        <v>4.4500388151174661</v>
      </c>
      <c r="T43">
        <v>0</v>
      </c>
      <c r="U43">
        <v>51.980275298744516</v>
      </c>
      <c r="V43">
        <v>3.6709948096885814</v>
      </c>
      <c r="W43">
        <v>13.407954545454546</v>
      </c>
      <c r="X43">
        <v>30.169325618095741</v>
      </c>
      <c r="Y43">
        <v>0</v>
      </c>
      <c r="Z43">
        <v>0</v>
      </c>
      <c r="AA43">
        <v>0</v>
      </c>
      <c r="AB43">
        <v>3.6809999999999996</v>
      </c>
      <c r="AC43">
        <v>0</v>
      </c>
      <c r="AD43">
        <v>0</v>
      </c>
      <c r="AE43">
        <v>10.110796800000001</v>
      </c>
      <c r="AF43">
        <v>2.7224999999999997</v>
      </c>
      <c r="AG43">
        <v>12.35287248</v>
      </c>
      <c r="AH43">
        <v>6.6824199999999996</v>
      </c>
      <c r="AI43">
        <v>0</v>
      </c>
      <c r="AJ43">
        <v>0</v>
      </c>
      <c r="AK43">
        <v>7.9806499999999989</v>
      </c>
      <c r="AL43">
        <v>0</v>
      </c>
      <c r="AM43">
        <v>0</v>
      </c>
      <c r="AN43">
        <v>0</v>
      </c>
      <c r="AO43">
        <v>2.2549800000000002</v>
      </c>
      <c r="AP43">
        <v>2.5546727026030074</v>
      </c>
      <c r="AQ43">
        <v>0</v>
      </c>
      <c r="AR43">
        <v>11.5158</v>
      </c>
      <c r="AS43">
        <v>1.4444500000000002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813.99796444953108</v>
      </c>
      <c r="DN43">
        <v>28.214260152385322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9.3636792369901567</v>
      </c>
      <c r="L44">
        <v>578.49956470098869</v>
      </c>
      <c r="M44">
        <v>28.224921277552856</v>
      </c>
      <c r="N44">
        <v>17.981532756489493</v>
      </c>
      <c r="O44">
        <v>0</v>
      </c>
      <c r="P44">
        <v>31.757798440311941</v>
      </c>
      <c r="Q44">
        <v>3.6797914691943134</v>
      </c>
      <c r="R44">
        <v>7.7262056506849319</v>
      </c>
      <c r="S44">
        <v>4.4500388151174661</v>
      </c>
      <c r="T44">
        <v>0</v>
      </c>
      <c r="U44">
        <v>51.980275298744516</v>
      </c>
      <c r="V44">
        <v>3.6709948096885814</v>
      </c>
      <c r="W44">
        <v>13.407954545454546</v>
      </c>
      <c r="X44">
        <v>30.169325618095741</v>
      </c>
      <c r="Y44">
        <v>0</v>
      </c>
      <c r="Z44">
        <v>0</v>
      </c>
      <c r="AA44">
        <v>0</v>
      </c>
      <c r="AB44">
        <v>3.6809999999999996</v>
      </c>
      <c r="AC44">
        <v>0</v>
      </c>
      <c r="AD44">
        <v>0</v>
      </c>
      <c r="AE44">
        <v>10.110796800000001</v>
      </c>
      <c r="AF44">
        <v>2.7224999999999997</v>
      </c>
      <c r="AG44">
        <v>12.35287248</v>
      </c>
      <c r="AH44">
        <v>6.6824199999999996</v>
      </c>
      <c r="AI44">
        <v>0</v>
      </c>
      <c r="AJ44">
        <v>0</v>
      </c>
      <c r="AK44">
        <v>7.9806499999999989</v>
      </c>
      <c r="AL44">
        <v>0</v>
      </c>
      <c r="AM44">
        <v>0</v>
      </c>
      <c r="AN44">
        <v>0</v>
      </c>
      <c r="AO44">
        <v>2.2549800000000002</v>
      </c>
      <c r="AP44">
        <v>2.5546727026030074</v>
      </c>
      <c r="AQ44">
        <v>0</v>
      </c>
      <c r="AR44">
        <v>11.5158</v>
      </c>
      <c r="AS44">
        <v>1.4444500000000002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813.99796444953108</v>
      </c>
      <c r="DN44">
        <v>28.214260152385322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9.3636792369901567</v>
      </c>
      <c r="L45">
        <v>578.49956470098869</v>
      </c>
      <c r="M45">
        <v>28.224921277552856</v>
      </c>
      <c r="N45">
        <v>17.981532756489493</v>
      </c>
      <c r="O45">
        <v>0</v>
      </c>
      <c r="P45">
        <v>31.757798440311941</v>
      </c>
      <c r="Q45">
        <v>3.6797914691943134</v>
      </c>
      <c r="R45">
        <v>7.7262056506849319</v>
      </c>
      <c r="S45">
        <v>4.4500388151174661</v>
      </c>
      <c r="T45">
        <v>0</v>
      </c>
      <c r="U45">
        <v>51.980275298744516</v>
      </c>
      <c r="V45">
        <v>3.6709948096885814</v>
      </c>
      <c r="W45">
        <v>13.407954545454546</v>
      </c>
      <c r="X45">
        <v>30.169325618095741</v>
      </c>
      <c r="Y45">
        <v>0</v>
      </c>
      <c r="Z45">
        <v>0</v>
      </c>
      <c r="AA45">
        <v>0</v>
      </c>
      <c r="AB45">
        <v>3.6809999999999996</v>
      </c>
      <c r="AC45">
        <v>0</v>
      </c>
      <c r="AD45">
        <v>0</v>
      </c>
      <c r="AE45">
        <v>10.110796800000001</v>
      </c>
      <c r="AF45">
        <v>2.7224999999999997</v>
      </c>
      <c r="AG45">
        <v>12.35287248</v>
      </c>
      <c r="AH45">
        <v>6.6824199999999996</v>
      </c>
      <c r="AI45">
        <v>0</v>
      </c>
      <c r="AJ45">
        <v>0</v>
      </c>
      <c r="AK45">
        <v>7.9806499999999989</v>
      </c>
      <c r="AL45">
        <v>0</v>
      </c>
      <c r="AM45">
        <v>0</v>
      </c>
      <c r="AN45">
        <v>0</v>
      </c>
      <c r="AO45">
        <v>2.2549800000000002</v>
      </c>
      <c r="AP45">
        <v>2.5546727026030074</v>
      </c>
      <c r="AQ45">
        <v>0</v>
      </c>
      <c r="AR45">
        <v>2.7096000000000009</v>
      </c>
      <c r="AS45">
        <v>1.4444500000000002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805.48677214953113</v>
      </c>
      <c r="DN45">
        <v>27.919252452385319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9.3636792369901567</v>
      </c>
      <c r="L46">
        <v>578.49956470098869</v>
      </c>
      <c r="M46">
        <v>28.224921277552856</v>
      </c>
      <c r="N46">
        <v>17.981532756489493</v>
      </c>
      <c r="O46">
        <v>0</v>
      </c>
      <c r="P46">
        <v>31.757798440311941</v>
      </c>
      <c r="Q46">
        <v>3.6797914691943134</v>
      </c>
      <c r="R46">
        <v>7.7262056506849319</v>
      </c>
      <c r="S46">
        <v>4.4500388151174661</v>
      </c>
      <c r="T46">
        <v>0</v>
      </c>
      <c r="U46">
        <v>51.980275298744516</v>
      </c>
      <c r="V46">
        <v>3.6709948096885814</v>
      </c>
      <c r="W46">
        <v>13.407954545454546</v>
      </c>
      <c r="X46">
        <v>30.169325618095741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10.110796800000001</v>
      </c>
      <c r="AF46">
        <v>2.7224999999999997</v>
      </c>
      <c r="AG46">
        <v>12.35287248</v>
      </c>
      <c r="AH46">
        <v>6.6824199999999996</v>
      </c>
      <c r="AI46">
        <v>0</v>
      </c>
      <c r="AJ46">
        <v>0</v>
      </c>
      <c r="AK46">
        <v>7.9806499999999989</v>
      </c>
      <c r="AL46">
        <v>0</v>
      </c>
      <c r="AM46">
        <v>0</v>
      </c>
      <c r="AN46">
        <v>0</v>
      </c>
      <c r="AO46">
        <v>2.2549800000000002</v>
      </c>
      <c r="AP46">
        <v>2.5546727026030074</v>
      </c>
      <c r="AQ46">
        <v>0</v>
      </c>
      <c r="AR46">
        <v>2.7096000000000009</v>
      </c>
      <c r="AS46">
        <v>1.4444500000000002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801.92908580294443</v>
      </c>
      <c r="DN46">
        <v>27.795938798971964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9.3224163124798292</v>
      </c>
      <c r="L47">
        <v>578.49956470098869</v>
      </c>
      <c r="M47">
        <v>28.224921277552856</v>
      </c>
      <c r="N47">
        <v>17.981532756489493</v>
      </c>
      <c r="O47">
        <v>0</v>
      </c>
      <c r="P47">
        <v>31.757798440311941</v>
      </c>
      <c r="Q47">
        <v>3.6797914691943134</v>
      </c>
      <c r="R47">
        <v>7.7262056506849319</v>
      </c>
      <c r="S47">
        <v>4.4500388151174661</v>
      </c>
      <c r="T47">
        <v>0</v>
      </c>
      <c r="U47">
        <v>51.980275298744516</v>
      </c>
      <c r="V47">
        <v>3.6709948096885814</v>
      </c>
      <c r="W47">
        <v>13.407954545454546</v>
      </c>
      <c r="X47">
        <v>30.169325618095741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10.110796800000001</v>
      </c>
      <c r="AF47">
        <v>2.7224999999999997</v>
      </c>
      <c r="AG47">
        <v>12.35287248</v>
      </c>
      <c r="AH47">
        <v>6.6824199999999996</v>
      </c>
      <c r="AI47">
        <v>0</v>
      </c>
      <c r="AJ47">
        <v>0</v>
      </c>
      <c r="AK47">
        <v>7.9806499999999989</v>
      </c>
      <c r="AL47">
        <v>0</v>
      </c>
      <c r="AM47">
        <v>0</v>
      </c>
      <c r="AN47">
        <v>0</v>
      </c>
      <c r="AO47">
        <v>2.2549800000000002</v>
      </c>
      <c r="AP47">
        <v>2.5546727026030074</v>
      </c>
      <c r="AQ47">
        <v>0</v>
      </c>
      <c r="AR47">
        <v>2.7096000000000009</v>
      </c>
      <c r="AS47">
        <v>1.4444500000000002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801.88920517800659</v>
      </c>
      <c r="DN47">
        <v>27.794556499399643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9.3636025737978059</v>
      </c>
      <c r="L48">
        <v>578.49956470098869</v>
      </c>
      <c r="M48">
        <v>28.224921277552856</v>
      </c>
      <c r="N48">
        <v>17.981532756489493</v>
      </c>
      <c r="O48">
        <v>0</v>
      </c>
      <c r="P48">
        <v>31.757798440311941</v>
      </c>
      <c r="Q48">
        <v>3.6797914691943134</v>
      </c>
      <c r="R48">
        <v>7.7262056506849319</v>
      </c>
      <c r="S48">
        <v>4.4500388151174661</v>
      </c>
      <c r="T48">
        <v>0</v>
      </c>
      <c r="U48">
        <v>51.980275298744516</v>
      </c>
      <c r="V48">
        <v>3.6709948096885814</v>
      </c>
      <c r="W48">
        <v>13.407954545454546</v>
      </c>
      <c r="X48">
        <v>30.169325618095741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10.110796800000001</v>
      </c>
      <c r="AF48">
        <v>2.7224999999999997</v>
      </c>
      <c r="AG48">
        <v>12.35287248</v>
      </c>
      <c r="AH48">
        <v>6.6824199999999996</v>
      </c>
      <c r="AI48">
        <v>0</v>
      </c>
      <c r="AJ48">
        <v>0</v>
      </c>
      <c r="AK48">
        <v>7.9806499999999989</v>
      </c>
      <c r="AL48">
        <v>0</v>
      </c>
      <c r="AM48">
        <v>0</v>
      </c>
      <c r="AN48">
        <v>0</v>
      </c>
      <c r="AO48">
        <v>2.2549800000000002</v>
      </c>
      <c r="AP48">
        <v>2.5546727026030074</v>
      </c>
      <c r="AQ48">
        <v>0</v>
      </c>
      <c r="AR48">
        <v>2.7096000000000009</v>
      </c>
      <c r="AS48">
        <v>1.4444500000000002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801.92901169664879</v>
      </c>
      <c r="DN48">
        <v>27.795936242075417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9.3636025737978059</v>
      </c>
      <c r="L49">
        <v>578.49956470098869</v>
      </c>
      <c r="M49">
        <v>28.224921277552856</v>
      </c>
      <c r="N49">
        <v>17.981532756489493</v>
      </c>
      <c r="O49">
        <v>0</v>
      </c>
      <c r="P49">
        <v>31.757798440311941</v>
      </c>
      <c r="Q49">
        <v>3.6797914691943134</v>
      </c>
      <c r="R49">
        <v>7.7262056506849319</v>
      </c>
      <c r="S49">
        <v>4.4500388151174661</v>
      </c>
      <c r="T49">
        <v>0</v>
      </c>
      <c r="U49">
        <v>51.980275298744516</v>
      </c>
      <c r="V49">
        <v>3.6709948096885814</v>
      </c>
      <c r="W49">
        <v>13.407954545454546</v>
      </c>
      <c r="X49">
        <v>30.169325618095741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10.110796800000001</v>
      </c>
      <c r="AF49">
        <v>2.7224999999999997</v>
      </c>
      <c r="AG49">
        <v>12.35287248</v>
      </c>
      <c r="AH49">
        <v>6.6824199999999996</v>
      </c>
      <c r="AI49">
        <v>0</v>
      </c>
      <c r="AJ49">
        <v>0</v>
      </c>
      <c r="AK49">
        <v>7.9806499999999989</v>
      </c>
      <c r="AL49">
        <v>0</v>
      </c>
      <c r="AM49">
        <v>0</v>
      </c>
      <c r="AN49">
        <v>0</v>
      </c>
      <c r="AO49">
        <v>2.2549800000000002</v>
      </c>
      <c r="AP49">
        <v>2.5546727026030074</v>
      </c>
      <c r="AQ49">
        <v>0</v>
      </c>
      <c r="AR49">
        <v>2.7096000000000009</v>
      </c>
      <c r="AS49">
        <v>1.4444500000000002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801.92901169664879</v>
      </c>
      <c r="DN49">
        <v>27.795936242075417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9.3636025737978059</v>
      </c>
      <c r="L50">
        <v>578.49956470098869</v>
      </c>
      <c r="M50">
        <v>28.224921277552856</v>
      </c>
      <c r="N50">
        <v>17.981532756489493</v>
      </c>
      <c r="O50">
        <v>0</v>
      </c>
      <c r="P50">
        <v>31.757798440311941</v>
      </c>
      <c r="Q50">
        <v>3.6797914691943134</v>
      </c>
      <c r="R50">
        <v>7.7262056506849319</v>
      </c>
      <c r="S50">
        <v>4.4500388151174661</v>
      </c>
      <c r="T50">
        <v>0</v>
      </c>
      <c r="U50">
        <v>51.980275298744516</v>
      </c>
      <c r="V50">
        <v>3.6709948096885814</v>
      </c>
      <c r="W50">
        <v>13.407954545454546</v>
      </c>
      <c r="X50">
        <v>30.169325618095741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10.110796800000001</v>
      </c>
      <c r="AF50">
        <v>2.7224999999999997</v>
      </c>
      <c r="AG50">
        <v>12.35287248</v>
      </c>
      <c r="AH50">
        <v>6.6824199999999996</v>
      </c>
      <c r="AI50">
        <v>0</v>
      </c>
      <c r="AJ50">
        <v>0</v>
      </c>
      <c r="AK50">
        <v>7.9806499999999989</v>
      </c>
      <c r="AL50">
        <v>0</v>
      </c>
      <c r="AM50">
        <v>0</v>
      </c>
      <c r="AN50">
        <v>0</v>
      </c>
      <c r="AO50">
        <v>2.2549800000000002</v>
      </c>
      <c r="AP50">
        <v>2.5546727026030074</v>
      </c>
      <c r="AQ50">
        <v>0</v>
      </c>
      <c r="AR50">
        <v>2.7096000000000009</v>
      </c>
      <c r="AS50">
        <v>1.4444500000000002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801.92901169664879</v>
      </c>
      <c r="DN50">
        <v>27.795936242075417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9.3636419544665248</v>
      </c>
      <c r="L51">
        <v>578.49956470098869</v>
      </c>
      <c r="M51">
        <v>28.224921277552856</v>
      </c>
      <c r="N51">
        <v>17.981532756489493</v>
      </c>
      <c r="O51">
        <v>0</v>
      </c>
      <c r="P51">
        <v>31.757798440311941</v>
      </c>
      <c r="Q51">
        <v>3.6797914691943134</v>
      </c>
      <c r="R51">
        <v>7.7262056506849319</v>
      </c>
      <c r="S51">
        <v>4.4500388151174661</v>
      </c>
      <c r="T51">
        <v>0</v>
      </c>
      <c r="U51">
        <v>51.980275298744516</v>
      </c>
      <c r="V51">
        <v>3.6709948096885814</v>
      </c>
      <c r="W51">
        <v>13.407954545454546</v>
      </c>
      <c r="X51">
        <v>30.169325618095741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10.110796800000001</v>
      </c>
      <c r="AF51">
        <v>2.7224999999999997</v>
      </c>
      <c r="AG51">
        <v>12.35287248</v>
      </c>
      <c r="AH51">
        <v>12.754706000000002</v>
      </c>
      <c r="AI51">
        <v>0</v>
      </c>
      <c r="AJ51">
        <v>0</v>
      </c>
      <c r="AK51">
        <v>7.9806499999999989</v>
      </c>
      <c r="AL51">
        <v>0</v>
      </c>
      <c r="AM51">
        <v>0</v>
      </c>
      <c r="AN51">
        <v>0</v>
      </c>
      <c r="AO51">
        <v>2.2549800000000002</v>
      </c>
      <c r="AP51">
        <v>2.5546727026030074</v>
      </c>
      <c r="AQ51">
        <v>0</v>
      </c>
      <c r="AR51">
        <v>3.3870000000000009</v>
      </c>
      <c r="AS51">
        <v>1.4444500000000002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808.45262130304548</v>
      </c>
      <c r="DN51">
        <v>28.022052016347359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9.3637200808883776</v>
      </c>
      <c r="L52">
        <v>578.49956470098869</v>
      </c>
      <c r="M52">
        <v>28.224921277552856</v>
      </c>
      <c r="N52">
        <v>17.981532756489493</v>
      </c>
      <c r="O52">
        <v>0</v>
      </c>
      <c r="P52">
        <v>31.757798440311941</v>
      </c>
      <c r="Q52">
        <v>3.6797914691943134</v>
      </c>
      <c r="R52">
        <v>7.7262056506849319</v>
      </c>
      <c r="S52">
        <v>4.4500388151174661</v>
      </c>
      <c r="T52">
        <v>0</v>
      </c>
      <c r="U52">
        <v>51.980275298744516</v>
      </c>
      <c r="V52">
        <v>3.6709948096885814</v>
      </c>
      <c r="W52">
        <v>13.407954545454546</v>
      </c>
      <c r="X52">
        <v>30.169325618095741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10.110796800000001</v>
      </c>
      <c r="AF52">
        <v>2.7224999999999997</v>
      </c>
      <c r="AG52">
        <v>12.35287248</v>
      </c>
      <c r="AH52">
        <v>12.754706000000002</v>
      </c>
      <c r="AI52">
        <v>0</v>
      </c>
      <c r="AJ52">
        <v>0</v>
      </c>
      <c r="AK52">
        <v>7.9806499999999989</v>
      </c>
      <c r="AL52">
        <v>0</v>
      </c>
      <c r="AM52">
        <v>0</v>
      </c>
      <c r="AN52">
        <v>0</v>
      </c>
      <c r="AO52">
        <v>2.2549800000000002</v>
      </c>
      <c r="AP52">
        <v>2.5546727026030074</v>
      </c>
      <c r="AQ52">
        <v>0</v>
      </c>
      <c r="AR52">
        <v>11.5158</v>
      </c>
      <c r="AS52">
        <v>1.4444500000000002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816.3091820128451</v>
      </c>
      <c r="DN52">
        <v>28.294369432969525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9.3637200808883776</v>
      </c>
      <c r="L53">
        <v>578.49956470098869</v>
      </c>
      <c r="M53">
        <v>28.224921277552856</v>
      </c>
      <c r="N53">
        <v>17.981532756489493</v>
      </c>
      <c r="O53">
        <v>0</v>
      </c>
      <c r="P53">
        <v>31.757798440311941</v>
      </c>
      <c r="Q53">
        <v>3.6797914691943134</v>
      </c>
      <c r="R53">
        <v>7.7262056506849319</v>
      </c>
      <c r="S53">
        <v>4.4500388151174661</v>
      </c>
      <c r="T53">
        <v>0</v>
      </c>
      <c r="U53">
        <v>51.980275298744516</v>
      </c>
      <c r="V53">
        <v>3.6709948096885814</v>
      </c>
      <c r="W53">
        <v>13.407954545454546</v>
      </c>
      <c r="X53">
        <v>30.169325618095741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10.110796800000001</v>
      </c>
      <c r="AF53">
        <v>2.7224999999999997</v>
      </c>
      <c r="AG53">
        <v>12.35287248</v>
      </c>
      <c r="AH53">
        <v>12.754706000000002</v>
      </c>
      <c r="AI53">
        <v>0</v>
      </c>
      <c r="AJ53">
        <v>0</v>
      </c>
      <c r="AK53">
        <v>7.9806499999999989</v>
      </c>
      <c r="AL53">
        <v>0</v>
      </c>
      <c r="AM53">
        <v>0</v>
      </c>
      <c r="AN53">
        <v>0</v>
      </c>
      <c r="AO53">
        <v>2.2549800000000002</v>
      </c>
      <c r="AP53">
        <v>2.5546727026030074</v>
      </c>
      <c r="AQ53">
        <v>0</v>
      </c>
      <c r="AR53">
        <v>11.5158</v>
      </c>
      <c r="AS53">
        <v>1.4444500000000002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816.3091820128451</v>
      </c>
      <c r="DN53">
        <v>28.294369432969525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9.3637200808883776</v>
      </c>
      <c r="L54">
        <v>578.49956470098869</v>
      </c>
      <c r="M54">
        <v>28.224921277552856</v>
      </c>
      <c r="N54">
        <v>17.981532756489493</v>
      </c>
      <c r="O54">
        <v>0</v>
      </c>
      <c r="P54">
        <v>31.757798440311941</v>
      </c>
      <c r="Q54">
        <v>3.6797914691943134</v>
      </c>
      <c r="R54">
        <v>7.7262056506849319</v>
      </c>
      <c r="S54">
        <v>4.4500388151174661</v>
      </c>
      <c r="T54">
        <v>0</v>
      </c>
      <c r="U54">
        <v>51.980275298744516</v>
      </c>
      <c r="V54">
        <v>3.6709948096885814</v>
      </c>
      <c r="W54">
        <v>13.407954545454546</v>
      </c>
      <c r="X54">
        <v>30.169325618095741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10.110796800000001</v>
      </c>
      <c r="AF54">
        <v>2.7224999999999997</v>
      </c>
      <c r="AG54">
        <v>12.35287248</v>
      </c>
      <c r="AH54">
        <v>12.754706000000002</v>
      </c>
      <c r="AI54">
        <v>0</v>
      </c>
      <c r="AJ54">
        <v>0</v>
      </c>
      <c r="AK54">
        <v>7.9806499999999989</v>
      </c>
      <c r="AL54">
        <v>0</v>
      </c>
      <c r="AM54">
        <v>0</v>
      </c>
      <c r="AN54">
        <v>0</v>
      </c>
      <c r="AO54">
        <v>2.2549800000000002</v>
      </c>
      <c r="AP54">
        <v>2.5546727026030074</v>
      </c>
      <c r="AQ54">
        <v>0</v>
      </c>
      <c r="AR54">
        <v>2.7096000000000009</v>
      </c>
      <c r="AS54">
        <v>1.4444500000000002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807.79798971284515</v>
      </c>
      <c r="DN54">
        <v>27.999361732969522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9.3637200808883776</v>
      </c>
      <c r="L55">
        <v>490.00462079773138</v>
      </c>
      <c r="M55">
        <v>28.224921277552856</v>
      </c>
      <c r="N55">
        <v>17.981532756489493</v>
      </c>
      <c r="O55">
        <v>0</v>
      </c>
      <c r="P55">
        <v>31.757798440311941</v>
      </c>
      <c r="Q55">
        <v>2.9989652956298203</v>
      </c>
      <c r="R55">
        <v>7.7262056506849319</v>
      </c>
      <c r="S55">
        <v>4.0035480769230771</v>
      </c>
      <c r="T55">
        <v>0</v>
      </c>
      <c r="U55">
        <v>51.980275298744516</v>
      </c>
      <c r="V55">
        <v>3.6709948096885814</v>
      </c>
      <c r="W55">
        <v>13.407954545454546</v>
      </c>
      <c r="X55">
        <v>30.169325618095741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10.110796800000001</v>
      </c>
      <c r="AF55">
        <v>2.7224999999999997</v>
      </c>
      <c r="AG55">
        <v>12.35287248</v>
      </c>
      <c r="AH55">
        <v>11.912139999999999</v>
      </c>
      <c r="AI55">
        <v>0</v>
      </c>
      <c r="AJ55">
        <v>0</v>
      </c>
      <c r="AK55">
        <v>7.9806499999999989</v>
      </c>
      <c r="AL55">
        <v>0</v>
      </c>
      <c r="AM55">
        <v>0</v>
      </c>
      <c r="AN55">
        <v>0</v>
      </c>
      <c r="AO55">
        <v>2.2549800000000002</v>
      </c>
      <c r="AP55">
        <v>2.5546727026030074</v>
      </c>
      <c r="AQ55">
        <v>0</v>
      </c>
      <c r="AR55">
        <v>2.7096000000000009</v>
      </c>
      <c r="AS55">
        <v>1.4444500000000002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720.36373580459997</v>
      </c>
      <c r="DN55">
        <v>24.968788826198431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9.3637200808883776</v>
      </c>
      <c r="L56">
        <v>543.99137334222519</v>
      </c>
      <c r="M56">
        <v>28.224921277552856</v>
      </c>
      <c r="N56">
        <v>17.981532756489493</v>
      </c>
      <c r="O56">
        <v>0</v>
      </c>
      <c r="P56">
        <v>31.757798440311941</v>
      </c>
      <c r="Q56">
        <v>3.6797914691943134</v>
      </c>
      <c r="R56">
        <v>7.7262056506849319</v>
      </c>
      <c r="S56">
        <v>4.4500388151174661</v>
      </c>
      <c r="T56">
        <v>0</v>
      </c>
      <c r="U56">
        <v>51.980275298744516</v>
      </c>
      <c r="V56">
        <v>3.6709948096885814</v>
      </c>
      <c r="W56">
        <v>13.407954545454546</v>
      </c>
      <c r="X56">
        <v>30.169325618095741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10.110796800000001</v>
      </c>
      <c r="AF56">
        <v>2.7224999999999997</v>
      </c>
      <c r="AG56">
        <v>12.35287248</v>
      </c>
      <c r="AH56">
        <v>11.912139999999999</v>
      </c>
      <c r="AI56">
        <v>0</v>
      </c>
      <c r="AJ56">
        <v>0</v>
      </c>
      <c r="AK56">
        <v>7.9806499999999989</v>
      </c>
      <c r="AL56">
        <v>0</v>
      </c>
      <c r="AM56">
        <v>0</v>
      </c>
      <c r="AN56">
        <v>0</v>
      </c>
      <c r="AO56">
        <v>2.2549800000000002</v>
      </c>
      <c r="AP56">
        <v>2.5546727026030074</v>
      </c>
      <c r="AQ56">
        <v>0</v>
      </c>
      <c r="AR56">
        <v>2.7096000000000009</v>
      </c>
      <c r="AS56">
        <v>1.4444500000000002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773.63148314408068</v>
      </c>
      <c r="DN56">
        <v>26.81511094297046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9.3637200808883776</v>
      </c>
      <c r="L57">
        <v>578.49413063745487</v>
      </c>
      <c r="M57">
        <v>28.224921277552856</v>
      </c>
      <c r="N57">
        <v>17.981532756489493</v>
      </c>
      <c r="O57">
        <v>0</v>
      </c>
      <c r="P57">
        <v>31.757798440311941</v>
      </c>
      <c r="Q57">
        <v>3.6757635658914727</v>
      </c>
      <c r="R57">
        <v>7.7262056506849319</v>
      </c>
      <c r="S57">
        <v>4.4520808823529414</v>
      </c>
      <c r="T57">
        <v>0</v>
      </c>
      <c r="U57">
        <v>51.980275298744516</v>
      </c>
      <c r="V57">
        <v>3.6709948096885814</v>
      </c>
      <c r="W57">
        <v>13.407954545454546</v>
      </c>
      <c r="X57">
        <v>30.169325618095741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10.110796800000001</v>
      </c>
      <c r="AF57">
        <v>2.7224999999999997</v>
      </c>
      <c r="AG57">
        <v>12.35287248</v>
      </c>
      <c r="AH57">
        <v>11.912139999999999</v>
      </c>
      <c r="AI57">
        <v>0</v>
      </c>
      <c r="AJ57">
        <v>0</v>
      </c>
      <c r="AK57">
        <v>7.9806499999999989</v>
      </c>
      <c r="AL57">
        <v>0</v>
      </c>
      <c r="AM57">
        <v>0</v>
      </c>
      <c r="AN57">
        <v>0</v>
      </c>
      <c r="AO57">
        <v>2.2549800000000002</v>
      </c>
      <c r="AP57">
        <v>2.5546727026030074</v>
      </c>
      <c r="AQ57">
        <v>0</v>
      </c>
      <c r="AR57">
        <v>2.7096000000000009</v>
      </c>
      <c r="AS57">
        <v>9.7859422772821905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815.03853179186035</v>
      </c>
      <c r="DN57">
        <v>28.250326031635247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9.3637200808883776</v>
      </c>
      <c r="L58">
        <v>578.49413063745487</v>
      </c>
      <c r="M58">
        <v>28.224921277552856</v>
      </c>
      <c r="N58">
        <v>17.981532756489493</v>
      </c>
      <c r="O58">
        <v>0</v>
      </c>
      <c r="P58">
        <v>31.757798440311941</v>
      </c>
      <c r="Q58">
        <v>3.6757635658914727</v>
      </c>
      <c r="R58">
        <v>7.7262056506849319</v>
      </c>
      <c r="S58">
        <v>4.4520808823529414</v>
      </c>
      <c r="T58">
        <v>0</v>
      </c>
      <c r="U58">
        <v>51.980275298744516</v>
      </c>
      <c r="V58">
        <v>3.6709948096885814</v>
      </c>
      <c r="W58">
        <v>13.407954545454546</v>
      </c>
      <c r="X58">
        <v>30.169325618095741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10.110796800000001</v>
      </c>
      <c r="AF58">
        <v>2.7224999999999997</v>
      </c>
      <c r="AG58">
        <v>12.35287248</v>
      </c>
      <c r="AH58">
        <v>11.912139999999999</v>
      </c>
      <c r="AI58">
        <v>0</v>
      </c>
      <c r="AJ58">
        <v>0</v>
      </c>
      <c r="AK58">
        <v>7.9806499999999989</v>
      </c>
      <c r="AL58">
        <v>0</v>
      </c>
      <c r="AM58">
        <v>0</v>
      </c>
      <c r="AN58">
        <v>0</v>
      </c>
      <c r="AO58">
        <v>2.2549800000000002</v>
      </c>
      <c r="AP58">
        <v>2.5546727026030074</v>
      </c>
      <c r="AQ58">
        <v>0</v>
      </c>
      <c r="AR58">
        <v>3.3870000000000009</v>
      </c>
      <c r="AS58">
        <v>9.7859422772821905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815.69323889186035</v>
      </c>
      <c r="DN58">
        <v>28.273018931635249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9.3637200808883776</v>
      </c>
      <c r="L59">
        <v>578.49413063745487</v>
      </c>
      <c r="M59">
        <v>28.224921277552856</v>
      </c>
      <c r="N59">
        <v>17.981532756489493</v>
      </c>
      <c r="O59">
        <v>0</v>
      </c>
      <c r="P59">
        <v>31.757798440311941</v>
      </c>
      <c r="Q59">
        <v>3.6757635658914727</v>
      </c>
      <c r="R59">
        <v>7.7262056506849319</v>
      </c>
      <c r="S59">
        <v>4.4520808823529414</v>
      </c>
      <c r="T59">
        <v>0</v>
      </c>
      <c r="U59">
        <v>51.980275298744516</v>
      </c>
      <c r="V59">
        <v>3.6709948096885814</v>
      </c>
      <c r="W59">
        <v>13.407954545454546</v>
      </c>
      <c r="X59">
        <v>30.169325618095741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2.79657</v>
      </c>
      <c r="AE59">
        <v>10.110796800000001</v>
      </c>
      <c r="AF59">
        <v>2.7224999999999997</v>
      </c>
      <c r="AG59">
        <v>12.35287248</v>
      </c>
      <c r="AH59">
        <v>11.912139999999999</v>
      </c>
      <c r="AI59">
        <v>0</v>
      </c>
      <c r="AJ59">
        <v>0</v>
      </c>
      <c r="AK59">
        <v>7.9806499999999989</v>
      </c>
      <c r="AL59">
        <v>0</v>
      </c>
      <c r="AM59">
        <v>0</v>
      </c>
      <c r="AN59">
        <v>0</v>
      </c>
      <c r="AO59">
        <v>2.2549800000000002</v>
      </c>
      <c r="AP59">
        <v>2.5546727026030074</v>
      </c>
      <c r="AQ59">
        <v>0</v>
      </c>
      <c r="AR59">
        <v>6.0966000000000005</v>
      </c>
      <c r="AS59">
        <v>9.7859422772821905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821.01495224288226</v>
      </c>
      <c r="DN59">
        <v>28.457475580613291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9.3636419544665248</v>
      </c>
      <c r="L60">
        <v>578.49413063745487</v>
      </c>
      <c r="M60">
        <v>28.224921277552856</v>
      </c>
      <c r="N60">
        <v>17.981532756489493</v>
      </c>
      <c r="O60">
        <v>0</v>
      </c>
      <c r="P60">
        <v>31.757798440311941</v>
      </c>
      <c r="Q60">
        <v>3.6757635658914727</v>
      </c>
      <c r="R60">
        <v>7.7262056506849319</v>
      </c>
      <c r="S60">
        <v>4.4520808823529414</v>
      </c>
      <c r="T60">
        <v>0</v>
      </c>
      <c r="U60">
        <v>51.980275298744516</v>
      </c>
      <c r="V60">
        <v>3.6709948096885814</v>
      </c>
      <c r="W60">
        <v>13.407954545454546</v>
      </c>
      <c r="X60">
        <v>30.169325618095741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2.79657</v>
      </c>
      <c r="AE60">
        <v>10.110796800000001</v>
      </c>
      <c r="AF60">
        <v>2.7224999999999997</v>
      </c>
      <c r="AG60">
        <v>12.35287248</v>
      </c>
      <c r="AH60">
        <v>11.912139999999999</v>
      </c>
      <c r="AI60">
        <v>0</v>
      </c>
      <c r="AJ60">
        <v>0</v>
      </c>
      <c r="AK60">
        <v>7.9806499999999989</v>
      </c>
      <c r="AL60">
        <v>0</v>
      </c>
      <c r="AM60">
        <v>0</v>
      </c>
      <c r="AN60">
        <v>0</v>
      </c>
      <c r="AO60">
        <v>2.2549800000000002</v>
      </c>
      <c r="AP60">
        <v>2.5546727026030074</v>
      </c>
      <c r="AQ60">
        <v>0</v>
      </c>
      <c r="AR60">
        <v>6.0966000000000005</v>
      </c>
      <c r="AS60">
        <v>9.7859422772821905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821.01487673308259</v>
      </c>
      <c r="DN60">
        <v>28.45747296399113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9.3636025737978059</v>
      </c>
      <c r="L61">
        <v>578.49413063745487</v>
      </c>
      <c r="M61">
        <v>28.224921277552856</v>
      </c>
      <c r="N61">
        <v>17.981532756489493</v>
      </c>
      <c r="O61">
        <v>0</v>
      </c>
      <c r="P61">
        <v>31.757798440311941</v>
      </c>
      <c r="Q61">
        <v>3.6757635658914727</v>
      </c>
      <c r="R61">
        <v>7.7262056506849319</v>
      </c>
      <c r="S61">
        <v>4.4520808823529414</v>
      </c>
      <c r="T61">
        <v>0</v>
      </c>
      <c r="U61">
        <v>51.980275298744516</v>
      </c>
      <c r="V61">
        <v>3.6697664359861593</v>
      </c>
      <c r="W61">
        <v>9.3129901125127841</v>
      </c>
      <c r="X61">
        <v>30.169325618095741</v>
      </c>
      <c r="Y61">
        <v>0</v>
      </c>
      <c r="Z61">
        <v>2.0007000000000006</v>
      </c>
      <c r="AA61">
        <v>0</v>
      </c>
      <c r="AB61">
        <v>0</v>
      </c>
      <c r="AC61">
        <v>0</v>
      </c>
      <c r="AD61">
        <v>2.79657</v>
      </c>
      <c r="AE61">
        <v>10.110796800000001</v>
      </c>
      <c r="AF61">
        <v>2.7224999999999997</v>
      </c>
      <c r="AG61">
        <v>12.35287248</v>
      </c>
      <c r="AH61">
        <v>11.912139999999999</v>
      </c>
      <c r="AI61">
        <v>0</v>
      </c>
      <c r="AJ61">
        <v>0</v>
      </c>
      <c r="AK61">
        <v>7.9806499999999989</v>
      </c>
      <c r="AL61">
        <v>0</v>
      </c>
      <c r="AM61">
        <v>0</v>
      </c>
      <c r="AN61">
        <v>0</v>
      </c>
      <c r="AO61">
        <v>2.2549800000000002</v>
      </c>
      <c r="AP61">
        <v>2.5546727026030074</v>
      </c>
      <c r="AQ61">
        <v>4.7358499999999992</v>
      </c>
      <c r="AR61">
        <v>3.3870000000000009</v>
      </c>
      <c r="AS61">
        <v>9.7859422772821905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820.94791558045335</v>
      </c>
      <c r="DN61">
        <v>28.455151929307533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9.3636025737978059</v>
      </c>
      <c r="L62">
        <v>578.49413063745487</v>
      </c>
      <c r="M62">
        <v>28.224921277552856</v>
      </c>
      <c r="N62">
        <v>17.981532756489493</v>
      </c>
      <c r="O62">
        <v>0</v>
      </c>
      <c r="P62">
        <v>31.757798440311941</v>
      </c>
      <c r="Q62">
        <v>3.6757635658914727</v>
      </c>
      <c r="R62">
        <v>7.7262056506849319</v>
      </c>
      <c r="S62">
        <v>4.4520808823529414</v>
      </c>
      <c r="T62">
        <v>0</v>
      </c>
      <c r="U62">
        <v>51.980275298744516</v>
      </c>
      <c r="V62">
        <v>3.6697664359861593</v>
      </c>
      <c r="W62">
        <v>9.3129901125127841</v>
      </c>
      <c r="X62">
        <v>30.169325618095741</v>
      </c>
      <c r="Y62">
        <v>0</v>
      </c>
      <c r="Z62">
        <v>2.0007000000000006</v>
      </c>
      <c r="AA62">
        <v>0</v>
      </c>
      <c r="AB62">
        <v>0</v>
      </c>
      <c r="AC62">
        <v>0</v>
      </c>
      <c r="AD62">
        <v>2.79657</v>
      </c>
      <c r="AE62">
        <v>10.110796800000001</v>
      </c>
      <c r="AF62">
        <v>2.7224999999999997</v>
      </c>
      <c r="AG62">
        <v>12.35287248</v>
      </c>
      <c r="AH62">
        <v>11.912139999999999</v>
      </c>
      <c r="AI62">
        <v>0</v>
      </c>
      <c r="AJ62">
        <v>0</v>
      </c>
      <c r="AK62">
        <v>7.9806499999999989</v>
      </c>
      <c r="AL62">
        <v>0</v>
      </c>
      <c r="AM62">
        <v>0</v>
      </c>
      <c r="AN62">
        <v>0</v>
      </c>
      <c r="AO62">
        <v>2.2549800000000002</v>
      </c>
      <c r="AP62">
        <v>2.5546727026030074</v>
      </c>
      <c r="AQ62">
        <v>4.7358499999999992</v>
      </c>
      <c r="AR62">
        <v>3.3870000000000009</v>
      </c>
      <c r="AS62">
        <v>3.3016000000000001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814.68079855562428</v>
      </c>
      <c r="DN62">
        <v>28.237926676854364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9.3636025737978059</v>
      </c>
      <c r="L63">
        <v>578.50420247824934</v>
      </c>
      <c r="M63">
        <v>28.224921277552856</v>
      </c>
      <c r="N63">
        <v>17.981532756489493</v>
      </c>
      <c r="O63">
        <v>0</v>
      </c>
      <c r="P63">
        <v>31.757798440311941</v>
      </c>
      <c r="Q63">
        <v>3.679787711213518</v>
      </c>
      <c r="R63">
        <v>7.7270306080525888</v>
      </c>
      <c r="S63">
        <v>4.4481920903954801</v>
      </c>
      <c r="T63">
        <v>0</v>
      </c>
      <c r="U63">
        <v>51.980275298744516</v>
      </c>
      <c r="V63">
        <v>3.6697664359861593</v>
      </c>
      <c r="W63">
        <v>9.3129901125127841</v>
      </c>
      <c r="X63">
        <v>30.169325618095741</v>
      </c>
      <c r="Y63">
        <v>0</v>
      </c>
      <c r="Z63">
        <v>2.0007000000000006</v>
      </c>
      <c r="AA63">
        <v>0</v>
      </c>
      <c r="AB63">
        <v>0</v>
      </c>
      <c r="AC63">
        <v>0</v>
      </c>
      <c r="AD63">
        <v>2.79657</v>
      </c>
      <c r="AE63">
        <v>10.110796800000001</v>
      </c>
      <c r="AF63">
        <v>2.7224999999999997</v>
      </c>
      <c r="AG63">
        <v>12.35287248</v>
      </c>
      <c r="AH63">
        <v>11.912139999999999</v>
      </c>
      <c r="AI63">
        <v>0</v>
      </c>
      <c r="AJ63">
        <v>0</v>
      </c>
      <c r="AK63">
        <v>7.9806499999999989</v>
      </c>
      <c r="AL63">
        <v>0</v>
      </c>
      <c r="AM63">
        <v>0</v>
      </c>
      <c r="AN63">
        <v>0</v>
      </c>
      <c r="AO63">
        <v>2.2549800000000002</v>
      </c>
      <c r="AP63">
        <v>2.5546727026030074</v>
      </c>
      <c r="AQ63">
        <v>9.5490200000000005</v>
      </c>
      <c r="AR63">
        <v>3.3870000000000009</v>
      </c>
      <c r="AS63">
        <v>2.8888999999999996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818.9445150315355</v>
      </c>
      <c r="DN63">
        <v>28.38571235247009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9.3636025737978059</v>
      </c>
      <c r="L64">
        <v>578.50420247824934</v>
      </c>
      <c r="M64">
        <v>28.224921277552856</v>
      </c>
      <c r="N64">
        <v>17.981532756489493</v>
      </c>
      <c r="O64">
        <v>0</v>
      </c>
      <c r="P64">
        <v>31.757798440311941</v>
      </c>
      <c r="Q64">
        <v>3.679787711213518</v>
      </c>
      <c r="R64">
        <v>7.7270306080525888</v>
      </c>
      <c r="S64">
        <v>4.4481920903954801</v>
      </c>
      <c r="T64">
        <v>0</v>
      </c>
      <c r="U64">
        <v>51.980275298744516</v>
      </c>
      <c r="V64">
        <v>3.6697664359861593</v>
      </c>
      <c r="W64">
        <v>9.3129901125127841</v>
      </c>
      <c r="X64">
        <v>30.169325618095741</v>
      </c>
      <c r="Y64">
        <v>0</v>
      </c>
      <c r="Z64">
        <v>2.0007000000000006</v>
      </c>
      <c r="AA64">
        <v>0</v>
      </c>
      <c r="AB64">
        <v>0</v>
      </c>
      <c r="AC64">
        <v>0</v>
      </c>
      <c r="AD64">
        <v>2.79657</v>
      </c>
      <c r="AE64">
        <v>10.110796800000001</v>
      </c>
      <c r="AF64">
        <v>2.7224999999999997</v>
      </c>
      <c r="AG64">
        <v>12.35287248</v>
      </c>
      <c r="AH64">
        <v>11.912139999999999</v>
      </c>
      <c r="AI64">
        <v>0</v>
      </c>
      <c r="AJ64">
        <v>0</v>
      </c>
      <c r="AK64">
        <v>7.9806499999999989</v>
      </c>
      <c r="AL64">
        <v>0</v>
      </c>
      <c r="AM64">
        <v>0</v>
      </c>
      <c r="AN64">
        <v>0</v>
      </c>
      <c r="AO64">
        <v>2.2549800000000002</v>
      </c>
      <c r="AP64">
        <v>2.5546727026030074</v>
      </c>
      <c r="AQ64">
        <v>9.5490200000000005</v>
      </c>
      <c r="AR64">
        <v>3.3870000000000009</v>
      </c>
      <c r="AS64">
        <v>2.8888999999999996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818.9445150315355</v>
      </c>
      <c r="DN64">
        <v>28.38571235247009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9.3636025737978059</v>
      </c>
      <c r="L65">
        <v>578.50851299306146</v>
      </c>
      <c r="M65">
        <v>28.224921277552856</v>
      </c>
      <c r="N65">
        <v>17.981532756489493</v>
      </c>
      <c r="O65">
        <v>0</v>
      </c>
      <c r="P65">
        <v>31.757798440311941</v>
      </c>
      <c r="Q65">
        <v>3.6795210666666667</v>
      </c>
      <c r="R65">
        <v>7.7270306080525888</v>
      </c>
      <c r="S65">
        <v>4.4503925767309056</v>
      </c>
      <c r="T65">
        <v>0</v>
      </c>
      <c r="U65">
        <v>51.980275298744516</v>
      </c>
      <c r="V65">
        <v>3.6697664359861593</v>
      </c>
      <c r="W65">
        <v>9.3129901125127841</v>
      </c>
      <c r="X65">
        <v>30.169325618095741</v>
      </c>
      <c r="Y65">
        <v>0</v>
      </c>
      <c r="Z65">
        <v>2.0007000000000006</v>
      </c>
      <c r="AA65">
        <v>0</v>
      </c>
      <c r="AB65">
        <v>3.6809999999999996</v>
      </c>
      <c r="AC65">
        <v>0</v>
      </c>
      <c r="AD65">
        <v>2.79657</v>
      </c>
      <c r="AE65">
        <v>10.110796800000001</v>
      </c>
      <c r="AF65">
        <v>2.7224999999999997</v>
      </c>
      <c r="AG65">
        <v>12.35287248</v>
      </c>
      <c r="AH65">
        <v>11.912139999999999</v>
      </c>
      <c r="AI65">
        <v>0</v>
      </c>
      <c r="AJ65">
        <v>0</v>
      </c>
      <c r="AK65">
        <v>7.9806499999999989</v>
      </c>
      <c r="AL65">
        <v>0</v>
      </c>
      <c r="AM65">
        <v>0</v>
      </c>
      <c r="AN65">
        <v>0</v>
      </c>
      <c r="AO65">
        <v>2.2549800000000002</v>
      </c>
      <c r="AP65">
        <v>2.5546727026030074</v>
      </c>
      <c r="AQ65">
        <v>9.5490200000000005</v>
      </c>
      <c r="AR65">
        <v>3.3870000000000009</v>
      </c>
      <c r="AS65">
        <v>2.8888999999999996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822.50823684167369</v>
      </c>
      <c r="DN65">
        <v>28.509234898932466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9.3636025737978059</v>
      </c>
      <c r="L66">
        <v>578.50851299306146</v>
      </c>
      <c r="M66">
        <v>28.224921277552856</v>
      </c>
      <c r="N66">
        <v>17.981532756489493</v>
      </c>
      <c r="O66">
        <v>0</v>
      </c>
      <c r="P66">
        <v>31.757798440311941</v>
      </c>
      <c r="Q66">
        <v>3.6795210666666667</v>
      </c>
      <c r="R66">
        <v>7.7270306080525888</v>
      </c>
      <c r="S66">
        <v>4.4503925767309056</v>
      </c>
      <c r="T66">
        <v>0</v>
      </c>
      <c r="U66">
        <v>51.980275298744516</v>
      </c>
      <c r="V66">
        <v>3.6697664359861593</v>
      </c>
      <c r="W66">
        <v>9.3129901125127841</v>
      </c>
      <c r="X66">
        <v>30.169325618095741</v>
      </c>
      <c r="Y66">
        <v>0</v>
      </c>
      <c r="Z66">
        <v>2.0007000000000006</v>
      </c>
      <c r="AA66">
        <v>0</v>
      </c>
      <c r="AB66">
        <v>3.6809999999999996</v>
      </c>
      <c r="AC66">
        <v>0</v>
      </c>
      <c r="AD66">
        <v>2.79657</v>
      </c>
      <c r="AE66">
        <v>10.110796800000001</v>
      </c>
      <c r="AF66">
        <v>2.7224999999999997</v>
      </c>
      <c r="AG66">
        <v>12.35287248</v>
      </c>
      <c r="AH66">
        <v>11.912139999999999</v>
      </c>
      <c r="AI66">
        <v>0</v>
      </c>
      <c r="AJ66">
        <v>0</v>
      </c>
      <c r="AK66">
        <v>7.9806499999999989</v>
      </c>
      <c r="AL66">
        <v>0</v>
      </c>
      <c r="AM66">
        <v>0</v>
      </c>
      <c r="AN66">
        <v>0</v>
      </c>
      <c r="AO66">
        <v>2.2549800000000002</v>
      </c>
      <c r="AP66">
        <v>2.5546727026030074</v>
      </c>
      <c r="AQ66">
        <v>9.5490200000000005</v>
      </c>
      <c r="AR66">
        <v>3.3870000000000009</v>
      </c>
      <c r="AS66">
        <v>2.8888999999999996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822.50823684167369</v>
      </c>
      <c r="DN66">
        <v>28.509234898932466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9.3636025737978059</v>
      </c>
      <c r="L67">
        <v>578.50851299306146</v>
      </c>
      <c r="M67">
        <v>28.224921277552856</v>
      </c>
      <c r="N67">
        <v>17.981532756489493</v>
      </c>
      <c r="O67">
        <v>0</v>
      </c>
      <c r="P67">
        <v>31.757798440311941</v>
      </c>
      <c r="Q67">
        <v>3.6795210666666667</v>
      </c>
      <c r="R67">
        <v>7.7270306080525888</v>
      </c>
      <c r="S67">
        <v>4.4503925767309056</v>
      </c>
      <c r="T67">
        <v>0</v>
      </c>
      <c r="U67">
        <v>51.980275298744516</v>
      </c>
      <c r="V67">
        <v>3.6697664359861593</v>
      </c>
      <c r="W67">
        <v>9.3129901125127841</v>
      </c>
      <c r="X67">
        <v>30.169325618095741</v>
      </c>
      <c r="Y67">
        <v>0</v>
      </c>
      <c r="Z67">
        <v>0</v>
      </c>
      <c r="AA67">
        <v>0</v>
      </c>
      <c r="AB67">
        <v>3.6809999999999996</v>
      </c>
      <c r="AC67">
        <v>0</v>
      </c>
      <c r="AD67">
        <v>2.79657</v>
      </c>
      <c r="AE67">
        <v>10.110796800000001</v>
      </c>
      <c r="AF67">
        <v>2.7224999999999997</v>
      </c>
      <c r="AG67">
        <v>12.35287248</v>
      </c>
      <c r="AH67">
        <v>11.912139999999999</v>
      </c>
      <c r="AI67">
        <v>0</v>
      </c>
      <c r="AJ67">
        <v>0</v>
      </c>
      <c r="AK67">
        <v>7.9806499999999989</v>
      </c>
      <c r="AL67">
        <v>0</v>
      </c>
      <c r="AM67">
        <v>0</v>
      </c>
      <c r="AN67">
        <v>0.57389999999999997</v>
      </c>
      <c r="AO67">
        <v>2.2549800000000002</v>
      </c>
      <c r="AP67">
        <v>2.5546727026030074</v>
      </c>
      <c r="AQ67">
        <v>9.5490200000000005</v>
      </c>
      <c r="AR67">
        <v>3.3870000000000009</v>
      </c>
      <c r="AS67">
        <v>2.8888999999999996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821.1292343530373</v>
      </c>
      <c r="DN67">
        <v>28.461437387568825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9.3636025737978059</v>
      </c>
      <c r="L68">
        <v>578.50851299306146</v>
      </c>
      <c r="M68">
        <v>28.224921277552856</v>
      </c>
      <c r="N68">
        <v>17.981532756489493</v>
      </c>
      <c r="O68">
        <v>0</v>
      </c>
      <c r="P68">
        <v>31.757798440311941</v>
      </c>
      <c r="Q68">
        <v>3.6795210666666667</v>
      </c>
      <c r="R68">
        <v>7.7270306080525888</v>
      </c>
      <c r="S68">
        <v>4.4503925767309056</v>
      </c>
      <c r="T68">
        <v>0</v>
      </c>
      <c r="U68">
        <v>51.980275298744516</v>
      </c>
      <c r="V68">
        <v>3.6697664359861593</v>
      </c>
      <c r="W68">
        <v>9.3129901125127841</v>
      </c>
      <c r="X68">
        <v>30.169325618095741</v>
      </c>
      <c r="Y68">
        <v>0</v>
      </c>
      <c r="Z68">
        <v>0</v>
      </c>
      <c r="AA68">
        <v>0</v>
      </c>
      <c r="AB68">
        <v>3.6809999999999996</v>
      </c>
      <c r="AC68">
        <v>0</v>
      </c>
      <c r="AD68">
        <v>2.79657</v>
      </c>
      <c r="AE68">
        <v>10.110796800000001</v>
      </c>
      <c r="AF68">
        <v>2.7224999999999997</v>
      </c>
      <c r="AG68">
        <v>12.35287248</v>
      </c>
      <c r="AH68">
        <v>11.912139999999999</v>
      </c>
      <c r="AI68">
        <v>0</v>
      </c>
      <c r="AJ68">
        <v>0</v>
      </c>
      <c r="AK68">
        <v>7.9806499999999989</v>
      </c>
      <c r="AL68">
        <v>0</v>
      </c>
      <c r="AM68">
        <v>0</v>
      </c>
      <c r="AN68">
        <v>0.57389999999999997</v>
      </c>
      <c r="AO68">
        <v>2.2549800000000002</v>
      </c>
      <c r="AP68">
        <v>2.5546727026030074</v>
      </c>
      <c r="AQ68">
        <v>9.5490200000000005</v>
      </c>
      <c r="AR68">
        <v>3.3870000000000009</v>
      </c>
      <c r="AS68">
        <v>2.8888999999999996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821.1292343530373</v>
      </c>
      <c r="DN68">
        <v>28.461437387568825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9.3636025737978059</v>
      </c>
      <c r="L69">
        <v>578.50851299306146</v>
      </c>
      <c r="M69">
        <v>28.224921277552856</v>
      </c>
      <c r="N69">
        <v>17.981532756489493</v>
      </c>
      <c r="O69">
        <v>0</v>
      </c>
      <c r="P69">
        <v>31.757798440311941</v>
      </c>
      <c r="Q69">
        <v>3.6795210666666667</v>
      </c>
      <c r="R69">
        <v>7.7270306080525888</v>
      </c>
      <c r="S69">
        <v>4.4503925767309056</v>
      </c>
      <c r="T69">
        <v>0</v>
      </c>
      <c r="U69">
        <v>51.980275298744516</v>
      </c>
      <c r="V69">
        <v>3.6697664359861593</v>
      </c>
      <c r="W69">
        <v>9.3129901125127841</v>
      </c>
      <c r="X69">
        <v>30.169325618095741</v>
      </c>
      <c r="Y69">
        <v>0</v>
      </c>
      <c r="Z69">
        <v>0</v>
      </c>
      <c r="AA69">
        <v>0</v>
      </c>
      <c r="AB69">
        <v>3.6809999999999996</v>
      </c>
      <c r="AC69">
        <v>0</v>
      </c>
      <c r="AD69">
        <v>2.79657</v>
      </c>
      <c r="AE69">
        <v>10.110796800000001</v>
      </c>
      <c r="AF69">
        <v>2.7224999999999997</v>
      </c>
      <c r="AG69">
        <v>12.35287248</v>
      </c>
      <c r="AH69">
        <v>11.912139999999999</v>
      </c>
      <c r="AI69">
        <v>0</v>
      </c>
      <c r="AJ69">
        <v>0</v>
      </c>
      <c r="AK69">
        <v>7.9806499999999989</v>
      </c>
      <c r="AL69">
        <v>0</v>
      </c>
      <c r="AM69">
        <v>0</v>
      </c>
      <c r="AN69">
        <v>0.78432999999999986</v>
      </c>
      <c r="AO69">
        <v>2.2549800000000002</v>
      </c>
      <c r="AP69">
        <v>2.5546727026030074</v>
      </c>
      <c r="AQ69">
        <v>14.323529999999998</v>
      </c>
      <c r="AR69">
        <v>2.7096000000000009</v>
      </c>
      <c r="AS69">
        <v>2.8888999999999996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825.29247232144985</v>
      </c>
      <c r="DN69">
        <v>28.605739419156127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9.3636025737978059</v>
      </c>
      <c r="L70">
        <v>578.50851299306146</v>
      </c>
      <c r="M70">
        <v>28.224921277552856</v>
      </c>
      <c r="N70">
        <v>17.981532756489493</v>
      </c>
      <c r="O70">
        <v>0</v>
      </c>
      <c r="P70">
        <v>31.757798440311941</v>
      </c>
      <c r="Q70">
        <v>3.6795210666666667</v>
      </c>
      <c r="R70">
        <v>7.7270306080525888</v>
      </c>
      <c r="S70">
        <v>4.4503925767309056</v>
      </c>
      <c r="T70">
        <v>0</v>
      </c>
      <c r="U70">
        <v>51.980275298744516</v>
      </c>
      <c r="V70">
        <v>3.6697664359861593</v>
      </c>
      <c r="W70">
        <v>9.3129901125127841</v>
      </c>
      <c r="X70">
        <v>30.169325618095741</v>
      </c>
      <c r="Y70">
        <v>0</v>
      </c>
      <c r="Z70">
        <v>0</v>
      </c>
      <c r="AA70">
        <v>3.2182621064722556</v>
      </c>
      <c r="AB70">
        <v>3.6809999999999996</v>
      </c>
      <c r="AC70">
        <v>0</v>
      </c>
      <c r="AD70">
        <v>2.79657</v>
      </c>
      <c r="AE70">
        <v>10.110796800000001</v>
      </c>
      <c r="AF70">
        <v>2.7224999999999997</v>
      </c>
      <c r="AG70">
        <v>12.35287248</v>
      </c>
      <c r="AH70">
        <v>11.912139999999999</v>
      </c>
      <c r="AI70">
        <v>0</v>
      </c>
      <c r="AJ70">
        <v>0</v>
      </c>
      <c r="AK70">
        <v>7.9806499999999989</v>
      </c>
      <c r="AL70">
        <v>0</v>
      </c>
      <c r="AM70">
        <v>0</v>
      </c>
      <c r="AN70">
        <v>0.78432999999999986</v>
      </c>
      <c r="AO70">
        <v>2.2549800000000002</v>
      </c>
      <c r="AP70">
        <v>2.5546727026030074</v>
      </c>
      <c r="AQ70">
        <v>14.323529999999998</v>
      </c>
      <c r="AR70">
        <v>2.7096000000000009</v>
      </c>
      <c r="AS70">
        <v>2.8888999999999996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828.40284979613341</v>
      </c>
      <c r="DN70">
        <v>28.713624050944833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9.3636025737978059</v>
      </c>
      <c r="L71">
        <v>578.50851299306146</v>
      </c>
      <c r="M71">
        <v>28.224921277552856</v>
      </c>
      <c r="N71">
        <v>17.981532756489493</v>
      </c>
      <c r="O71">
        <v>0</v>
      </c>
      <c r="P71">
        <v>31.757798440311941</v>
      </c>
      <c r="Q71">
        <v>3.6795210666666667</v>
      </c>
      <c r="R71">
        <v>7.7270306080525888</v>
      </c>
      <c r="S71">
        <v>4.4503925767309056</v>
      </c>
      <c r="T71">
        <v>0</v>
      </c>
      <c r="U71">
        <v>53.211964391252948</v>
      </c>
      <c r="V71">
        <v>3.6697664359861593</v>
      </c>
      <c r="W71">
        <v>9.3129901125127841</v>
      </c>
      <c r="X71">
        <v>30.169325618095741</v>
      </c>
      <c r="Y71">
        <v>0</v>
      </c>
      <c r="Z71">
        <v>0</v>
      </c>
      <c r="AA71">
        <v>4.0858357767411331</v>
      </c>
      <c r="AB71">
        <v>3.6809999999999996</v>
      </c>
      <c r="AC71">
        <v>0</v>
      </c>
      <c r="AD71">
        <v>5.59314</v>
      </c>
      <c r="AE71">
        <v>10.110796800000001</v>
      </c>
      <c r="AF71">
        <v>2.7224999999999997</v>
      </c>
      <c r="AG71">
        <v>12.35287248</v>
      </c>
      <c r="AH71">
        <v>11.912139999999999</v>
      </c>
      <c r="AI71">
        <v>0</v>
      </c>
      <c r="AJ71">
        <v>0</v>
      </c>
      <c r="AK71">
        <v>7.9806499999999989</v>
      </c>
      <c r="AL71">
        <v>0</v>
      </c>
      <c r="AM71">
        <v>0</v>
      </c>
      <c r="AN71">
        <v>0.78432999999999986</v>
      </c>
      <c r="AO71">
        <v>2.2549800000000002</v>
      </c>
      <c r="AP71">
        <v>2.5546727026030074</v>
      </c>
      <c r="AQ71">
        <v>19.098040000000001</v>
      </c>
      <c r="AR71">
        <v>2.7096000000000009</v>
      </c>
      <c r="AS71">
        <v>2.8888999999999996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837.74921614530342</v>
      </c>
      <c r="DN71">
        <v>29.037600464552106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9.3636025737978059</v>
      </c>
      <c r="L72">
        <v>578.50851299306146</v>
      </c>
      <c r="M72">
        <v>28.224921277552856</v>
      </c>
      <c r="N72">
        <v>17.981532756489493</v>
      </c>
      <c r="O72">
        <v>0</v>
      </c>
      <c r="P72">
        <v>31.757798440311941</v>
      </c>
      <c r="Q72">
        <v>3.6795210666666667</v>
      </c>
      <c r="R72">
        <v>7.7270306080525888</v>
      </c>
      <c r="S72">
        <v>4.4503925767309056</v>
      </c>
      <c r="T72">
        <v>0</v>
      </c>
      <c r="U72">
        <v>54.931368105117166</v>
      </c>
      <c r="V72">
        <v>3.6697664359861593</v>
      </c>
      <c r="W72">
        <v>9.3129901125127841</v>
      </c>
      <c r="X72">
        <v>30.169325618095741</v>
      </c>
      <c r="Y72">
        <v>0</v>
      </c>
      <c r="Z72">
        <v>0</v>
      </c>
      <c r="AA72">
        <v>8.6195140514311142</v>
      </c>
      <c r="AB72">
        <v>3.6809999999999996</v>
      </c>
      <c r="AC72">
        <v>0</v>
      </c>
      <c r="AD72">
        <v>5.59314</v>
      </c>
      <c r="AE72">
        <v>10.110796800000001</v>
      </c>
      <c r="AF72">
        <v>2.7224999999999997</v>
      </c>
      <c r="AG72">
        <v>12.35287248</v>
      </c>
      <c r="AH72">
        <v>11.912139999999999</v>
      </c>
      <c r="AI72">
        <v>0.97650000000000015</v>
      </c>
      <c r="AJ72">
        <v>0</v>
      </c>
      <c r="AK72">
        <v>7.9806499999999989</v>
      </c>
      <c r="AL72">
        <v>0</v>
      </c>
      <c r="AM72">
        <v>0</v>
      </c>
      <c r="AN72">
        <v>0.78432999999999986</v>
      </c>
      <c r="AO72">
        <v>2.2549800000000002</v>
      </c>
      <c r="AP72">
        <v>2.5546727026030074</v>
      </c>
      <c r="AQ72">
        <v>19.098040000000001</v>
      </c>
      <c r="AR72">
        <v>2.7096000000000009</v>
      </c>
      <c r="AS72">
        <v>2.8888999999999996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844.73650443199506</v>
      </c>
      <c r="DN72">
        <v>29.279894166414699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9.3636025737978059</v>
      </c>
      <c r="L73">
        <v>578.50851299306146</v>
      </c>
      <c r="M73">
        <v>28.224921277552856</v>
      </c>
      <c r="N73">
        <v>17.981532756489493</v>
      </c>
      <c r="O73">
        <v>0</v>
      </c>
      <c r="P73">
        <v>31.757798440311941</v>
      </c>
      <c r="Q73">
        <v>3.6795210666666667</v>
      </c>
      <c r="R73">
        <v>7.7270306080525888</v>
      </c>
      <c r="S73">
        <v>4.4503925767309056</v>
      </c>
      <c r="T73">
        <v>0</v>
      </c>
      <c r="U73">
        <v>55.789591215543489</v>
      </c>
      <c r="V73">
        <v>3.6697664359861593</v>
      </c>
      <c r="W73">
        <v>9.3129901125127841</v>
      </c>
      <c r="X73">
        <v>30.169325618095741</v>
      </c>
      <c r="Y73">
        <v>0</v>
      </c>
      <c r="Z73">
        <v>0</v>
      </c>
      <c r="AA73">
        <v>8.6195140514311142</v>
      </c>
      <c r="AB73">
        <v>3.6809999999999996</v>
      </c>
      <c r="AC73">
        <v>0</v>
      </c>
      <c r="AD73">
        <v>5.59314</v>
      </c>
      <c r="AE73">
        <v>10.110796800000001</v>
      </c>
      <c r="AF73">
        <v>2.7224999999999997</v>
      </c>
      <c r="AG73">
        <v>12.35287248</v>
      </c>
      <c r="AH73">
        <v>20.337800000000005</v>
      </c>
      <c r="AI73">
        <v>1.9530000000000003</v>
      </c>
      <c r="AJ73">
        <v>0</v>
      </c>
      <c r="AK73">
        <v>7.9806499999999989</v>
      </c>
      <c r="AL73">
        <v>0</v>
      </c>
      <c r="AM73">
        <v>0</v>
      </c>
      <c r="AN73">
        <v>0.78432999999999986</v>
      </c>
      <c r="AO73">
        <v>2.7059760000000002</v>
      </c>
      <c r="AP73">
        <v>2.5546727026030074</v>
      </c>
      <c r="AQ73">
        <v>19.098040000000001</v>
      </c>
      <c r="AR73">
        <v>4.7417999999999996</v>
      </c>
      <c r="AS73">
        <v>2.8888999999999996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857.05317348881135</v>
      </c>
      <c r="DN73">
        <v>29.706804220024658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9.3636025737978059</v>
      </c>
      <c r="L74">
        <v>578.50851299306146</v>
      </c>
      <c r="M74">
        <v>28.224921277552856</v>
      </c>
      <c r="N74">
        <v>17.981532756489493</v>
      </c>
      <c r="O74">
        <v>0</v>
      </c>
      <c r="P74">
        <v>31.757798440311941</v>
      </c>
      <c r="Q74">
        <v>3.6795210666666667</v>
      </c>
      <c r="R74">
        <v>7.7270306080525888</v>
      </c>
      <c r="S74">
        <v>4.4503925767309056</v>
      </c>
      <c r="T74">
        <v>0</v>
      </c>
      <c r="U74">
        <v>55.912969428595751</v>
      </c>
      <c r="V74">
        <v>3.6697664359861593</v>
      </c>
      <c r="W74">
        <v>9.3129901125127841</v>
      </c>
      <c r="X74">
        <v>30.169325618095741</v>
      </c>
      <c r="Y74">
        <v>0</v>
      </c>
      <c r="Z74">
        <v>0.33750000000000008</v>
      </c>
      <c r="AA74">
        <v>12.929271077146671</v>
      </c>
      <c r="AB74">
        <v>3.6809999999999996</v>
      </c>
      <c r="AC74">
        <v>2.9693200000000002</v>
      </c>
      <c r="AD74">
        <v>5.59314</v>
      </c>
      <c r="AE74">
        <v>10.110796800000001</v>
      </c>
      <c r="AF74">
        <v>2.7224999999999997</v>
      </c>
      <c r="AG74">
        <v>12.35287248</v>
      </c>
      <c r="AH74">
        <v>26.148600000000002</v>
      </c>
      <c r="AI74">
        <v>10.033732799999999</v>
      </c>
      <c r="AJ74">
        <v>0</v>
      </c>
      <c r="AK74">
        <v>7.9806499999999989</v>
      </c>
      <c r="AL74">
        <v>0</v>
      </c>
      <c r="AM74">
        <v>0</v>
      </c>
      <c r="AN74">
        <v>0.78432999999999986</v>
      </c>
      <c r="AO74">
        <v>2.7059760000000002</v>
      </c>
      <c r="AP74">
        <v>2.5546727026030074</v>
      </c>
      <c r="AQ74">
        <v>19.098040000000001</v>
      </c>
      <c r="AR74">
        <v>4.7417999999999996</v>
      </c>
      <c r="AS74">
        <v>2.8888999999999996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877.95990880423949</v>
      </c>
      <c r="DN74">
        <v>30.431556943364384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9.3636025737978059</v>
      </c>
      <c r="L75">
        <v>578.50851299306146</v>
      </c>
      <c r="M75">
        <v>28.224921277552856</v>
      </c>
      <c r="N75">
        <v>17.981532756489493</v>
      </c>
      <c r="O75">
        <v>0</v>
      </c>
      <c r="P75">
        <v>31.757798440311941</v>
      </c>
      <c r="Q75">
        <v>3.6795210666666667</v>
      </c>
      <c r="R75">
        <v>7.7270306080525888</v>
      </c>
      <c r="S75">
        <v>4.4503925767309056</v>
      </c>
      <c r="T75">
        <v>0</v>
      </c>
      <c r="U75">
        <v>56.65816104994817</v>
      </c>
      <c r="V75">
        <v>3.6697664359861593</v>
      </c>
      <c r="W75">
        <v>9.3129901125127841</v>
      </c>
      <c r="X75">
        <v>30.169325618095741</v>
      </c>
      <c r="Y75">
        <v>0</v>
      </c>
      <c r="Z75">
        <v>1.0125000000000002</v>
      </c>
      <c r="AA75">
        <v>12.929271077146671</v>
      </c>
      <c r="AB75">
        <v>8.0572999999999997</v>
      </c>
      <c r="AC75">
        <v>5.9386400000000004</v>
      </c>
      <c r="AD75">
        <v>8.3897099999999991</v>
      </c>
      <c r="AE75">
        <v>15.166195200000002</v>
      </c>
      <c r="AF75">
        <v>2.7224999999999997</v>
      </c>
      <c r="AG75">
        <v>12.35287248</v>
      </c>
      <c r="AH75">
        <v>34.86480000000001</v>
      </c>
      <c r="AI75">
        <v>10.033732799999999</v>
      </c>
      <c r="AJ75">
        <v>0</v>
      </c>
      <c r="AK75">
        <v>7.9806499999999989</v>
      </c>
      <c r="AL75">
        <v>0</v>
      </c>
      <c r="AM75">
        <v>1.39469</v>
      </c>
      <c r="AN75">
        <v>0.78432999999999986</v>
      </c>
      <c r="AO75">
        <v>2.7059760000000002</v>
      </c>
      <c r="AP75">
        <v>2.5546727026030074</v>
      </c>
      <c r="AQ75">
        <v>19.098040000000001</v>
      </c>
      <c r="AR75">
        <v>5.4192000000000018</v>
      </c>
      <c r="AS75">
        <v>2.8888999999999996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904.44787586327323</v>
      </c>
      <c r="DN75">
        <v>31.349659905683264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9.3636025737978059</v>
      </c>
      <c r="L76">
        <v>578.50851299306146</v>
      </c>
      <c r="M76">
        <v>28.224921277552856</v>
      </c>
      <c r="N76">
        <v>17.981532756489493</v>
      </c>
      <c r="O76">
        <v>0</v>
      </c>
      <c r="P76">
        <v>31.757798440311941</v>
      </c>
      <c r="Q76">
        <v>3.6795210666666667</v>
      </c>
      <c r="R76">
        <v>7.7270306080525888</v>
      </c>
      <c r="S76">
        <v>4.4503925767309056</v>
      </c>
      <c r="T76">
        <v>0</v>
      </c>
      <c r="U76">
        <v>56.779951920389109</v>
      </c>
      <c r="V76">
        <v>3.6697664359861593</v>
      </c>
      <c r="W76">
        <v>9.3129901125127841</v>
      </c>
      <c r="X76">
        <v>30.169325618095741</v>
      </c>
      <c r="Y76">
        <v>0</v>
      </c>
      <c r="Z76">
        <v>6.0021000000000013</v>
      </c>
      <c r="AA76">
        <v>12.929271077146671</v>
      </c>
      <c r="AB76">
        <v>12.122759999999998</v>
      </c>
      <c r="AC76">
        <v>8.9169460386367216</v>
      </c>
      <c r="AD76">
        <v>11.2122192</v>
      </c>
      <c r="AE76">
        <v>15.166195200000002</v>
      </c>
      <c r="AF76">
        <v>8.1674999999999986</v>
      </c>
      <c r="AG76">
        <v>12.35287248</v>
      </c>
      <c r="AH76">
        <v>43.058028000000014</v>
      </c>
      <c r="AI76">
        <v>10.033732799999999</v>
      </c>
      <c r="AJ76">
        <v>0</v>
      </c>
      <c r="AK76">
        <v>7.9806499999999989</v>
      </c>
      <c r="AL76">
        <v>0</v>
      </c>
      <c r="AM76">
        <v>4.8491039999999996</v>
      </c>
      <c r="AN76">
        <v>0.78432999999999986</v>
      </c>
      <c r="AO76">
        <v>2.7059760000000002</v>
      </c>
      <c r="AP76">
        <v>2.5546727026030074</v>
      </c>
      <c r="AQ76">
        <v>19.098040000000001</v>
      </c>
      <c r="AR76">
        <v>5.4192000000000018</v>
      </c>
      <c r="AS76">
        <v>2.8888999999999996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935.44382816668633</v>
      </c>
      <c r="DN76">
        <v>32.424015711347764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9.3636025737978059</v>
      </c>
      <c r="L77">
        <v>578.50851299306146</v>
      </c>
      <c r="M77">
        <v>28.224921277552856</v>
      </c>
      <c r="N77">
        <v>17.981532756489493</v>
      </c>
      <c r="O77">
        <v>0</v>
      </c>
      <c r="P77">
        <v>31.757798440311941</v>
      </c>
      <c r="Q77">
        <v>3.6795210666666667</v>
      </c>
      <c r="R77">
        <v>7.7270306080525888</v>
      </c>
      <c r="S77">
        <v>4.4503925767309056</v>
      </c>
      <c r="T77">
        <v>0</v>
      </c>
      <c r="U77">
        <v>57.641349542901203</v>
      </c>
      <c r="V77">
        <v>3.6697664359861593</v>
      </c>
      <c r="W77">
        <v>9.3129901125127841</v>
      </c>
      <c r="X77">
        <v>30.169325618095741</v>
      </c>
      <c r="Y77">
        <v>0</v>
      </c>
      <c r="Z77">
        <v>6.0021000000000013</v>
      </c>
      <c r="AA77">
        <v>12.929271077146671</v>
      </c>
      <c r="AB77">
        <v>12.122759999999998</v>
      </c>
      <c r="AC77">
        <v>8.9169460386367216</v>
      </c>
      <c r="AD77">
        <v>11.2122192</v>
      </c>
      <c r="AE77">
        <v>15.166195200000002</v>
      </c>
      <c r="AF77">
        <v>8.1674999999999986</v>
      </c>
      <c r="AG77">
        <v>12.35287248</v>
      </c>
      <c r="AH77">
        <v>43.058028000000014</v>
      </c>
      <c r="AI77">
        <v>10.033732799999999</v>
      </c>
      <c r="AJ77">
        <v>0</v>
      </c>
      <c r="AK77">
        <v>7.9806499999999989</v>
      </c>
      <c r="AL77">
        <v>0</v>
      </c>
      <c r="AM77">
        <v>4.8491039999999996</v>
      </c>
      <c r="AN77">
        <v>0.78432999999999986</v>
      </c>
      <c r="AO77">
        <v>3.0667728000000007</v>
      </c>
      <c r="AP77">
        <v>2.5546727026030074</v>
      </c>
      <c r="AQ77">
        <v>19.098040000000001</v>
      </c>
      <c r="AR77">
        <v>5.4192000000000018</v>
      </c>
      <c r="AS77">
        <v>2.8888999999999996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936.62507915274819</v>
      </c>
      <c r="DN77">
        <v>32.464959147798169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9.3636025737978059</v>
      </c>
      <c r="L78">
        <v>578.50851299306146</v>
      </c>
      <c r="M78">
        <v>28.224921277552856</v>
      </c>
      <c r="N78">
        <v>17.981532756489493</v>
      </c>
      <c r="O78">
        <v>0</v>
      </c>
      <c r="P78">
        <v>31.757798440311941</v>
      </c>
      <c r="Q78">
        <v>3.6795210666666667</v>
      </c>
      <c r="R78">
        <v>7.7270306080525888</v>
      </c>
      <c r="S78">
        <v>4.4503925767309056</v>
      </c>
      <c r="T78">
        <v>0</v>
      </c>
      <c r="U78">
        <v>57.815228133750615</v>
      </c>
      <c r="V78">
        <v>3.6697664359861593</v>
      </c>
      <c r="W78">
        <v>9.3129901125127841</v>
      </c>
      <c r="X78">
        <v>30.169325618095741</v>
      </c>
      <c r="Y78">
        <v>0</v>
      </c>
      <c r="Z78">
        <v>6.0021000000000013</v>
      </c>
      <c r="AA78">
        <v>12.929271077146671</v>
      </c>
      <c r="AB78">
        <v>12.122759999999998</v>
      </c>
      <c r="AC78">
        <v>8.9169460386367216</v>
      </c>
      <c r="AD78">
        <v>11.2122192</v>
      </c>
      <c r="AE78">
        <v>15.166195200000002</v>
      </c>
      <c r="AF78">
        <v>8.1674999999999986</v>
      </c>
      <c r="AG78">
        <v>12.35287248</v>
      </c>
      <c r="AH78">
        <v>43.058028000000014</v>
      </c>
      <c r="AI78">
        <v>10.033732799999999</v>
      </c>
      <c r="AJ78">
        <v>0</v>
      </c>
      <c r="AK78">
        <v>7.9806499999999989</v>
      </c>
      <c r="AL78">
        <v>0</v>
      </c>
      <c r="AM78">
        <v>4.8491039999999996</v>
      </c>
      <c r="AN78">
        <v>0.78432999999999986</v>
      </c>
      <c r="AO78">
        <v>3.0667728000000007</v>
      </c>
      <c r="AP78">
        <v>2.5546727026030074</v>
      </c>
      <c r="AQ78">
        <v>19.098040000000001</v>
      </c>
      <c r="AR78">
        <v>5.4192000000000018</v>
      </c>
      <c r="AS78">
        <v>2.8888999999999996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936.79313288750745</v>
      </c>
      <c r="DN78">
        <v>32.47078400388817</v>
      </c>
    </row>
    <row r="79" spans="1:118">
      <c r="A79" t="s">
        <v>121</v>
      </c>
      <c r="B79">
        <v>0</v>
      </c>
      <c r="C79">
        <v>0</v>
      </c>
      <c r="D79">
        <v>10.3085</v>
      </c>
      <c r="E79">
        <v>0</v>
      </c>
      <c r="F79">
        <v>0</v>
      </c>
      <c r="G79">
        <v>2.9973999999999998</v>
      </c>
      <c r="H79">
        <v>0</v>
      </c>
      <c r="I79">
        <v>0</v>
      </c>
      <c r="J79">
        <v>21</v>
      </c>
      <c r="K79">
        <v>9.3636025737978059</v>
      </c>
      <c r="L79">
        <v>578.50851299306146</v>
      </c>
      <c r="M79">
        <v>28.224921277552856</v>
      </c>
      <c r="N79">
        <v>17.981532756489493</v>
      </c>
      <c r="O79">
        <v>0</v>
      </c>
      <c r="P79">
        <v>31.757798440311941</v>
      </c>
      <c r="Q79">
        <v>3.6795210666666667</v>
      </c>
      <c r="R79">
        <v>7.7270306080525888</v>
      </c>
      <c r="S79">
        <v>4.4503925767309056</v>
      </c>
      <c r="T79">
        <v>0</v>
      </c>
      <c r="U79">
        <v>57.815228133750615</v>
      </c>
      <c r="V79">
        <v>3.6697664359861593</v>
      </c>
      <c r="W79">
        <v>9.3129901125127841</v>
      </c>
      <c r="X79">
        <v>30.169325618095741</v>
      </c>
      <c r="Y79">
        <v>0</v>
      </c>
      <c r="Z79">
        <v>6.0021000000000013</v>
      </c>
      <c r="AA79">
        <v>12.929271077146671</v>
      </c>
      <c r="AB79">
        <v>12.122759999999998</v>
      </c>
      <c r="AC79">
        <v>8.9169460386367216</v>
      </c>
      <c r="AD79">
        <v>11.2122192</v>
      </c>
      <c r="AE79">
        <v>15.166195200000002</v>
      </c>
      <c r="AF79">
        <v>8.1674999999999986</v>
      </c>
      <c r="AG79">
        <v>12.35287248</v>
      </c>
      <c r="AH79">
        <v>43.058028000000014</v>
      </c>
      <c r="AI79">
        <v>10.033732799999999</v>
      </c>
      <c r="AJ79">
        <v>0</v>
      </c>
      <c r="AK79">
        <v>7.9806499999999989</v>
      </c>
      <c r="AL79">
        <v>0</v>
      </c>
      <c r="AM79">
        <v>4.8491039999999996</v>
      </c>
      <c r="AN79">
        <v>0.78432999999999986</v>
      </c>
      <c r="AO79">
        <v>3.0667728000000007</v>
      </c>
      <c r="AP79">
        <v>2.5546727026030074</v>
      </c>
      <c r="AQ79">
        <v>19.098040000000001</v>
      </c>
      <c r="AR79">
        <v>11.5158</v>
      </c>
      <c r="AS79">
        <v>2.8888999999999996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975.84214878750743</v>
      </c>
      <c r="DN79">
        <v>33.824268103888159</v>
      </c>
    </row>
    <row r="80" spans="1:118">
      <c r="A80" t="s">
        <v>122</v>
      </c>
      <c r="B80">
        <v>0</v>
      </c>
      <c r="C80">
        <v>0</v>
      </c>
      <c r="D80">
        <v>10.3085</v>
      </c>
      <c r="E80">
        <v>0</v>
      </c>
      <c r="F80">
        <v>0</v>
      </c>
      <c r="G80">
        <v>2.9973999999999998</v>
      </c>
      <c r="H80">
        <v>0</v>
      </c>
      <c r="I80">
        <v>0</v>
      </c>
      <c r="J80">
        <v>23.537700000000001</v>
      </c>
      <c r="K80">
        <v>9.3636025737978059</v>
      </c>
      <c r="L80">
        <v>578.50851299306146</v>
      </c>
      <c r="M80">
        <v>28.224921277552856</v>
      </c>
      <c r="N80">
        <v>17.981532756489493</v>
      </c>
      <c r="O80">
        <v>0</v>
      </c>
      <c r="P80">
        <v>31.757798440311941</v>
      </c>
      <c r="Q80">
        <v>3.6795210666666667</v>
      </c>
      <c r="R80">
        <v>7.7270306080525888</v>
      </c>
      <c r="S80">
        <v>4.4503925767309056</v>
      </c>
      <c r="T80">
        <v>0</v>
      </c>
      <c r="U80">
        <v>57.815228133750615</v>
      </c>
      <c r="V80">
        <v>3.6697664359861593</v>
      </c>
      <c r="W80">
        <v>9.3129901125127841</v>
      </c>
      <c r="X80">
        <v>30.169325618095741</v>
      </c>
      <c r="Y80">
        <v>0</v>
      </c>
      <c r="Z80">
        <v>6.0021000000000013</v>
      </c>
      <c r="AA80">
        <v>12.929271077146671</v>
      </c>
      <c r="AB80">
        <v>12.122759999999998</v>
      </c>
      <c r="AC80">
        <v>8.9169460386367216</v>
      </c>
      <c r="AD80">
        <v>11.2122192</v>
      </c>
      <c r="AE80">
        <v>15.166195200000002</v>
      </c>
      <c r="AF80">
        <v>8.1674999999999986</v>
      </c>
      <c r="AG80">
        <v>12.35287248</v>
      </c>
      <c r="AH80">
        <v>43.058028000000014</v>
      </c>
      <c r="AI80">
        <v>1.1718</v>
      </c>
      <c r="AJ80">
        <v>0</v>
      </c>
      <c r="AK80">
        <v>7.9806499999999989</v>
      </c>
      <c r="AL80">
        <v>0</v>
      </c>
      <c r="AM80">
        <v>4.8491039999999996</v>
      </c>
      <c r="AN80">
        <v>0.78432999999999986</v>
      </c>
      <c r="AO80">
        <v>3.0667728000000007</v>
      </c>
      <c r="AP80">
        <v>2.5546727026030074</v>
      </c>
      <c r="AQ80">
        <v>19.098040000000001</v>
      </c>
      <c r="AR80">
        <v>11.5158</v>
      </c>
      <c r="AS80">
        <v>2.8888999999999996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969.72977801123079</v>
      </c>
      <c r="DN80">
        <v>33.612406080164675</v>
      </c>
    </row>
    <row r="81" spans="1:118">
      <c r="A81" t="s">
        <v>123</v>
      </c>
      <c r="B81">
        <v>0</v>
      </c>
      <c r="C81">
        <v>0</v>
      </c>
      <c r="D81">
        <v>10.3085</v>
      </c>
      <c r="E81">
        <v>0</v>
      </c>
      <c r="F81">
        <v>0</v>
      </c>
      <c r="G81">
        <v>2.9973999999999998</v>
      </c>
      <c r="H81">
        <v>0</v>
      </c>
      <c r="I81">
        <v>0</v>
      </c>
      <c r="J81">
        <v>23.537700000000001</v>
      </c>
      <c r="K81">
        <v>9.3636025737978059</v>
      </c>
      <c r="L81">
        <v>578.50851299306146</v>
      </c>
      <c r="M81">
        <v>28.224921277552856</v>
      </c>
      <c r="N81">
        <v>17.981532756489493</v>
      </c>
      <c r="O81">
        <v>0</v>
      </c>
      <c r="P81">
        <v>31.757798440311941</v>
      </c>
      <c r="Q81">
        <v>3.6795210666666667</v>
      </c>
      <c r="R81">
        <v>7.7270306080525888</v>
      </c>
      <c r="S81">
        <v>4.4503925767309056</v>
      </c>
      <c r="T81">
        <v>0</v>
      </c>
      <c r="U81">
        <v>57.815228133750615</v>
      </c>
      <c r="V81">
        <v>3.6697664359861593</v>
      </c>
      <c r="W81">
        <v>9.3129901125127841</v>
      </c>
      <c r="X81">
        <v>30.169325618095741</v>
      </c>
      <c r="Y81">
        <v>0</v>
      </c>
      <c r="Z81">
        <v>6.0021000000000013</v>
      </c>
      <c r="AA81">
        <v>12.929271077146671</v>
      </c>
      <c r="AB81">
        <v>12.122759999999998</v>
      </c>
      <c r="AC81">
        <v>8.9169460386367216</v>
      </c>
      <c r="AD81">
        <v>11.2122192</v>
      </c>
      <c r="AE81">
        <v>15.166195200000002</v>
      </c>
      <c r="AF81">
        <v>8.1674999999999986</v>
      </c>
      <c r="AG81">
        <v>12.35287248</v>
      </c>
      <c r="AH81">
        <v>43.058028000000014</v>
      </c>
      <c r="AI81">
        <v>0</v>
      </c>
      <c r="AJ81">
        <v>0</v>
      </c>
      <c r="AK81">
        <v>7.9806499999999989</v>
      </c>
      <c r="AL81">
        <v>0</v>
      </c>
      <c r="AM81">
        <v>4.8491039999999996</v>
      </c>
      <c r="AN81">
        <v>0.78432999999999986</v>
      </c>
      <c r="AO81">
        <v>3.0667728000000007</v>
      </c>
      <c r="AP81">
        <v>2.5546727026030074</v>
      </c>
      <c r="AQ81">
        <v>19.098040000000001</v>
      </c>
      <c r="AR81">
        <v>4.7417999999999996</v>
      </c>
      <c r="AS81">
        <v>2.8888999999999996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962.0501621578137</v>
      </c>
      <c r="DN81">
        <v>33.346221933581802</v>
      </c>
    </row>
    <row r="82" spans="1:118">
      <c r="A82" t="s">
        <v>124</v>
      </c>
      <c r="B82">
        <v>0</v>
      </c>
      <c r="C82">
        <v>0</v>
      </c>
      <c r="D82">
        <v>10.3085</v>
      </c>
      <c r="E82">
        <v>0</v>
      </c>
      <c r="F82">
        <v>0</v>
      </c>
      <c r="G82">
        <v>2.9973999999999998</v>
      </c>
      <c r="H82">
        <v>0</v>
      </c>
      <c r="I82">
        <v>0</v>
      </c>
      <c r="J82">
        <v>23.537700000000001</v>
      </c>
      <c r="K82">
        <v>9.3636025737978059</v>
      </c>
      <c r="L82">
        <v>578.50851299306146</v>
      </c>
      <c r="M82">
        <v>28.224921277552856</v>
      </c>
      <c r="N82">
        <v>17.981532756489493</v>
      </c>
      <c r="O82">
        <v>0</v>
      </c>
      <c r="P82">
        <v>31.757798440311941</v>
      </c>
      <c r="Q82">
        <v>3.6795210666666667</v>
      </c>
      <c r="R82">
        <v>7.7270306080525888</v>
      </c>
      <c r="S82">
        <v>4.4503925767309056</v>
      </c>
      <c r="T82">
        <v>0</v>
      </c>
      <c r="U82">
        <v>57.815228133750615</v>
      </c>
      <c r="V82">
        <v>3.6697664359861593</v>
      </c>
      <c r="W82">
        <v>9.3129901125127841</v>
      </c>
      <c r="X82">
        <v>30.169325618095741</v>
      </c>
      <c r="Y82">
        <v>0</v>
      </c>
      <c r="Z82">
        <v>2.0007000000000006</v>
      </c>
      <c r="AA82">
        <v>12.929271077146671</v>
      </c>
      <c r="AB82">
        <v>12.122759999999998</v>
      </c>
      <c r="AC82">
        <v>8.9169460386367216</v>
      </c>
      <c r="AD82">
        <v>11.2122192</v>
      </c>
      <c r="AE82">
        <v>15.166195200000002</v>
      </c>
      <c r="AF82">
        <v>8.1674999999999986</v>
      </c>
      <c r="AG82">
        <v>12.35287248</v>
      </c>
      <c r="AH82">
        <v>43.058028000000014</v>
      </c>
      <c r="AI82">
        <v>0</v>
      </c>
      <c r="AJ82">
        <v>0</v>
      </c>
      <c r="AK82">
        <v>7.9806499999999989</v>
      </c>
      <c r="AL82">
        <v>0</v>
      </c>
      <c r="AM82">
        <v>4.8491039999999996</v>
      </c>
      <c r="AN82">
        <v>0.78432999999999986</v>
      </c>
      <c r="AO82">
        <v>3.0667728000000007</v>
      </c>
      <c r="AP82">
        <v>2.5546727026030074</v>
      </c>
      <c r="AQ82">
        <v>19.098040000000001</v>
      </c>
      <c r="AR82">
        <v>4.7417999999999996</v>
      </c>
      <c r="AS82">
        <v>2.8888999999999996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958.18280887372282</v>
      </c>
      <c r="DN82">
        <v>33.212175217672709</v>
      </c>
    </row>
    <row r="83" spans="1:118">
      <c r="A83" t="s">
        <v>125</v>
      </c>
      <c r="B83">
        <v>0</v>
      </c>
      <c r="C83">
        <v>0</v>
      </c>
      <c r="D83">
        <v>10.3085</v>
      </c>
      <c r="E83">
        <v>0</v>
      </c>
      <c r="F83">
        <v>0</v>
      </c>
      <c r="G83">
        <v>2.9973999999999998</v>
      </c>
      <c r="H83">
        <v>0</v>
      </c>
      <c r="I83">
        <v>0</v>
      </c>
      <c r="J83">
        <v>23.537700000000001</v>
      </c>
      <c r="K83">
        <v>9.3636025737978059</v>
      </c>
      <c r="L83">
        <v>578.50851299306146</v>
      </c>
      <c r="M83">
        <v>28.224921277552856</v>
      </c>
      <c r="N83">
        <v>17.981532756489493</v>
      </c>
      <c r="O83">
        <v>0</v>
      </c>
      <c r="P83">
        <v>31.757798440311941</v>
      </c>
      <c r="Q83">
        <v>3.6795210666666667</v>
      </c>
      <c r="R83">
        <v>7.7270306080525888</v>
      </c>
      <c r="S83">
        <v>4.4503925767309056</v>
      </c>
      <c r="T83">
        <v>0</v>
      </c>
      <c r="U83">
        <v>57.815228133750615</v>
      </c>
      <c r="V83">
        <v>3.6697664359861593</v>
      </c>
      <c r="W83">
        <v>9.3129901125127841</v>
      </c>
      <c r="X83">
        <v>30.169325618095741</v>
      </c>
      <c r="Y83">
        <v>0</v>
      </c>
      <c r="Z83">
        <v>2.0007000000000006</v>
      </c>
      <c r="AA83">
        <v>12.929271077146671</v>
      </c>
      <c r="AB83">
        <v>12.122759999999998</v>
      </c>
      <c r="AC83">
        <v>8.9169460386367216</v>
      </c>
      <c r="AD83">
        <v>11.2122192</v>
      </c>
      <c r="AE83">
        <v>15.166195200000002</v>
      </c>
      <c r="AF83">
        <v>8.1674999999999986</v>
      </c>
      <c r="AG83">
        <v>12.35287248</v>
      </c>
      <c r="AH83">
        <v>43.058028000000014</v>
      </c>
      <c r="AI83">
        <v>0</v>
      </c>
      <c r="AJ83">
        <v>0</v>
      </c>
      <c r="AK83">
        <v>7.9806499999999989</v>
      </c>
      <c r="AL83">
        <v>0</v>
      </c>
      <c r="AM83">
        <v>4.8491039999999996</v>
      </c>
      <c r="AN83">
        <v>0.78432999999999986</v>
      </c>
      <c r="AO83">
        <v>3.0667728000000007</v>
      </c>
      <c r="AP83">
        <v>2.5546727026030074</v>
      </c>
      <c r="AQ83">
        <v>19.098040000000001</v>
      </c>
      <c r="AR83">
        <v>4.7417999999999996</v>
      </c>
      <c r="AS83">
        <v>3.7143000000000002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958.98055778964601</v>
      </c>
      <c r="DN83">
        <v>33.239826301749432</v>
      </c>
    </row>
    <row r="84" spans="1:118">
      <c r="A84" t="s">
        <v>126</v>
      </c>
      <c r="B84">
        <v>0</v>
      </c>
      <c r="C84">
        <v>0</v>
      </c>
      <c r="D84">
        <v>10.3085</v>
      </c>
      <c r="E84">
        <v>0</v>
      </c>
      <c r="F84">
        <v>0</v>
      </c>
      <c r="G84">
        <v>3.1661999999999999</v>
      </c>
      <c r="H84">
        <v>0</v>
      </c>
      <c r="I84">
        <v>0</v>
      </c>
      <c r="J84">
        <v>23.8752</v>
      </c>
      <c r="K84">
        <v>9.3636025737978059</v>
      </c>
      <c r="L84">
        <v>578.50851299306146</v>
      </c>
      <c r="M84">
        <v>28.224921277552856</v>
      </c>
      <c r="N84">
        <v>17.981532756489493</v>
      </c>
      <c r="O84">
        <v>0</v>
      </c>
      <c r="P84">
        <v>31.757798440311941</v>
      </c>
      <c r="Q84">
        <v>3.6795210666666667</v>
      </c>
      <c r="R84">
        <v>7.7270306080525888</v>
      </c>
      <c r="S84">
        <v>4.4503925767309056</v>
      </c>
      <c r="T84">
        <v>0</v>
      </c>
      <c r="U84">
        <v>57.815228133750615</v>
      </c>
      <c r="V84">
        <v>3.6697664359861593</v>
      </c>
      <c r="W84">
        <v>9.3129901125127841</v>
      </c>
      <c r="X84">
        <v>30.169325618095741</v>
      </c>
      <c r="Y84">
        <v>0</v>
      </c>
      <c r="Z84">
        <v>0</v>
      </c>
      <c r="AA84">
        <v>8.6195140514311142</v>
      </c>
      <c r="AB84">
        <v>12.122759999999998</v>
      </c>
      <c r="AC84">
        <v>2.9693200000000002</v>
      </c>
      <c r="AD84">
        <v>8.3897099999999991</v>
      </c>
      <c r="AE84">
        <v>10.110796800000001</v>
      </c>
      <c r="AF84">
        <v>2.7224999999999997</v>
      </c>
      <c r="AG84">
        <v>12.35287248</v>
      </c>
      <c r="AH84">
        <v>34.86480000000001</v>
      </c>
      <c r="AI84">
        <v>0</v>
      </c>
      <c r="AJ84">
        <v>0</v>
      </c>
      <c r="AK84">
        <v>7.9806499999999989</v>
      </c>
      <c r="AL84">
        <v>0</v>
      </c>
      <c r="AM84">
        <v>4.8491039999999996</v>
      </c>
      <c r="AN84">
        <v>0.78432999999999986</v>
      </c>
      <c r="AO84">
        <v>3.0667728000000007</v>
      </c>
      <c r="AP84">
        <v>2.5546727026030074</v>
      </c>
      <c r="AQ84">
        <v>19.098040000000001</v>
      </c>
      <c r="AR84">
        <v>4.7417999999999996</v>
      </c>
      <c r="AS84">
        <v>3.7143000000000002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926.82721252017086</v>
      </c>
      <c r="DN84">
        <v>32.125252906872177</v>
      </c>
    </row>
    <row r="85" spans="1:118">
      <c r="A85" t="s">
        <v>127</v>
      </c>
      <c r="B85">
        <v>0</v>
      </c>
      <c r="C85">
        <v>0</v>
      </c>
      <c r="D85">
        <v>10.3085</v>
      </c>
      <c r="E85">
        <v>0</v>
      </c>
      <c r="F85">
        <v>0</v>
      </c>
      <c r="G85">
        <v>3.1661999999999999</v>
      </c>
      <c r="H85">
        <v>0</v>
      </c>
      <c r="I85">
        <v>0</v>
      </c>
      <c r="J85">
        <v>23.8752</v>
      </c>
      <c r="K85">
        <v>9.3636025737978059</v>
      </c>
      <c r="L85">
        <v>578.50851299306146</v>
      </c>
      <c r="M85">
        <v>28.224921277552856</v>
      </c>
      <c r="N85">
        <v>17.981532756489493</v>
      </c>
      <c r="O85">
        <v>0</v>
      </c>
      <c r="P85">
        <v>31.757798440311941</v>
      </c>
      <c r="Q85">
        <v>3.6795210666666667</v>
      </c>
      <c r="R85">
        <v>7.7270306080525888</v>
      </c>
      <c r="S85">
        <v>4.4503925767309056</v>
      </c>
      <c r="T85">
        <v>0</v>
      </c>
      <c r="U85">
        <v>57.815228133750615</v>
      </c>
      <c r="V85">
        <v>3.6697664359861593</v>
      </c>
      <c r="W85">
        <v>9.3129901125127841</v>
      </c>
      <c r="X85">
        <v>30.169325618095741</v>
      </c>
      <c r="Y85">
        <v>0</v>
      </c>
      <c r="Z85">
        <v>0</v>
      </c>
      <c r="AA85">
        <v>8.6195140514311142</v>
      </c>
      <c r="AB85">
        <v>8.0818399999999997</v>
      </c>
      <c r="AC85">
        <v>0</v>
      </c>
      <c r="AD85">
        <v>5.59314</v>
      </c>
      <c r="AE85">
        <v>10.110796800000001</v>
      </c>
      <c r="AF85">
        <v>2.7224999999999997</v>
      </c>
      <c r="AG85">
        <v>12.35287248</v>
      </c>
      <c r="AH85">
        <v>26.148600000000002</v>
      </c>
      <c r="AI85">
        <v>0</v>
      </c>
      <c r="AJ85">
        <v>0</v>
      </c>
      <c r="AK85">
        <v>7.9806499999999989</v>
      </c>
      <c r="AL85">
        <v>0</v>
      </c>
      <c r="AM85">
        <v>4.8491039999999996</v>
      </c>
      <c r="AN85">
        <v>0.78432999999999986</v>
      </c>
      <c r="AO85">
        <v>3.0667728000000007</v>
      </c>
      <c r="AP85">
        <v>2.5546727026030074</v>
      </c>
      <c r="AQ85">
        <v>19.098040000000001</v>
      </c>
      <c r="AR85">
        <v>6.0966000000000005</v>
      </c>
      <c r="AS85">
        <v>3.7143000000000002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910.23413751528153</v>
      </c>
      <c r="DN85">
        <v>31.550117911761305</v>
      </c>
    </row>
    <row r="86" spans="1:118">
      <c r="A86" t="s">
        <v>128</v>
      </c>
      <c r="B86">
        <v>0</v>
      </c>
      <c r="C86">
        <v>0</v>
      </c>
      <c r="D86">
        <v>10.3085</v>
      </c>
      <c r="E86">
        <v>0</v>
      </c>
      <c r="F86">
        <v>0</v>
      </c>
      <c r="G86">
        <v>3.1661999999999999</v>
      </c>
      <c r="H86">
        <v>0</v>
      </c>
      <c r="I86">
        <v>0</v>
      </c>
      <c r="J86">
        <v>23.8752</v>
      </c>
      <c r="K86">
        <v>9.3636025737978059</v>
      </c>
      <c r="L86">
        <v>578.50851299306146</v>
      </c>
      <c r="M86">
        <v>28.224921277552856</v>
      </c>
      <c r="N86">
        <v>17.981532756489493</v>
      </c>
      <c r="O86">
        <v>0</v>
      </c>
      <c r="P86">
        <v>31.757798440311941</v>
      </c>
      <c r="Q86">
        <v>3.6795210666666667</v>
      </c>
      <c r="R86">
        <v>7.7270306080525888</v>
      </c>
      <c r="S86">
        <v>4.4503925767309056</v>
      </c>
      <c r="T86">
        <v>0</v>
      </c>
      <c r="U86">
        <v>57.815228133750615</v>
      </c>
      <c r="V86">
        <v>3.6697664359861593</v>
      </c>
      <c r="W86">
        <v>9.3129901125127841</v>
      </c>
      <c r="X86">
        <v>30.169325618095741</v>
      </c>
      <c r="Y86">
        <v>0</v>
      </c>
      <c r="Z86">
        <v>0</v>
      </c>
      <c r="AA86">
        <v>8.6195140514311142</v>
      </c>
      <c r="AB86">
        <v>8.0818399999999997</v>
      </c>
      <c r="AC86">
        <v>0</v>
      </c>
      <c r="AD86">
        <v>2.79657</v>
      </c>
      <c r="AE86">
        <v>10.110796800000001</v>
      </c>
      <c r="AF86">
        <v>2.7224999999999997</v>
      </c>
      <c r="AG86">
        <v>12.35287248</v>
      </c>
      <c r="AH86">
        <v>20.337800000000005</v>
      </c>
      <c r="AI86">
        <v>0</v>
      </c>
      <c r="AJ86">
        <v>0</v>
      </c>
      <c r="AK86">
        <v>7.9806499999999989</v>
      </c>
      <c r="AL86">
        <v>0</v>
      </c>
      <c r="AM86">
        <v>4.8491039999999996</v>
      </c>
      <c r="AN86">
        <v>0.78432999999999986</v>
      </c>
      <c r="AO86">
        <v>3.0667728000000007</v>
      </c>
      <c r="AP86">
        <v>2.5546727026030074</v>
      </c>
      <c r="AQ86">
        <v>14.845439999999998</v>
      </c>
      <c r="AR86">
        <v>6.0966000000000005</v>
      </c>
      <c r="AS86">
        <v>3.7143000000000002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897.80497646425965</v>
      </c>
      <c r="DN86">
        <v>31.119308962783258</v>
      </c>
    </row>
    <row r="87" spans="1:118">
      <c r="A87" t="s">
        <v>129</v>
      </c>
      <c r="B87">
        <v>0</v>
      </c>
      <c r="C87">
        <v>0</v>
      </c>
      <c r="D87">
        <v>10.3085</v>
      </c>
      <c r="E87">
        <v>0</v>
      </c>
      <c r="F87">
        <v>0</v>
      </c>
      <c r="G87">
        <v>3.1661999999999999</v>
      </c>
      <c r="H87">
        <v>0</v>
      </c>
      <c r="I87">
        <v>0</v>
      </c>
      <c r="J87">
        <v>23.8752</v>
      </c>
      <c r="K87">
        <v>9.3636025737978059</v>
      </c>
      <c r="L87">
        <v>578.50851299306146</v>
      </c>
      <c r="M87">
        <v>28.224921277552856</v>
      </c>
      <c r="N87">
        <v>17.981532756489493</v>
      </c>
      <c r="O87">
        <v>0</v>
      </c>
      <c r="P87">
        <v>31.757798440311941</v>
      </c>
      <c r="Q87">
        <v>3.6795210666666667</v>
      </c>
      <c r="R87">
        <v>7.7270306080525888</v>
      </c>
      <c r="S87">
        <v>4.4503925767309056</v>
      </c>
      <c r="T87">
        <v>0</v>
      </c>
      <c r="U87">
        <v>57.815228133750615</v>
      </c>
      <c r="V87">
        <v>3.6697664359861593</v>
      </c>
      <c r="W87">
        <v>9.3129901125127841</v>
      </c>
      <c r="X87">
        <v>30.169325618095741</v>
      </c>
      <c r="Y87">
        <v>0</v>
      </c>
      <c r="Z87">
        <v>0</v>
      </c>
      <c r="AA87">
        <v>4.2894005485360642</v>
      </c>
      <c r="AB87">
        <v>8.0818399999999997</v>
      </c>
      <c r="AC87">
        <v>0</v>
      </c>
      <c r="AD87">
        <v>5.59314</v>
      </c>
      <c r="AE87">
        <v>10.110796800000001</v>
      </c>
      <c r="AF87">
        <v>2.7224999999999997</v>
      </c>
      <c r="AG87">
        <v>12.35287248</v>
      </c>
      <c r="AH87">
        <v>11.912139999999999</v>
      </c>
      <c r="AI87">
        <v>0</v>
      </c>
      <c r="AJ87">
        <v>0</v>
      </c>
      <c r="AK87">
        <v>7.9806499999999989</v>
      </c>
      <c r="AL87">
        <v>0</v>
      </c>
      <c r="AM87">
        <v>4.8491039999999996</v>
      </c>
      <c r="AN87">
        <v>0.78432999999999986</v>
      </c>
      <c r="AO87">
        <v>2.8863744000000002</v>
      </c>
      <c r="AP87">
        <v>2.5546727026030074</v>
      </c>
      <c r="AQ87">
        <v>14.3042</v>
      </c>
      <c r="AR87">
        <v>6.0966000000000005</v>
      </c>
      <c r="AS87">
        <v>3.7143000000000002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887.4820411836472</v>
      </c>
      <c r="DN87">
        <v>30.761402340500638</v>
      </c>
    </row>
    <row r="88" spans="1:118">
      <c r="A88" t="s">
        <v>130</v>
      </c>
      <c r="B88">
        <v>0</v>
      </c>
      <c r="C88">
        <v>0</v>
      </c>
      <c r="D88">
        <v>10.3085</v>
      </c>
      <c r="E88">
        <v>0</v>
      </c>
      <c r="F88">
        <v>0</v>
      </c>
      <c r="G88">
        <v>3.1661999999999999</v>
      </c>
      <c r="H88">
        <v>0</v>
      </c>
      <c r="I88">
        <v>0</v>
      </c>
      <c r="J88">
        <v>23.8752</v>
      </c>
      <c r="K88">
        <v>9.3636025737978059</v>
      </c>
      <c r="L88">
        <v>578.50851299306146</v>
      </c>
      <c r="M88">
        <v>28.224921277552856</v>
      </c>
      <c r="N88">
        <v>17.981532756489493</v>
      </c>
      <c r="O88">
        <v>0</v>
      </c>
      <c r="P88">
        <v>31.757798440311941</v>
      </c>
      <c r="Q88">
        <v>3.6795210666666667</v>
      </c>
      <c r="R88">
        <v>7.7270306080525888</v>
      </c>
      <c r="S88">
        <v>4.4503925767309056</v>
      </c>
      <c r="T88">
        <v>0</v>
      </c>
      <c r="U88">
        <v>57.815228133750615</v>
      </c>
      <c r="V88">
        <v>3.6697664359861593</v>
      </c>
      <c r="W88">
        <v>9.3129901125127841</v>
      </c>
      <c r="X88">
        <v>30.169325618095741</v>
      </c>
      <c r="Y88">
        <v>0</v>
      </c>
      <c r="Z88">
        <v>0</v>
      </c>
      <c r="AA88">
        <v>4.2894005485360642</v>
      </c>
      <c r="AB88">
        <v>8.0818399999999997</v>
      </c>
      <c r="AC88">
        <v>0</v>
      </c>
      <c r="AD88">
        <v>5.59314</v>
      </c>
      <c r="AE88">
        <v>10.110796800000001</v>
      </c>
      <c r="AF88">
        <v>2.7224999999999997</v>
      </c>
      <c r="AG88">
        <v>12.35287248</v>
      </c>
      <c r="AH88">
        <v>11.912139999999999</v>
      </c>
      <c r="AI88">
        <v>0</v>
      </c>
      <c r="AJ88">
        <v>0</v>
      </c>
      <c r="AK88">
        <v>7.9806499999999989</v>
      </c>
      <c r="AL88">
        <v>0</v>
      </c>
      <c r="AM88">
        <v>4.8491039999999996</v>
      </c>
      <c r="AN88">
        <v>0.78432999999999986</v>
      </c>
      <c r="AO88">
        <v>2.8863744000000002</v>
      </c>
      <c r="AP88">
        <v>2.5546727026030074</v>
      </c>
      <c r="AQ88">
        <v>14.3042</v>
      </c>
      <c r="AR88">
        <v>6.0966000000000005</v>
      </c>
      <c r="AS88">
        <v>3.7143000000000002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887.4820411836472</v>
      </c>
      <c r="DN88">
        <v>30.761402340500638</v>
      </c>
    </row>
    <row r="89" spans="1:118">
      <c r="A89" t="s">
        <v>131</v>
      </c>
      <c r="B89">
        <v>0</v>
      </c>
      <c r="C89">
        <v>0</v>
      </c>
      <c r="D89">
        <v>10.3085</v>
      </c>
      <c r="E89">
        <v>0</v>
      </c>
      <c r="F89">
        <v>0</v>
      </c>
      <c r="G89">
        <v>3.1661999999999999</v>
      </c>
      <c r="H89">
        <v>0</v>
      </c>
      <c r="I89">
        <v>0</v>
      </c>
      <c r="J89">
        <v>23.8752</v>
      </c>
      <c r="K89">
        <v>9.3636025737978059</v>
      </c>
      <c r="L89">
        <v>578.50851299306146</v>
      </c>
      <c r="M89">
        <v>28.224921277552856</v>
      </c>
      <c r="N89">
        <v>17.981532756489493</v>
      </c>
      <c r="O89">
        <v>0</v>
      </c>
      <c r="P89">
        <v>31.757798440311941</v>
      </c>
      <c r="Q89">
        <v>3.6795210666666667</v>
      </c>
      <c r="R89">
        <v>7.7270306080525888</v>
      </c>
      <c r="S89">
        <v>4.4503925767309056</v>
      </c>
      <c r="T89">
        <v>0</v>
      </c>
      <c r="U89">
        <v>59.058855146466009</v>
      </c>
      <c r="V89">
        <v>3.6697664359861593</v>
      </c>
      <c r="W89">
        <v>9.3129901125127841</v>
      </c>
      <c r="X89">
        <v>30.169325618095741</v>
      </c>
      <c r="Y89">
        <v>0</v>
      </c>
      <c r="Z89">
        <v>0</v>
      </c>
      <c r="AA89">
        <v>4.2894005485360642</v>
      </c>
      <c r="AB89">
        <v>8.0818399999999997</v>
      </c>
      <c r="AC89">
        <v>0</v>
      </c>
      <c r="AD89">
        <v>5.59314</v>
      </c>
      <c r="AE89">
        <v>10.110796800000001</v>
      </c>
      <c r="AF89">
        <v>2.7224999999999997</v>
      </c>
      <c r="AG89">
        <v>12.35287248</v>
      </c>
      <c r="AH89">
        <v>11.912139999999999</v>
      </c>
      <c r="AI89">
        <v>0</v>
      </c>
      <c r="AJ89">
        <v>0</v>
      </c>
      <c r="AK89">
        <v>7.9806499999999989</v>
      </c>
      <c r="AL89">
        <v>0</v>
      </c>
      <c r="AM89">
        <v>4.8491039999999996</v>
      </c>
      <c r="AN89">
        <v>0.78432999999999986</v>
      </c>
      <c r="AO89">
        <v>2.8863744000000002</v>
      </c>
      <c r="AP89">
        <v>2.5546727026030074</v>
      </c>
      <c r="AQ89">
        <v>14.3042</v>
      </c>
      <c r="AR89">
        <v>6.0966000000000005</v>
      </c>
      <c r="AS89">
        <v>3.3016000000000001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888.28513200337443</v>
      </c>
      <c r="DN89">
        <v>30.789238533488966</v>
      </c>
    </row>
    <row r="90" spans="1:118">
      <c r="A90" t="s">
        <v>132</v>
      </c>
      <c r="B90">
        <v>0</v>
      </c>
      <c r="C90">
        <v>0</v>
      </c>
      <c r="D90">
        <v>10.3085</v>
      </c>
      <c r="E90">
        <v>0</v>
      </c>
      <c r="F90">
        <v>0</v>
      </c>
      <c r="G90">
        <v>3.1661999999999999</v>
      </c>
      <c r="H90">
        <v>0</v>
      </c>
      <c r="I90">
        <v>0</v>
      </c>
      <c r="J90">
        <v>23.8752</v>
      </c>
      <c r="K90">
        <v>9.3636025737978059</v>
      </c>
      <c r="L90">
        <v>578.50851299306146</v>
      </c>
      <c r="M90">
        <v>28.224921277552856</v>
      </c>
      <c r="N90">
        <v>17.981532756489493</v>
      </c>
      <c r="O90">
        <v>0</v>
      </c>
      <c r="P90">
        <v>31.757798440311941</v>
      </c>
      <c r="Q90">
        <v>3.6795210666666667</v>
      </c>
      <c r="R90">
        <v>7.7270306080525888</v>
      </c>
      <c r="S90">
        <v>4.4503925767309056</v>
      </c>
      <c r="T90">
        <v>0</v>
      </c>
      <c r="U90">
        <v>60.610182251433656</v>
      </c>
      <c r="V90">
        <v>3.6697664359861593</v>
      </c>
      <c r="W90">
        <v>9.3129901125127841</v>
      </c>
      <c r="X90">
        <v>30.169325618095741</v>
      </c>
      <c r="Y90">
        <v>0</v>
      </c>
      <c r="Z90">
        <v>0</v>
      </c>
      <c r="AA90">
        <v>4.2894005485360642</v>
      </c>
      <c r="AB90">
        <v>8.0818399999999997</v>
      </c>
      <c r="AC90">
        <v>0</v>
      </c>
      <c r="AD90">
        <v>5.59314</v>
      </c>
      <c r="AE90">
        <v>10.110796800000001</v>
      </c>
      <c r="AF90">
        <v>2.7224999999999997</v>
      </c>
      <c r="AG90">
        <v>12.35287248</v>
      </c>
      <c r="AH90">
        <v>11.912139999999999</v>
      </c>
      <c r="AI90">
        <v>0</v>
      </c>
      <c r="AJ90">
        <v>0</v>
      </c>
      <c r="AK90">
        <v>7.9806499999999989</v>
      </c>
      <c r="AL90">
        <v>0</v>
      </c>
      <c r="AM90">
        <v>4.8491039999999996</v>
      </c>
      <c r="AN90">
        <v>0.78432999999999986</v>
      </c>
      <c r="AO90">
        <v>2.8863744000000002</v>
      </c>
      <c r="AP90">
        <v>2.5546727026030074</v>
      </c>
      <c r="AQ90">
        <v>10.322220000000002</v>
      </c>
      <c r="AR90">
        <v>6.0966000000000005</v>
      </c>
      <c r="AS90">
        <v>3.3016000000000001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885.93590590362817</v>
      </c>
      <c r="DN90">
        <v>30.707811738202867</v>
      </c>
    </row>
    <row r="91" spans="1:118">
      <c r="A91" t="s">
        <v>133</v>
      </c>
      <c r="B91">
        <v>0</v>
      </c>
      <c r="C91">
        <v>0</v>
      </c>
      <c r="D91">
        <v>10.3085</v>
      </c>
      <c r="E91">
        <v>0</v>
      </c>
      <c r="F91">
        <v>0</v>
      </c>
      <c r="G91">
        <v>3.1661999999999999</v>
      </c>
      <c r="H91">
        <v>0</v>
      </c>
      <c r="I91">
        <v>0</v>
      </c>
      <c r="J91">
        <v>23.8752</v>
      </c>
      <c r="K91">
        <v>9.3636025737978059</v>
      </c>
      <c r="L91">
        <v>578.50851299306146</v>
      </c>
      <c r="M91">
        <v>28.224921277552856</v>
      </c>
      <c r="N91">
        <v>17.981532756489493</v>
      </c>
      <c r="O91">
        <v>0</v>
      </c>
      <c r="P91">
        <v>31.757798440311941</v>
      </c>
      <c r="Q91">
        <v>3.6795210666666667</v>
      </c>
      <c r="R91">
        <v>7.7270306080525888</v>
      </c>
      <c r="S91">
        <v>4.4503925767309056</v>
      </c>
      <c r="T91">
        <v>0</v>
      </c>
      <c r="U91">
        <v>61.893834145403261</v>
      </c>
      <c r="V91">
        <v>3.6697664359861593</v>
      </c>
      <c r="W91">
        <v>9.3129901125127841</v>
      </c>
      <c r="X91">
        <v>30.169325618095741</v>
      </c>
      <c r="Y91">
        <v>0</v>
      </c>
      <c r="Z91">
        <v>0</v>
      </c>
      <c r="AA91">
        <v>0</v>
      </c>
      <c r="AB91">
        <v>4.0081999999999995</v>
      </c>
      <c r="AC91">
        <v>0</v>
      </c>
      <c r="AD91">
        <v>5.59314</v>
      </c>
      <c r="AE91">
        <v>10.110796800000001</v>
      </c>
      <c r="AF91">
        <v>2.7224999999999997</v>
      </c>
      <c r="AG91">
        <v>12.35287248</v>
      </c>
      <c r="AH91">
        <v>11.912139999999999</v>
      </c>
      <c r="AI91">
        <v>0</v>
      </c>
      <c r="AJ91">
        <v>0</v>
      </c>
      <c r="AK91">
        <v>7.9806499999999989</v>
      </c>
      <c r="AL91">
        <v>0</v>
      </c>
      <c r="AM91">
        <v>4.8491039999999996</v>
      </c>
      <c r="AN91">
        <v>0.78432999999999986</v>
      </c>
      <c r="AO91">
        <v>2.8863744000000002</v>
      </c>
      <c r="AP91">
        <v>2.5546727026030074</v>
      </c>
      <c r="AQ91">
        <v>9.5490200000000005</v>
      </c>
      <c r="AR91">
        <v>6.0966000000000005</v>
      </c>
      <c r="AS91">
        <v>3.3016000000000001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878.34647615914923</v>
      </c>
      <c r="DN91">
        <v>30.444652828115419</v>
      </c>
    </row>
    <row r="92" spans="1:118">
      <c r="A92" t="s">
        <v>134</v>
      </c>
      <c r="B92">
        <v>0</v>
      </c>
      <c r="C92">
        <v>0</v>
      </c>
      <c r="D92">
        <v>10.3085</v>
      </c>
      <c r="E92">
        <v>0</v>
      </c>
      <c r="F92">
        <v>0</v>
      </c>
      <c r="G92">
        <v>3.1661999999999999</v>
      </c>
      <c r="H92">
        <v>0</v>
      </c>
      <c r="I92">
        <v>0</v>
      </c>
      <c r="J92">
        <v>23.8752</v>
      </c>
      <c r="K92">
        <v>9.3636025737978059</v>
      </c>
      <c r="L92">
        <v>578.50851299306146</v>
      </c>
      <c r="M92">
        <v>28.224921277552856</v>
      </c>
      <c r="N92">
        <v>17.981532756489493</v>
      </c>
      <c r="O92">
        <v>0</v>
      </c>
      <c r="P92">
        <v>31.757798440311941</v>
      </c>
      <c r="Q92">
        <v>3.6795210666666667</v>
      </c>
      <c r="R92">
        <v>7.7270306080525888</v>
      </c>
      <c r="S92">
        <v>4.4503925767309056</v>
      </c>
      <c r="T92">
        <v>0</v>
      </c>
      <c r="U92">
        <v>62.130211526670756</v>
      </c>
      <c r="V92">
        <v>3.6697664359861593</v>
      </c>
      <c r="W92">
        <v>9.3129901125127841</v>
      </c>
      <c r="X92">
        <v>30.169325618095741</v>
      </c>
      <c r="Y92">
        <v>0</v>
      </c>
      <c r="Z92">
        <v>0</v>
      </c>
      <c r="AA92">
        <v>0</v>
      </c>
      <c r="AB92">
        <v>4.0081999999999995</v>
      </c>
      <c r="AC92">
        <v>0</v>
      </c>
      <c r="AD92">
        <v>5.59314</v>
      </c>
      <c r="AE92">
        <v>10.110796800000001</v>
      </c>
      <c r="AF92">
        <v>2.7224999999999997</v>
      </c>
      <c r="AG92">
        <v>12.35287248</v>
      </c>
      <c r="AH92">
        <v>11.912139999999999</v>
      </c>
      <c r="AI92">
        <v>0</v>
      </c>
      <c r="AJ92">
        <v>0</v>
      </c>
      <c r="AK92">
        <v>7.9806499999999989</v>
      </c>
      <c r="AL92">
        <v>0</v>
      </c>
      <c r="AM92">
        <v>4.8491039999999996</v>
      </c>
      <c r="AN92">
        <v>0.78432999999999986</v>
      </c>
      <c r="AO92">
        <v>2.8863744000000002</v>
      </c>
      <c r="AP92">
        <v>2.5546727026030074</v>
      </c>
      <c r="AQ92">
        <v>9.5490200000000005</v>
      </c>
      <c r="AR92">
        <v>6.0966000000000005</v>
      </c>
      <c r="AS92">
        <v>3.3016000000000001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878.57493487896875</v>
      </c>
      <c r="DN92">
        <v>30.452571489563415</v>
      </c>
    </row>
    <row r="93" spans="1:118">
      <c r="A93" t="s">
        <v>135</v>
      </c>
      <c r="B93">
        <v>0</v>
      </c>
      <c r="C93">
        <v>0</v>
      </c>
      <c r="D93">
        <v>10.3085</v>
      </c>
      <c r="E93">
        <v>0</v>
      </c>
      <c r="F93">
        <v>0</v>
      </c>
      <c r="G93">
        <v>3.1661999999999999</v>
      </c>
      <c r="H93">
        <v>0</v>
      </c>
      <c r="I93">
        <v>0</v>
      </c>
      <c r="J93">
        <v>23.8752</v>
      </c>
      <c r="K93">
        <v>9.3636025737978059</v>
      </c>
      <c r="L93">
        <v>578.50851299306146</v>
      </c>
      <c r="M93">
        <v>28.224921277552856</v>
      </c>
      <c r="N93">
        <v>17.981532756489493</v>
      </c>
      <c r="O93">
        <v>0</v>
      </c>
      <c r="P93">
        <v>31.757798440311941</v>
      </c>
      <c r="Q93">
        <v>3.6795210666666667</v>
      </c>
      <c r="R93">
        <v>7.7270306080525888</v>
      </c>
      <c r="S93">
        <v>4.4503925767309056</v>
      </c>
      <c r="T93">
        <v>0</v>
      </c>
      <c r="U93">
        <v>62.130211526670756</v>
      </c>
      <c r="V93">
        <v>3.6697664359861593</v>
      </c>
      <c r="W93">
        <v>9.3129901125127841</v>
      </c>
      <c r="X93">
        <v>30.169325618095741</v>
      </c>
      <c r="Y93">
        <v>0</v>
      </c>
      <c r="Z93">
        <v>0</v>
      </c>
      <c r="AA93">
        <v>0</v>
      </c>
      <c r="AB93">
        <v>4.0081999999999995</v>
      </c>
      <c r="AC93">
        <v>0</v>
      </c>
      <c r="AD93">
        <v>5.59314</v>
      </c>
      <c r="AE93">
        <v>10.110796800000001</v>
      </c>
      <c r="AF93">
        <v>2.7224999999999997</v>
      </c>
      <c r="AG93">
        <v>12.35287248</v>
      </c>
      <c r="AH93">
        <v>11.912139999999999</v>
      </c>
      <c r="AI93">
        <v>0</v>
      </c>
      <c r="AJ93">
        <v>0</v>
      </c>
      <c r="AK93">
        <v>7.9806499999999989</v>
      </c>
      <c r="AL93">
        <v>0</v>
      </c>
      <c r="AM93">
        <v>4.8491039999999996</v>
      </c>
      <c r="AN93">
        <v>0.78432999999999986</v>
      </c>
      <c r="AO93">
        <v>2.8863744000000002</v>
      </c>
      <c r="AP93">
        <v>2.5546727026030074</v>
      </c>
      <c r="AQ93">
        <v>9.5490200000000005</v>
      </c>
      <c r="AR93">
        <v>6.0966000000000005</v>
      </c>
      <c r="AS93">
        <v>3.3016000000000001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878.57493487896875</v>
      </c>
      <c r="DN93">
        <v>30.452571489563415</v>
      </c>
    </row>
    <row r="94" spans="1:118">
      <c r="A94" t="s">
        <v>136</v>
      </c>
      <c r="B94">
        <v>0</v>
      </c>
      <c r="C94">
        <v>0</v>
      </c>
      <c r="D94">
        <v>10.3085</v>
      </c>
      <c r="E94">
        <v>0</v>
      </c>
      <c r="F94">
        <v>0</v>
      </c>
      <c r="G94">
        <v>3.1661999999999999</v>
      </c>
      <c r="H94">
        <v>0</v>
      </c>
      <c r="I94">
        <v>0</v>
      </c>
      <c r="J94">
        <v>23.8752</v>
      </c>
      <c r="K94">
        <v>9.3636025737978059</v>
      </c>
      <c r="L94">
        <v>578.50851299306146</v>
      </c>
      <c r="M94">
        <v>28.224921277552856</v>
      </c>
      <c r="N94">
        <v>17.981532756489493</v>
      </c>
      <c r="O94">
        <v>0</v>
      </c>
      <c r="P94">
        <v>31.757798440311941</v>
      </c>
      <c r="Q94">
        <v>3.6795210666666667</v>
      </c>
      <c r="R94">
        <v>7.7270306080525888</v>
      </c>
      <c r="S94">
        <v>4.4503925767309056</v>
      </c>
      <c r="T94">
        <v>0</v>
      </c>
      <c r="U94">
        <v>62.130211526670756</v>
      </c>
      <c r="V94">
        <v>3.6697664359861593</v>
      </c>
      <c r="W94">
        <v>9.3129901125127841</v>
      </c>
      <c r="X94">
        <v>30.169325618095741</v>
      </c>
      <c r="Y94">
        <v>0</v>
      </c>
      <c r="Z94">
        <v>0</v>
      </c>
      <c r="AA94">
        <v>0</v>
      </c>
      <c r="AB94">
        <v>4.0081999999999995</v>
      </c>
      <c r="AC94">
        <v>0</v>
      </c>
      <c r="AD94">
        <v>5.59314</v>
      </c>
      <c r="AE94">
        <v>10.110796800000001</v>
      </c>
      <c r="AF94">
        <v>2.7224999999999997</v>
      </c>
      <c r="AG94">
        <v>12.35287248</v>
      </c>
      <c r="AH94">
        <v>11.912139999999999</v>
      </c>
      <c r="AI94">
        <v>0</v>
      </c>
      <c r="AJ94">
        <v>0</v>
      </c>
      <c r="AK94">
        <v>7.9806499999999989</v>
      </c>
      <c r="AL94">
        <v>0</v>
      </c>
      <c r="AM94">
        <v>4.8491039999999996</v>
      </c>
      <c r="AN94">
        <v>0.78432999999999986</v>
      </c>
      <c r="AO94">
        <v>2.8863744000000002</v>
      </c>
      <c r="AP94">
        <v>2.5546727026030074</v>
      </c>
      <c r="AQ94">
        <v>4.7745099999999994</v>
      </c>
      <c r="AR94">
        <v>6.0966000000000005</v>
      </c>
      <c r="AS94">
        <v>3.3016000000000001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873.96037081055601</v>
      </c>
      <c r="DN94">
        <v>30.292625557976109</v>
      </c>
    </row>
    <row r="95" spans="1:118">
      <c r="A95" t="s">
        <v>137</v>
      </c>
      <c r="B95">
        <v>0</v>
      </c>
      <c r="C95">
        <v>0</v>
      </c>
      <c r="D95">
        <v>10.3085</v>
      </c>
      <c r="E95">
        <v>0</v>
      </c>
      <c r="F95">
        <v>0</v>
      </c>
      <c r="G95">
        <v>3.1661999999999999</v>
      </c>
      <c r="H95">
        <v>0</v>
      </c>
      <c r="I95">
        <v>0</v>
      </c>
      <c r="J95">
        <v>23.8752</v>
      </c>
      <c r="K95">
        <v>9.3636025737978059</v>
      </c>
      <c r="L95">
        <v>578.50851299306146</v>
      </c>
      <c r="M95">
        <v>28.224921277552856</v>
      </c>
      <c r="N95">
        <v>17.981532756489493</v>
      </c>
      <c r="O95">
        <v>0</v>
      </c>
      <c r="P95">
        <v>31.757798440311941</v>
      </c>
      <c r="Q95">
        <v>3.6795210666666667</v>
      </c>
      <c r="R95">
        <v>7.7270306080525888</v>
      </c>
      <c r="S95">
        <v>4.4503925767309056</v>
      </c>
      <c r="T95">
        <v>0</v>
      </c>
      <c r="U95">
        <v>62.130211526670756</v>
      </c>
      <c r="V95">
        <v>3.6697664359861593</v>
      </c>
      <c r="W95">
        <v>9.3129901125127841</v>
      </c>
      <c r="X95">
        <v>30.169325618095741</v>
      </c>
      <c r="Y95">
        <v>0</v>
      </c>
      <c r="Z95">
        <v>0</v>
      </c>
      <c r="AA95">
        <v>0</v>
      </c>
      <c r="AB95">
        <v>4.0081999999999995</v>
      </c>
      <c r="AC95">
        <v>0</v>
      </c>
      <c r="AD95">
        <v>2.79657</v>
      </c>
      <c r="AE95">
        <v>10.110796800000001</v>
      </c>
      <c r="AF95">
        <v>2.7224999999999997</v>
      </c>
      <c r="AG95">
        <v>12.35287248</v>
      </c>
      <c r="AH95">
        <v>11.912139999999999</v>
      </c>
      <c r="AI95">
        <v>0</v>
      </c>
      <c r="AJ95">
        <v>0</v>
      </c>
      <c r="AK95">
        <v>7.9806499999999989</v>
      </c>
      <c r="AL95">
        <v>0</v>
      </c>
      <c r="AM95">
        <v>4.8491039999999996</v>
      </c>
      <c r="AN95">
        <v>0.78432999999999986</v>
      </c>
      <c r="AO95">
        <v>2.8863744000000002</v>
      </c>
      <c r="AP95">
        <v>2.5546727026030074</v>
      </c>
      <c r="AQ95">
        <v>4.7745099999999994</v>
      </c>
      <c r="AR95">
        <v>6.0966000000000005</v>
      </c>
      <c r="AS95">
        <v>3.3016000000000001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871.25748585953409</v>
      </c>
      <c r="DN95">
        <v>30.198940508998064</v>
      </c>
    </row>
    <row r="96" spans="1:118">
      <c r="A96" t="s">
        <v>138</v>
      </c>
      <c r="B96">
        <v>0</v>
      </c>
      <c r="C96">
        <v>0</v>
      </c>
      <c r="D96">
        <v>10.3085</v>
      </c>
      <c r="E96">
        <v>0</v>
      </c>
      <c r="F96">
        <v>0</v>
      </c>
      <c r="G96">
        <v>3.1661999999999999</v>
      </c>
      <c r="H96">
        <v>0</v>
      </c>
      <c r="I96">
        <v>0</v>
      </c>
      <c r="J96">
        <v>23.8752</v>
      </c>
      <c r="K96">
        <v>9.3636025737978059</v>
      </c>
      <c r="L96">
        <v>578.50851299306146</v>
      </c>
      <c r="M96">
        <v>28.224921277552856</v>
      </c>
      <c r="N96">
        <v>17.981532756489493</v>
      </c>
      <c r="O96">
        <v>0</v>
      </c>
      <c r="P96">
        <v>31.757798440311941</v>
      </c>
      <c r="Q96">
        <v>3.6795210666666667</v>
      </c>
      <c r="R96">
        <v>7.7270306080525888</v>
      </c>
      <c r="S96">
        <v>4.4503925767309056</v>
      </c>
      <c r="T96">
        <v>0</v>
      </c>
      <c r="U96">
        <v>62.130211526670756</v>
      </c>
      <c r="V96">
        <v>3.6697664359861593</v>
      </c>
      <c r="W96">
        <v>9.3129901125127841</v>
      </c>
      <c r="X96">
        <v>30.169325618095741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2.79657</v>
      </c>
      <c r="AE96">
        <v>10.110796800000001</v>
      </c>
      <c r="AF96">
        <v>2.7224999999999997</v>
      </c>
      <c r="AG96">
        <v>12.35287248</v>
      </c>
      <c r="AH96">
        <v>11.912139999999999</v>
      </c>
      <c r="AI96">
        <v>0</v>
      </c>
      <c r="AJ96">
        <v>0</v>
      </c>
      <c r="AK96">
        <v>7.9806499999999989</v>
      </c>
      <c r="AL96">
        <v>0</v>
      </c>
      <c r="AM96">
        <v>4.8491039999999996</v>
      </c>
      <c r="AN96">
        <v>0.78432999999999986</v>
      </c>
      <c r="AO96">
        <v>2.8863744000000002</v>
      </c>
      <c r="AP96">
        <v>2.5546727026030074</v>
      </c>
      <c r="AQ96">
        <v>4.7745099999999994</v>
      </c>
      <c r="AR96">
        <v>6.0966000000000005</v>
      </c>
      <c r="AS96">
        <v>3.3016000000000001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867.38356059021669</v>
      </c>
      <c r="DN96">
        <v>30.064665778315394</v>
      </c>
    </row>
    <row r="97" spans="1:118">
      <c r="A97" t="s">
        <v>139</v>
      </c>
      <c r="B97">
        <v>0</v>
      </c>
      <c r="C97">
        <v>0</v>
      </c>
      <c r="D97">
        <v>10.3085</v>
      </c>
      <c r="E97">
        <v>0</v>
      </c>
      <c r="F97">
        <v>0</v>
      </c>
      <c r="G97">
        <v>3.1661999999999999</v>
      </c>
      <c r="H97">
        <v>0</v>
      </c>
      <c r="I97">
        <v>0</v>
      </c>
      <c r="J97">
        <v>23.8752</v>
      </c>
      <c r="K97">
        <v>9.3636025737978059</v>
      </c>
      <c r="L97">
        <v>578.50851299306146</v>
      </c>
      <c r="M97">
        <v>28.224921277552856</v>
      </c>
      <c r="N97">
        <v>17.981532756489493</v>
      </c>
      <c r="O97">
        <v>0</v>
      </c>
      <c r="P97">
        <v>31.757798440311941</v>
      </c>
      <c r="Q97">
        <v>3.6795210666666667</v>
      </c>
      <c r="R97">
        <v>7.7270306080525888</v>
      </c>
      <c r="S97">
        <v>4.4503925767309056</v>
      </c>
      <c r="T97">
        <v>0</v>
      </c>
      <c r="U97">
        <v>62.130211526670756</v>
      </c>
      <c r="V97">
        <v>3.6697664359861593</v>
      </c>
      <c r="W97">
        <v>9.3129901125127841</v>
      </c>
      <c r="X97">
        <v>30.169325618095741</v>
      </c>
      <c r="Y97">
        <v>0</v>
      </c>
      <c r="Z97">
        <v>2.0007000000000006</v>
      </c>
      <c r="AA97">
        <v>0</v>
      </c>
      <c r="AB97">
        <v>0</v>
      </c>
      <c r="AC97">
        <v>0</v>
      </c>
      <c r="AD97">
        <v>2.79657</v>
      </c>
      <c r="AE97">
        <v>10.110796800000001</v>
      </c>
      <c r="AF97">
        <v>2.7224999999999997</v>
      </c>
      <c r="AG97">
        <v>12.35287248</v>
      </c>
      <c r="AH97">
        <v>11.912139999999999</v>
      </c>
      <c r="AI97">
        <v>0</v>
      </c>
      <c r="AJ97">
        <v>0</v>
      </c>
      <c r="AK97">
        <v>7.9806499999999989</v>
      </c>
      <c r="AL97">
        <v>0</v>
      </c>
      <c r="AM97">
        <v>4.8491039999999996</v>
      </c>
      <c r="AN97">
        <v>0.78432999999999986</v>
      </c>
      <c r="AO97">
        <v>2.8863744000000002</v>
      </c>
      <c r="AP97">
        <v>2.5546727026030074</v>
      </c>
      <c r="AQ97">
        <v>4.7745099999999994</v>
      </c>
      <c r="AR97">
        <v>6.0966000000000005</v>
      </c>
      <c r="AS97">
        <v>4.1270000000000007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870.11498630157087</v>
      </c>
      <c r="DN97">
        <v>30.159340066961217</v>
      </c>
    </row>
    <row r="98" spans="1:118">
      <c r="A98" t="s">
        <v>140</v>
      </c>
      <c r="B98">
        <v>0</v>
      </c>
      <c r="C98">
        <v>0</v>
      </c>
      <c r="D98">
        <v>10.3085</v>
      </c>
      <c r="E98">
        <v>0</v>
      </c>
      <c r="F98">
        <v>0</v>
      </c>
      <c r="G98">
        <v>3.1661999999999999</v>
      </c>
      <c r="H98">
        <v>0</v>
      </c>
      <c r="I98">
        <v>0</v>
      </c>
      <c r="J98">
        <v>23.8752</v>
      </c>
      <c r="K98">
        <v>9.3636025737978059</v>
      </c>
      <c r="L98">
        <v>578.50851299306146</v>
      </c>
      <c r="M98">
        <v>28.224921277552856</v>
      </c>
      <c r="N98">
        <v>17.981532756489493</v>
      </c>
      <c r="O98">
        <v>0</v>
      </c>
      <c r="P98">
        <v>31.757798440311941</v>
      </c>
      <c r="Q98">
        <v>3.6795210666666667</v>
      </c>
      <c r="R98">
        <v>7.7270306080525888</v>
      </c>
      <c r="S98">
        <v>4.4503925767309056</v>
      </c>
      <c r="T98">
        <v>0</v>
      </c>
      <c r="U98">
        <v>62.130211526670756</v>
      </c>
      <c r="V98">
        <v>3.6697664359861593</v>
      </c>
      <c r="W98">
        <v>9.3129901125127841</v>
      </c>
      <c r="X98">
        <v>30.169325618095741</v>
      </c>
      <c r="Y98">
        <v>0</v>
      </c>
      <c r="Z98">
        <v>2.0007000000000006</v>
      </c>
      <c r="AA98">
        <v>0</v>
      </c>
      <c r="AB98">
        <v>0</v>
      </c>
      <c r="AC98">
        <v>0</v>
      </c>
      <c r="AD98">
        <v>2.79657</v>
      </c>
      <c r="AE98">
        <v>10.110796800000001</v>
      </c>
      <c r="AF98">
        <v>2.7224999999999997</v>
      </c>
      <c r="AG98">
        <v>12.35287248</v>
      </c>
      <c r="AH98">
        <v>11.912139999999999</v>
      </c>
      <c r="AI98">
        <v>0</v>
      </c>
      <c r="AJ98">
        <v>0</v>
      </c>
      <c r="AK98">
        <v>7.9806499999999989</v>
      </c>
      <c r="AL98">
        <v>0</v>
      </c>
      <c r="AM98">
        <v>4.8491039999999996</v>
      </c>
      <c r="AN98">
        <v>0.78432999999999986</v>
      </c>
      <c r="AO98">
        <v>2.8863744000000002</v>
      </c>
      <c r="AP98">
        <v>2.5546727026030074</v>
      </c>
      <c r="AQ98">
        <v>4.7745099999999994</v>
      </c>
      <c r="AR98">
        <v>6.0966000000000005</v>
      </c>
      <c r="AS98">
        <v>4.1270000000000007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870.11498630157087</v>
      </c>
      <c r="DN98">
        <v>30.159340066961217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5.1542500000000012E-2</v>
      </c>
      <c r="E99">
        <f t="shared" si="2"/>
        <v>0</v>
      </c>
      <c r="F99">
        <f t="shared" si="2"/>
        <v>0</v>
      </c>
      <c r="G99">
        <f t="shared" si="2"/>
        <v>1.5620000000000009E-2</v>
      </c>
      <c r="H99">
        <f t="shared" si="2"/>
        <v>0</v>
      </c>
      <c r="I99">
        <f t="shared" si="2"/>
        <v>0</v>
      </c>
      <c r="J99">
        <f t="shared" si="2"/>
        <v>0.11831970000000003</v>
      </c>
      <c r="K99">
        <f t="shared" si="2"/>
        <v>0.22471659358712726</v>
      </c>
      <c r="L99">
        <f t="shared" si="2"/>
        <v>13.853362687036592</v>
      </c>
      <c r="M99">
        <f t="shared" si="2"/>
        <v>0.67739811066126743</v>
      </c>
      <c r="N99">
        <f t="shared" si="2"/>
        <v>0.43155678615574822</v>
      </c>
      <c r="O99">
        <f t="shared" si="2"/>
        <v>0</v>
      </c>
      <c r="P99">
        <f t="shared" si="2"/>
        <v>0.76218716256748653</v>
      </c>
      <c r="Q99">
        <f t="shared" si="2"/>
        <v>8.8135835677711313E-2</v>
      </c>
      <c r="R99">
        <f t="shared" si="2"/>
        <v>0.18544295989168871</v>
      </c>
      <c r="S99">
        <f t="shared" si="2"/>
        <v>0.10669661652561094</v>
      </c>
      <c r="T99">
        <f t="shared" si="2"/>
        <v>0</v>
      </c>
      <c r="U99">
        <f t="shared" si="2"/>
        <v>1.2992816947626897</v>
      </c>
      <c r="V99">
        <f t="shared" si="2"/>
        <v>0.11127848205950928</v>
      </c>
      <c r="W99">
        <f t="shared" si="2"/>
        <v>0.28288874697796279</v>
      </c>
      <c r="X99">
        <f t="shared" si="2"/>
        <v>0.72406381483429605</v>
      </c>
      <c r="Y99">
        <f t="shared" si="2"/>
        <v>0</v>
      </c>
      <c r="Z99">
        <f t="shared" si="2"/>
        <v>3.1101299999999991E-2</v>
      </c>
      <c r="AA99">
        <f t="shared" si="2"/>
        <v>6.7854923931643912E-2</v>
      </c>
      <c r="AB99">
        <f t="shared" si="2"/>
        <v>9.9879845000000009E-2</v>
      </c>
      <c r="AC99">
        <f t="shared" si="2"/>
        <v>3.2689478115910171E-2</v>
      </c>
      <c r="AD99">
        <f t="shared" si="2"/>
        <v>8.0610927599999979E-2</v>
      </c>
      <c r="AE99">
        <f t="shared" si="2"/>
        <v>0.26919996479999975</v>
      </c>
      <c r="AF99">
        <f t="shared" si="2"/>
        <v>7.9557500000000045E-2</v>
      </c>
      <c r="AG99">
        <f t="shared" si="2"/>
        <v>0.29646893951999986</v>
      </c>
      <c r="AH99">
        <f t="shared" si="2"/>
        <v>0.37189119999999981</v>
      </c>
      <c r="AI99">
        <f t="shared" si="2"/>
        <v>3.7168714799999995E-2</v>
      </c>
      <c r="AJ99">
        <f t="shared" si="2"/>
        <v>0</v>
      </c>
      <c r="AK99">
        <f t="shared" si="2"/>
        <v>0.19153559999999994</v>
      </c>
      <c r="AL99">
        <f t="shared" si="2"/>
        <v>0</v>
      </c>
      <c r="AM99">
        <f t="shared" si="2"/>
        <v>3.3889944499999991E-2</v>
      </c>
      <c r="AN99">
        <f t="shared" si="2"/>
        <v>1.3228394999999983E-2</v>
      </c>
      <c r="AO99">
        <f t="shared" si="2"/>
        <v>6.3004141199999947E-2</v>
      </c>
      <c r="AP99">
        <f t="shared" si="2"/>
        <v>6.3179021068220473E-2</v>
      </c>
      <c r="AQ99">
        <f t="shared" si="2"/>
        <v>0.16389423750000012</v>
      </c>
      <c r="AR99">
        <f t="shared" si="2"/>
        <v>0.11583540000000013</v>
      </c>
      <c r="AS99">
        <f t="shared" si="2"/>
        <v>8.540413784660271E-2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20.324412457854919</v>
      </c>
      <c r="DN99">
        <f t="shared" si="3"/>
        <v>0.70447290376517446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80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77.319999999999993</v>
      </c>
      <c r="DN3">
        <v>2.6800000000000068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80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77.319999999999993</v>
      </c>
      <c r="DN4">
        <v>2.6800000000000068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80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77.319999999999993</v>
      </c>
      <c r="DN5">
        <v>2.6800000000000068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80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77.319999999999993</v>
      </c>
      <c r="DN6">
        <v>2.6800000000000068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80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77.319999999999993</v>
      </c>
      <c r="DN7">
        <v>2.6800000000000068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80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77.319999999999993</v>
      </c>
      <c r="DN8">
        <v>2.6800000000000068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80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77.319999999999993</v>
      </c>
      <c r="DN9">
        <v>2.6800000000000068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80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77.319999999999993</v>
      </c>
      <c r="DN10">
        <v>2.6800000000000068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80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77.319999999999993</v>
      </c>
      <c r="DN11">
        <v>2.6800000000000068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80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77.319999999999993</v>
      </c>
      <c r="DN12">
        <v>2.6800000000000068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80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77.319999999999993</v>
      </c>
      <c r="DN13">
        <v>2.6800000000000068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80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77.319999999999993</v>
      </c>
      <c r="DN14">
        <v>2.6800000000000068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80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77.319999999999993</v>
      </c>
      <c r="DN15">
        <v>2.6800000000000068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80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77.319999999999993</v>
      </c>
      <c r="DN16">
        <v>2.6800000000000068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80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77.319999999999993</v>
      </c>
      <c r="DN17">
        <v>2.6800000000000068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80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77.319999999999993</v>
      </c>
      <c r="DN18">
        <v>2.6800000000000068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80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77.319999999999993</v>
      </c>
      <c r="DN19">
        <v>2.6800000000000068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80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77.319999999999993</v>
      </c>
      <c r="DN20">
        <v>2.6800000000000068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80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77.319999999999993</v>
      </c>
      <c r="DN21">
        <v>2.6800000000000068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80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77.319999999999993</v>
      </c>
      <c r="DN22">
        <v>2.6800000000000068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80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77.319999999999993</v>
      </c>
      <c r="DN23">
        <v>2.6800000000000068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80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77.319999999999993</v>
      </c>
      <c r="DN24">
        <v>2.6800000000000068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80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77.319999999999993</v>
      </c>
      <c r="DN25">
        <v>2.6800000000000068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80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77.319999999999993</v>
      </c>
      <c r="DN26">
        <v>2.6800000000000068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80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77.319999999999993</v>
      </c>
      <c r="DN27">
        <v>2.6800000000000068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80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77.319999999999993</v>
      </c>
      <c r="DN28">
        <v>2.6800000000000068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80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77.319999999999993</v>
      </c>
      <c r="DN29">
        <v>2.6800000000000068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80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77.319999999999993</v>
      </c>
      <c r="DN30">
        <v>2.6800000000000068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80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77.319999999999993</v>
      </c>
      <c r="DN31">
        <v>2.6800000000000068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80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77.319999999999993</v>
      </c>
      <c r="DN32">
        <v>2.6800000000000068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80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77.319999999999993</v>
      </c>
      <c r="DN33">
        <v>2.6800000000000068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80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77.319999999999993</v>
      </c>
      <c r="DN34">
        <v>2.6800000000000068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80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77.319999999999993</v>
      </c>
      <c r="DN35">
        <v>2.6800000000000068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80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77.319999999999993</v>
      </c>
      <c r="DN36">
        <v>2.6800000000000068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80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77.319999999999993</v>
      </c>
      <c r="DN37">
        <v>2.6800000000000068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80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77.319999999999993</v>
      </c>
      <c r="DN38">
        <v>2.6800000000000068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80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77.319999999999993</v>
      </c>
      <c r="DN39">
        <v>2.6800000000000068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89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86.02</v>
      </c>
      <c r="DN40">
        <v>2.980000000000004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97.7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94.43</v>
      </c>
      <c r="DN41">
        <v>3.269999999999996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113.96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110.14</v>
      </c>
      <c r="DN42">
        <v>3.8199999999999932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110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106.32</v>
      </c>
      <c r="DN43">
        <v>3.6800000000000068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114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110.18</v>
      </c>
      <c r="DN44">
        <v>3.8199999999999932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117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113.08</v>
      </c>
      <c r="DN45">
        <v>3.9200000000000017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120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115.98</v>
      </c>
      <c r="DN46">
        <v>4.019999999999996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120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115.98</v>
      </c>
      <c r="DN47">
        <v>4.019999999999996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122.00000000000001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117.91</v>
      </c>
      <c r="DN48">
        <v>4.0900000000000176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121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116.95</v>
      </c>
      <c r="DN49">
        <v>4.0499999999999972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121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116.95</v>
      </c>
      <c r="DN50">
        <v>4.0499999999999972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120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115.98</v>
      </c>
      <c r="DN51">
        <v>4.019999999999996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120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115.98</v>
      </c>
      <c r="DN52">
        <v>4.019999999999996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121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116.95</v>
      </c>
      <c r="DN53">
        <v>4.0499999999999972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122.00000000000001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117.91</v>
      </c>
      <c r="DN54">
        <v>4.0900000000000176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120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115.98</v>
      </c>
      <c r="DN55">
        <v>4.019999999999996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118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114.05</v>
      </c>
      <c r="DN56">
        <v>3.9500000000000028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118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114.05</v>
      </c>
      <c r="DN57">
        <v>3.9500000000000028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116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112.11</v>
      </c>
      <c r="DN58">
        <v>3.8900000000000006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115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111.15</v>
      </c>
      <c r="DN59">
        <v>3.8499999999999943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116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112.11</v>
      </c>
      <c r="DN60">
        <v>3.8900000000000006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117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113.08</v>
      </c>
      <c r="DN61">
        <v>3.9200000000000017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118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114.05</v>
      </c>
      <c r="DN62">
        <v>3.9500000000000028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118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114.05</v>
      </c>
      <c r="DN63">
        <v>3.9500000000000028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119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115.01</v>
      </c>
      <c r="DN64">
        <v>3.9899999999999949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119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115.01</v>
      </c>
      <c r="DN65">
        <v>3.9899999999999949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116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112.11</v>
      </c>
      <c r="DN66">
        <v>3.8900000000000006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114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110.18</v>
      </c>
      <c r="DN67">
        <v>3.8199999999999932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113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109.21</v>
      </c>
      <c r="DN68">
        <v>3.7900000000000063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110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106.32</v>
      </c>
      <c r="DN69">
        <v>3.6800000000000068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104.99999999999999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101.48</v>
      </c>
      <c r="DN70">
        <v>3.5199999999999818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99.000000000000014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95.68</v>
      </c>
      <c r="DN71">
        <v>3.3200000000000074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86.98</v>
      </c>
      <c r="DN72">
        <v>3.019999999999996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82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79.25</v>
      </c>
      <c r="DN73">
        <v>2.75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74.42</v>
      </c>
      <c r="DN74">
        <v>2.5799999999999983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80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77.319999999999993</v>
      </c>
      <c r="DN75">
        <v>2.6800000000000068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80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77.319999999999993</v>
      </c>
      <c r="DN76">
        <v>2.6800000000000068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80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77.319999999999993</v>
      </c>
      <c r="DN77">
        <v>2.6800000000000068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80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77.319999999999993</v>
      </c>
      <c r="DN78">
        <v>2.6800000000000068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80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77.319999999999993</v>
      </c>
      <c r="DN79">
        <v>2.6800000000000068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80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77.319999999999993</v>
      </c>
      <c r="DN80">
        <v>2.6800000000000068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80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77.319999999999993</v>
      </c>
      <c r="DN81">
        <v>2.6800000000000068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80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77.319999999999993</v>
      </c>
      <c r="DN82">
        <v>2.6800000000000068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77.319999999999993</v>
      </c>
      <c r="DN83">
        <v>2.6800000000000068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80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77.319999999999993</v>
      </c>
      <c r="DN84">
        <v>2.6800000000000068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80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77.319999999999993</v>
      </c>
      <c r="DN85">
        <v>2.6800000000000068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80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77.319999999999993</v>
      </c>
      <c r="DN86">
        <v>2.6800000000000068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80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77.319999999999993</v>
      </c>
      <c r="DN87">
        <v>2.6800000000000068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80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77.319999999999993</v>
      </c>
      <c r="DN88">
        <v>2.6800000000000068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77.319999999999993</v>
      </c>
      <c r="DN89">
        <v>2.6800000000000068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77.319999999999993</v>
      </c>
      <c r="DN90">
        <v>2.6800000000000068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77.319999999999993</v>
      </c>
      <c r="DN91">
        <v>2.6800000000000068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77.319999999999993</v>
      </c>
      <c r="DN92">
        <v>2.6800000000000068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80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77.319999999999993</v>
      </c>
      <c r="DN93">
        <v>2.6800000000000068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80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77.319999999999993</v>
      </c>
      <c r="DN94">
        <v>2.6800000000000068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80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77.319999999999993</v>
      </c>
      <c r="DN95">
        <v>2.6800000000000068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80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77.319999999999993</v>
      </c>
      <c r="DN96">
        <v>2.6800000000000068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80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77.319999999999993</v>
      </c>
      <c r="DN97">
        <v>2.6800000000000068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80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77.319999999999993</v>
      </c>
      <c r="DN98">
        <v>2.6800000000000068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2.2021649999999999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2.1283899999999978</v>
      </c>
      <c r="DN99">
        <f t="shared" si="3"/>
        <v>7.3775000000000091E-2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20.000005000000002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19.330005</v>
      </c>
      <c r="DN3">
        <v>0.67000000000000171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18.325569999999999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17.711663000000001</v>
      </c>
      <c r="DN4">
        <v>0.61390699999999754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16.708651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16.148910999999998</v>
      </c>
      <c r="DN5">
        <v>0.55974000000000146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15.489229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14.97034</v>
      </c>
      <c r="DN6">
        <v>0.51888899999999971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18.066800000000001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17.461562000000001</v>
      </c>
      <c r="DN7">
        <v>0.60523799999999994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17.861058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17.262713000000002</v>
      </c>
      <c r="DN8">
        <v>0.59834499999999835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14.669496000000001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14.178068</v>
      </c>
      <c r="DN9">
        <v>0.49142800000000086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15.165948999999999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14.65789</v>
      </c>
      <c r="DN10">
        <v>0.50805899999999937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13.504875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13.052462</v>
      </c>
      <c r="DN11">
        <v>0.45241299999999995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15.31334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14.800343</v>
      </c>
      <c r="DN12">
        <v>0.51299700000000037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16.204055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15.661218999999999</v>
      </c>
      <c r="DN13">
        <v>0.54283600000000121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19.635911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18.978107999999999</v>
      </c>
      <c r="DN14">
        <v>0.65780300000000125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20.000005000000002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19.330005</v>
      </c>
      <c r="DN15">
        <v>0.67000000000000171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20.000005000000002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19.330005</v>
      </c>
      <c r="DN16">
        <v>0.67000000000000171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19.506056000000001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18.852602999999998</v>
      </c>
      <c r="DN17">
        <v>0.6534530000000025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17.609282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17.019371</v>
      </c>
      <c r="DN18">
        <v>0.58991100000000074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16.615017999999999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16.058415</v>
      </c>
      <c r="DN19">
        <v>0.55660299999999907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19.362632000000001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18.713984</v>
      </c>
      <c r="DN20">
        <v>0.64864800000000145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20.000005000000002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19.330005</v>
      </c>
      <c r="DN21">
        <v>0.67000000000000171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20.000005000000002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19.330005</v>
      </c>
      <c r="DN22">
        <v>0.67000000000000171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20.000005000000002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19.330005</v>
      </c>
      <c r="DN23">
        <v>0.67000000000000171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20.000005000000002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19.330005</v>
      </c>
      <c r="DN24">
        <v>0.67000000000000171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20.000005000000002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19.330005</v>
      </c>
      <c r="DN25">
        <v>0.67000000000000171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20.000005000000002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19.330005</v>
      </c>
      <c r="DN26">
        <v>0.67000000000000171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20.000005000000002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19.330005</v>
      </c>
      <c r="DN27">
        <v>0.67000000000000171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20.000005000000002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19.330005</v>
      </c>
      <c r="DN28">
        <v>0.67000000000000171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20.000005000000002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19.330005</v>
      </c>
      <c r="DN29">
        <v>0.67000000000000171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20.000005000000002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19.330005</v>
      </c>
      <c r="DN30">
        <v>0.67000000000000171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20.000005000000002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19.330005</v>
      </c>
      <c r="DN31">
        <v>0.67000000000000171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20.000005000000002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19.330005</v>
      </c>
      <c r="DN32">
        <v>0.67000000000000171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20.000005000000002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19.330005</v>
      </c>
      <c r="DN33">
        <v>0.67000000000000171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20.000005000000002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19.330005</v>
      </c>
      <c r="DN34">
        <v>0.67000000000000171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20.000005000000002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19.330005</v>
      </c>
      <c r="DN35">
        <v>0.67000000000000171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20.000005000000002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19.330005</v>
      </c>
      <c r="DN36">
        <v>0.67000000000000171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20.000005000000002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19.330005</v>
      </c>
      <c r="DN37">
        <v>0.67000000000000171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20.000005000000002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19.330005</v>
      </c>
      <c r="DN38">
        <v>0.67000000000000171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20.000005000000002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19.330005</v>
      </c>
      <c r="DN39">
        <v>0.67000000000000171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20.000005000000002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19.330005</v>
      </c>
      <c r="DN40">
        <v>0.67000000000000171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20.000005000000002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19.330005</v>
      </c>
      <c r="DN41">
        <v>0.67000000000000171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20.000005000000002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19.330005</v>
      </c>
      <c r="DN42">
        <v>0.67000000000000171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20.000005000000002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19.330005</v>
      </c>
      <c r="DN43">
        <v>0.67000000000000171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20.000005000000002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19.330005</v>
      </c>
      <c r="DN44">
        <v>0.67000000000000171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20.000005000000002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19.330005</v>
      </c>
      <c r="DN45">
        <v>0.67000000000000171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20.000005000000002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19.330005</v>
      </c>
      <c r="DN46">
        <v>0.67000000000000171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20.000005000000002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19.330005</v>
      </c>
      <c r="DN47">
        <v>0.67000000000000171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20.000005000000002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19.330005</v>
      </c>
      <c r="DN48">
        <v>0.67000000000000171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20.000005000000002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19.330005</v>
      </c>
      <c r="DN49">
        <v>0.67000000000000171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20.000005000000002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19.330005</v>
      </c>
      <c r="DN50">
        <v>0.67000000000000171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20.000005000000002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19.330005</v>
      </c>
      <c r="DN51">
        <v>0.67000000000000171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20.000005000000002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19.330005</v>
      </c>
      <c r="DN52">
        <v>0.67000000000000171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20.000005000000002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19.330005</v>
      </c>
      <c r="DN53">
        <v>0.67000000000000171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20.000005000000002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19.330005</v>
      </c>
      <c r="DN54">
        <v>0.67000000000000171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20.000005000000002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19.330005</v>
      </c>
      <c r="DN55">
        <v>0.67000000000000171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20.000005000000002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19.330005</v>
      </c>
      <c r="DN56">
        <v>0.67000000000000171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20.000005000000002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19.330005</v>
      </c>
      <c r="DN57">
        <v>0.67000000000000171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20.000005000000002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19.330005</v>
      </c>
      <c r="DN58">
        <v>0.67000000000000171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20.000005000000002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19.330005</v>
      </c>
      <c r="DN59">
        <v>0.67000000000000171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20.000005000000002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19.330005</v>
      </c>
      <c r="DN60">
        <v>0.67000000000000171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20.000005000000002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19.330005</v>
      </c>
      <c r="DN61">
        <v>0.67000000000000171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20.000005000000002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19.330005</v>
      </c>
      <c r="DN62">
        <v>0.67000000000000171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20.000005000000002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19.330005</v>
      </c>
      <c r="DN63">
        <v>0.67000000000000171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20.000005000000002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19.330005</v>
      </c>
      <c r="DN64">
        <v>0.67000000000000171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20.000005000000002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19.330005</v>
      </c>
      <c r="DN65">
        <v>0.67000000000000171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20.000005000000002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19.330005</v>
      </c>
      <c r="DN66">
        <v>0.67000000000000171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20.000005000000002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19.330005</v>
      </c>
      <c r="DN67">
        <v>0.67000000000000171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20.000005000000002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19.330005</v>
      </c>
      <c r="DN68">
        <v>0.67000000000000171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20.000005000000002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19.330005</v>
      </c>
      <c r="DN69">
        <v>0.67000000000000171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20.000005000000002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19.330005</v>
      </c>
      <c r="DN70">
        <v>0.67000000000000171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20.000005000000002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19.330005</v>
      </c>
      <c r="DN71">
        <v>0.67000000000000171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20.000005000000002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19.330005</v>
      </c>
      <c r="DN72">
        <v>0.67000000000000171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20.000005000000002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19.330005</v>
      </c>
      <c r="DN73">
        <v>0.67000000000000171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20.000005000000002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19.330005</v>
      </c>
      <c r="DN74">
        <v>0.67000000000000171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20.000005000000002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19.330005</v>
      </c>
      <c r="DN75">
        <v>0.67000000000000171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20.000005000000002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19.330005</v>
      </c>
      <c r="DN76">
        <v>0.67000000000000171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20.000005000000002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19.330005</v>
      </c>
      <c r="DN77">
        <v>0.67000000000000171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20.000005000000002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19.330005</v>
      </c>
      <c r="DN78">
        <v>0.67000000000000171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20.000005000000002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19.330005</v>
      </c>
      <c r="DN79">
        <v>0.67000000000000171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20.000005000000002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19.330005</v>
      </c>
      <c r="DN80">
        <v>0.67000000000000171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20.000005000000002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19.330005</v>
      </c>
      <c r="DN81">
        <v>0.67000000000000171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20.000005000000002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19.330005</v>
      </c>
      <c r="DN82">
        <v>0.67000000000000171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20.000005000000002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19.330005</v>
      </c>
      <c r="DN83">
        <v>0.67000000000000171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20.000005000000002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19.330005</v>
      </c>
      <c r="DN84">
        <v>0.67000000000000171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20.000005000000002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19.330005</v>
      </c>
      <c r="DN85">
        <v>0.67000000000000171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20.000005000000002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19.330005</v>
      </c>
      <c r="DN86">
        <v>0.67000000000000171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20.000005000000002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19.330005</v>
      </c>
      <c r="DN87">
        <v>0.67000000000000171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20.000005000000002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19.330005</v>
      </c>
      <c r="DN88">
        <v>0.67000000000000171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20.000005000000002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19.330005</v>
      </c>
      <c r="DN89">
        <v>0.67000000000000171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20.000005000000002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19.330005</v>
      </c>
      <c r="DN90">
        <v>0.67000000000000171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20.000005000000002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19.330005</v>
      </c>
      <c r="DN91">
        <v>0.67000000000000171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20.000005000000002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19.330005</v>
      </c>
      <c r="DN92">
        <v>0.67000000000000171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20.000005000000002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19.330005</v>
      </c>
      <c r="DN93">
        <v>0.67000000000000171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20.000005000000002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19.330005</v>
      </c>
      <c r="DN94">
        <v>0.67000000000000171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20.000005000000002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19.330005</v>
      </c>
      <c r="DN95">
        <v>0.67000000000000171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20.000005000000002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19.330005</v>
      </c>
      <c r="DN96">
        <v>0.67000000000000171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20.000005000000002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19.330005</v>
      </c>
      <c r="DN97">
        <v>0.67000000000000171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20.000005000000002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19.330005</v>
      </c>
      <c r="DN98">
        <v>0.67000000000000171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0.46850958175000096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0.45281451425000052</v>
      </c>
      <c r="DN99">
        <f t="shared" si="3"/>
        <v>1.5695067500000034E-2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45215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439</v>
      </c>
      <c r="I2" s="8" t="s">
        <v>440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492.54</v>
      </c>
      <c r="L3" s="197">
        <v>9.1</v>
      </c>
      <c r="M3" s="197">
        <v>61.64</v>
      </c>
      <c r="N3" s="197">
        <v>24.87</v>
      </c>
      <c r="O3" s="197">
        <v>70.83</v>
      </c>
      <c r="P3" s="197">
        <v>19.760000000000002</v>
      </c>
      <c r="Q3" s="197">
        <v>5.09</v>
      </c>
      <c r="R3" s="197">
        <v>10.69</v>
      </c>
      <c r="S3" s="197">
        <v>6.15</v>
      </c>
      <c r="T3" s="197">
        <v>0</v>
      </c>
      <c r="U3" s="197">
        <v>49.03</v>
      </c>
      <c r="V3" s="197">
        <v>8.8000000000000007</v>
      </c>
      <c r="W3" s="197">
        <v>18.55</v>
      </c>
      <c r="X3" s="197">
        <v>41.75</v>
      </c>
      <c r="Y3" s="197">
        <v>0</v>
      </c>
      <c r="Z3">
        <v>0</v>
      </c>
      <c r="AA3" s="197">
        <v>15.16</v>
      </c>
      <c r="AB3" s="197">
        <v>0</v>
      </c>
      <c r="AC3" s="197">
        <v>0</v>
      </c>
      <c r="AD3" s="197">
        <v>0</v>
      </c>
      <c r="AE3" s="197">
        <v>44.25</v>
      </c>
      <c r="AF3" s="197">
        <v>0</v>
      </c>
      <c r="AG3" s="197">
        <v>0</v>
      </c>
      <c r="AH3" s="197">
        <v>0</v>
      </c>
      <c r="AI3" s="197">
        <v>134.61000000000001</v>
      </c>
      <c r="AJ3" s="197">
        <v>0</v>
      </c>
      <c r="AK3" s="197">
        <v>0</v>
      </c>
      <c r="AL3" s="197">
        <v>0</v>
      </c>
      <c r="AM3" s="197">
        <v>381.32</v>
      </c>
      <c r="AN3" s="197">
        <v>0</v>
      </c>
      <c r="AO3">
        <v>0</v>
      </c>
      <c r="AP3" s="197">
        <v>102.16</v>
      </c>
      <c r="AQ3" s="197">
        <v>32.549999999999997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492.54</v>
      </c>
      <c r="L4" s="197">
        <v>9.1</v>
      </c>
      <c r="M4" s="197">
        <v>61.64</v>
      </c>
      <c r="N4" s="197">
        <v>24.87</v>
      </c>
      <c r="O4" s="197">
        <v>70.83</v>
      </c>
      <c r="P4" s="197">
        <v>19.760000000000002</v>
      </c>
      <c r="Q4" s="197">
        <v>5.09</v>
      </c>
      <c r="R4" s="197">
        <v>10.69</v>
      </c>
      <c r="S4" s="197">
        <v>6.15</v>
      </c>
      <c r="T4" s="197">
        <v>0</v>
      </c>
      <c r="U4" s="197">
        <v>49.03</v>
      </c>
      <c r="V4" s="197">
        <v>8.8000000000000007</v>
      </c>
      <c r="W4" s="197">
        <v>18.55</v>
      </c>
      <c r="X4" s="197">
        <v>41.75</v>
      </c>
      <c r="Y4" s="197">
        <v>0</v>
      </c>
      <c r="Z4">
        <v>0</v>
      </c>
      <c r="AA4" s="197">
        <v>15.16</v>
      </c>
      <c r="AB4" s="197">
        <v>0</v>
      </c>
      <c r="AC4" s="197">
        <v>0</v>
      </c>
      <c r="AD4" s="197">
        <v>0</v>
      </c>
      <c r="AE4" s="197">
        <v>44.25</v>
      </c>
      <c r="AF4" s="197">
        <v>0</v>
      </c>
      <c r="AG4" s="197">
        <v>0</v>
      </c>
      <c r="AH4" s="197">
        <v>0</v>
      </c>
      <c r="AI4" s="197">
        <v>134.61000000000001</v>
      </c>
      <c r="AJ4" s="197">
        <v>0</v>
      </c>
      <c r="AK4" s="197">
        <v>0</v>
      </c>
      <c r="AL4" s="197">
        <v>0</v>
      </c>
      <c r="AM4" s="197">
        <v>381.32</v>
      </c>
      <c r="AN4" s="197">
        <v>0</v>
      </c>
      <c r="AO4">
        <v>0</v>
      </c>
      <c r="AP4" s="197">
        <v>102.16</v>
      </c>
      <c r="AQ4" s="197">
        <v>32.549999999999997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492.54</v>
      </c>
      <c r="L5" s="197">
        <v>9.1</v>
      </c>
      <c r="M5" s="197">
        <v>61.64</v>
      </c>
      <c r="N5" s="197">
        <v>24.87</v>
      </c>
      <c r="O5" s="197">
        <v>70.83</v>
      </c>
      <c r="P5" s="197">
        <v>19.760000000000002</v>
      </c>
      <c r="Q5" s="197">
        <v>5.09</v>
      </c>
      <c r="R5" s="197">
        <v>10.69</v>
      </c>
      <c r="S5" s="197">
        <v>6.15</v>
      </c>
      <c r="T5" s="197">
        <v>0</v>
      </c>
      <c r="U5" s="197">
        <v>49.03</v>
      </c>
      <c r="V5" s="197">
        <v>8.8000000000000007</v>
      </c>
      <c r="W5" s="197">
        <v>18.55</v>
      </c>
      <c r="X5" s="197">
        <v>41.75</v>
      </c>
      <c r="Y5" s="197">
        <v>0</v>
      </c>
      <c r="Z5">
        <v>0</v>
      </c>
      <c r="AA5" s="197">
        <v>15.16</v>
      </c>
      <c r="AB5" s="197">
        <v>0</v>
      </c>
      <c r="AC5" s="197">
        <v>0</v>
      </c>
      <c r="AD5" s="197">
        <v>0</v>
      </c>
      <c r="AE5" s="197">
        <v>44.25</v>
      </c>
      <c r="AF5" s="197">
        <v>0</v>
      </c>
      <c r="AG5" s="197">
        <v>0</v>
      </c>
      <c r="AH5" s="197">
        <v>0</v>
      </c>
      <c r="AI5" s="197">
        <v>134.61000000000001</v>
      </c>
      <c r="AJ5" s="197">
        <v>0</v>
      </c>
      <c r="AK5" s="197">
        <v>0</v>
      </c>
      <c r="AL5" s="197">
        <v>0</v>
      </c>
      <c r="AM5" s="197">
        <v>340</v>
      </c>
      <c r="AN5" s="197">
        <v>0</v>
      </c>
      <c r="AO5">
        <v>0</v>
      </c>
      <c r="AP5" s="197">
        <v>94.3</v>
      </c>
      <c r="AQ5" s="197">
        <v>32.549999999999997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492.54</v>
      </c>
      <c r="L6" s="197">
        <v>9.1</v>
      </c>
      <c r="M6" s="197">
        <v>61.64</v>
      </c>
      <c r="N6" s="197">
        <v>24.87</v>
      </c>
      <c r="O6" s="197">
        <v>70.83</v>
      </c>
      <c r="P6" s="197">
        <v>19.760000000000002</v>
      </c>
      <c r="Q6" s="197">
        <v>5.09</v>
      </c>
      <c r="R6" s="197">
        <v>10.69</v>
      </c>
      <c r="S6" s="197">
        <v>6.15</v>
      </c>
      <c r="T6" s="197">
        <v>0</v>
      </c>
      <c r="U6" s="197">
        <v>49.03</v>
      </c>
      <c r="V6" s="197">
        <v>8.8000000000000007</v>
      </c>
      <c r="W6" s="197">
        <v>18.55</v>
      </c>
      <c r="X6" s="197">
        <v>41.75</v>
      </c>
      <c r="Y6" s="197">
        <v>0</v>
      </c>
      <c r="Z6">
        <v>0</v>
      </c>
      <c r="AA6" s="197">
        <v>15.16</v>
      </c>
      <c r="AB6" s="197">
        <v>0</v>
      </c>
      <c r="AC6" s="197">
        <v>0</v>
      </c>
      <c r="AD6" s="197">
        <v>0</v>
      </c>
      <c r="AE6" s="197">
        <v>44.25</v>
      </c>
      <c r="AF6" s="197">
        <v>0</v>
      </c>
      <c r="AG6" s="197">
        <v>0</v>
      </c>
      <c r="AH6" s="197">
        <v>0</v>
      </c>
      <c r="AI6" s="197">
        <v>134.61000000000001</v>
      </c>
      <c r="AJ6" s="197">
        <v>0</v>
      </c>
      <c r="AK6" s="197">
        <v>0</v>
      </c>
      <c r="AL6" s="197">
        <v>0</v>
      </c>
      <c r="AM6" s="197">
        <v>340</v>
      </c>
      <c r="AN6" s="197">
        <v>0</v>
      </c>
      <c r="AO6">
        <v>0</v>
      </c>
      <c r="AP6" s="197">
        <v>94.3</v>
      </c>
      <c r="AQ6" s="197">
        <v>32.549999999999997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492.54</v>
      </c>
      <c r="L7" s="197">
        <v>9.1</v>
      </c>
      <c r="M7" s="197">
        <v>61.64</v>
      </c>
      <c r="N7" s="197">
        <v>24.87</v>
      </c>
      <c r="O7" s="197">
        <v>70.83</v>
      </c>
      <c r="P7" s="197">
        <v>19.760000000000002</v>
      </c>
      <c r="Q7" s="197">
        <v>5.09</v>
      </c>
      <c r="R7" s="197">
        <v>10.69</v>
      </c>
      <c r="S7" s="197">
        <v>6.15</v>
      </c>
      <c r="T7" s="197">
        <v>0</v>
      </c>
      <c r="U7" s="197">
        <v>49.03</v>
      </c>
      <c r="V7" s="197">
        <v>8.8000000000000007</v>
      </c>
      <c r="W7" s="197">
        <v>18.55</v>
      </c>
      <c r="X7" s="197">
        <v>41.75</v>
      </c>
      <c r="Y7" s="197">
        <v>0</v>
      </c>
      <c r="Z7">
        <v>0</v>
      </c>
      <c r="AA7" s="197">
        <v>15.16</v>
      </c>
      <c r="AB7" s="197">
        <v>0</v>
      </c>
      <c r="AC7" s="197">
        <v>0</v>
      </c>
      <c r="AD7" s="197">
        <v>0</v>
      </c>
      <c r="AE7" s="197">
        <v>44.25</v>
      </c>
      <c r="AF7" s="197">
        <v>0</v>
      </c>
      <c r="AG7" s="197">
        <v>0</v>
      </c>
      <c r="AH7" s="197">
        <v>0</v>
      </c>
      <c r="AI7" s="197">
        <v>134.61000000000001</v>
      </c>
      <c r="AJ7" s="197">
        <v>0</v>
      </c>
      <c r="AK7" s="197">
        <v>0</v>
      </c>
      <c r="AL7" s="197">
        <v>0</v>
      </c>
      <c r="AM7" s="197">
        <v>360</v>
      </c>
      <c r="AN7" s="197">
        <v>0</v>
      </c>
      <c r="AO7">
        <v>0</v>
      </c>
      <c r="AP7" s="197">
        <v>94.3</v>
      </c>
      <c r="AQ7" s="197">
        <v>32.549999999999997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492.54</v>
      </c>
      <c r="L8" s="197">
        <v>9.1</v>
      </c>
      <c r="M8" s="197">
        <v>61.64</v>
      </c>
      <c r="N8" s="197">
        <v>24.87</v>
      </c>
      <c r="O8" s="197">
        <v>70.83</v>
      </c>
      <c r="P8" s="197">
        <v>19.760000000000002</v>
      </c>
      <c r="Q8" s="197">
        <v>5.09</v>
      </c>
      <c r="R8" s="197">
        <v>10.69</v>
      </c>
      <c r="S8" s="197">
        <v>6.15</v>
      </c>
      <c r="T8" s="197">
        <v>0</v>
      </c>
      <c r="U8" s="197">
        <v>49.03</v>
      </c>
      <c r="V8" s="197">
        <v>8.8000000000000007</v>
      </c>
      <c r="W8" s="197">
        <v>18.55</v>
      </c>
      <c r="X8" s="197">
        <v>41.75</v>
      </c>
      <c r="Y8" s="197">
        <v>0</v>
      </c>
      <c r="Z8">
        <v>0</v>
      </c>
      <c r="AA8" s="197">
        <v>15.16</v>
      </c>
      <c r="AB8" s="197">
        <v>0</v>
      </c>
      <c r="AC8" s="197">
        <v>0</v>
      </c>
      <c r="AD8" s="197">
        <v>0</v>
      </c>
      <c r="AE8" s="197">
        <v>44.25</v>
      </c>
      <c r="AF8" s="197">
        <v>0</v>
      </c>
      <c r="AG8" s="197">
        <v>0</v>
      </c>
      <c r="AH8" s="197">
        <v>0</v>
      </c>
      <c r="AI8" s="197">
        <v>134.61000000000001</v>
      </c>
      <c r="AJ8" s="197">
        <v>0</v>
      </c>
      <c r="AK8" s="197">
        <v>0</v>
      </c>
      <c r="AL8" s="197">
        <v>0</v>
      </c>
      <c r="AM8" s="197">
        <v>381.32</v>
      </c>
      <c r="AN8" s="197">
        <v>0</v>
      </c>
      <c r="AO8">
        <v>0</v>
      </c>
      <c r="AP8" s="197">
        <v>94.3</v>
      </c>
      <c r="AQ8" s="197">
        <v>32.549999999999997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492.54</v>
      </c>
      <c r="L9" s="197">
        <v>9.1</v>
      </c>
      <c r="M9" s="197">
        <v>61.64</v>
      </c>
      <c r="N9" s="197">
        <v>24.87</v>
      </c>
      <c r="O9" s="197">
        <v>70.83</v>
      </c>
      <c r="P9" s="197">
        <v>19.760000000000002</v>
      </c>
      <c r="Q9" s="197">
        <v>5.09</v>
      </c>
      <c r="R9" s="197">
        <v>10.69</v>
      </c>
      <c r="S9" s="197">
        <v>6.15</v>
      </c>
      <c r="T9" s="197">
        <v>0</v>
      </c>
      <c r="U9" s="197">
        <v>49.03</v>
      </c>
      <c r="V9" s="197">
        <v>8.8000000000000007</v>
      </c>
      <c r="W9" s="197">
        <v>18.55</v>
      </c>
      <c r="X9" s="197">
        <v>41.75</v>
      </c>
      <c r="Y9" s="197">
        <v>0</v>
      </c>
      <c r="Z9">
        <v>0</v>
      </c>
      <c r="AA9" s="197">
        <v>15.16</v>
      </c>
      <c r="AB9" s="197">
        <v>0</v>
      </c>
      <c r="AC9" s="197">
        <v>0</v>
      </c>
      <c r="AD9" s="197">
        <v>0</v>
      </c>
      <c r="AE9" s="197">
        <v>44.25</v>
      </c>
      <c r="AF9" s="197">
        <v>0</v>
      </c>
      <c r="AG9" s="197">
        <v>0</v>
      </c>
      <c r="AH9" s="197">
        <v>0</v>
      </c>
      <c r="AI9" s="197">
        <v>134.61000000000001</v>
      </c>
      <c r="AJ9" s="197">
        <v>0</v>
      </c>
      <c r="AK9" s="197">
        <v>0</v>
      </c>
      <c r="AL9" s="197">
        <v>0</v>
      </c>
      <c r="AM9" s="197">
        <v>381.32</v>
      </c>
      <c r="AN9" s="197">
        <v>0</v>
      </c>
      <c r="AO9">
        <v>0</v>
      </c>
      <c r="AP9" s="197">
        <v>94.3</v>
      </c>
      <c r="AQ9" s="197">
        <v>32.549999999999997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492.54</v>
      </c>
      <c r="L10" s="197">
        <v>9.1</v>
      </c>
      <c r="M10" s="197">
        <v>61.64</v>
      </c>
      <c r="N10" s="197">
        <v>24.87</v>
      </c>
      <c r="O10" s="197">
        <v>70.83</v>
      </c>
      <c r="P10" s="197">
        <v>19.760000000000002</v>
      </c>
      <c r="Q10" s="197">
        <v>5.09</v>
      </c>
      <c r="R10" s="197">
        <v>10.69</v>
      </c>
      <c r="S10" s="197">
        <v>6.15</v>
      </c>
      <c r="T10" s="197">
        <v>0</v>
      </c>
      <c r="U10" s="197">
        <v>49.03</v>
      </c>
      <c r="V10" s="197">
        <v>8.8000000000000007</v>
      </c>
      <c r="W10" s="197">
        <v>18.55</v>
      </c>
      <c r="X10" s="197">
        <v>41.75</v>
      </c>
      <c r="Y10" s="197">
        <v>0</v>
      </c>
      <c r="Z10">
        <v>0</v>
      </c>
      <c r="AA10" s="197">
        <v>15.16</v>
      </c>
      <c r="AB10" s="197">
        <v>0</v>
      </c>
      <c r="AC10" s="197">
        <v>0</v>
      </c>
      <c r="AD10" s="197">
        <v>0</v>
      </c>
      <c r="AE10" s="197">
        <v>44.25</v>
      </c>
      <c r="AF10" s="197">
        <v>0</v>
      </c>
      <c r="AG10" s="197">
        <v>0</v>
      </c>
      <c r="AH10" s="197">
        <v>0</v>
      </c>
      <c r="AI10" s="197">
        <v>134.61000000000001</v>
      </c>
      <c r="AJ10" s="197">
        <v>0</v>
      </c>
      <c r="AK10" s="197">
        <v>0</v>
      </c>
      <c r="AL10" s="197">
        <v>0</v>
      </c>
      <c r="AM10" s="197">
        <v>381.32</v>
      </c>
      <c r="AN10" s="197">
        <v>0</v>
      </c>
      <c r="AO10">
        <v>0</v>
      </c>
      <c r="AP10" s="197">
        <v>94.3</v>
      </c>
      <c r="AQ10" s="197">
        <v>32.549999999999997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492.54</v>
      </c>
      <c r="L11" s="197">
        <v>9.1</v>
      </c>
      <c r="M11" s="197">
        <v>61.64</v>
      </c>
      <c r="N11" s="197">
        <v>24.87</v>
      </c>
      <c r="O11" s="197">
        <v>70.83</v>
      </c>
      <c r="P11" s="197">
        <v>19.760000000000002</v>
      </c>
      <c r="Q11" s="197">
        <v>5.09</v>
      </c>
      <c r="R11" s="197">
        <v>10.69</v>
      </c>
      <c r="S11" s="197">
        <v>6.15</v>
      </c>
      <c r="T11" s="197">
        <v>0</v>
      </c>
      <c r="U11" s="197">
        <v>49.03</v>
      </c>
      <c r="V11" s="197">
        <v>8.8000000000000007</v>
      </c>
      <c r="W11" s="197">
        <v>18.55</v>
      </c>
      <c r="X11" s="197">
        <v>41.75</v>
      </c>
      <c r="Y11" s="197">
        <v>0</v>
      </c>
      <c r="Z11">
        <v>0</v>
      </c>
      <c r="AA11" s="197">
        <v>15.67</v>
      </c>
      <c r="AB11" s="197">
        <v>0</v>
      </c>
      <c r="AC11" s="197">
        <v>0</v>
      </c>
      <c r="AD11" s="197">
        <v>0</v>
      </c>
      <c r="AE11" s="197">
        <v>44.25</v>
      </c>
      <c r="AF11" s="197">
        <v>0</v>
      </c>
      <c r="AG11" s="197">
        <v>0</v>
      </c>
      <c r="AH11" s="197">
        <v>0</v>
      </c>
      <c r="AI11" s="197">
        <v>134.61000000000001</v>
      </c>
      <c r="AJ11" s="197">
        <v>0</v>
      </c>
      <c r="AK11" s="197">
        <v>0</v>
      </c>
      <c r="AL11" s="197">
        <v>0</v>
      </c>
      <c r="AM11" s="197">
        <v>340</v>
      </c>
      <c r="AN11" s="197">
        <v>0</v>
      </c>
      <c r="AO11">
        <v>0</v>
      </c>
      <c r="AP11" s="197">
        <v>94.3</v>
      </c>
      <c r="AQ11" s="197">
        <v>32.549999999999997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492.54</v>
      </c>
      <c r="L12" s="197">
        <v>9.1</v>
      </c>
      <c r="M12" s="197">
        <v>61.64</v>
      </c>
      <c r="N12" s="197">
        <v>24.87</v>
      </c>
      <c r="O12" s="197">
        <v>70.83</v>
      </c>
      <c r="P12" s="197">
        <v>19.760000000000002</v>
      </c>
      <c r="Q12" s="197">
        <v>5.09</v>
      </c>
      <c r="R12" s="197">
        <v>10.69</v>
      </c>
      <c r="S12" s="197">
        <v>6.15</v>
      </c>
      <c r="T12" s="197">
        <v>0</v>
      </c>
      <c r="U12" s="197">
        <v>49.03</v>
      </c>
      <c r="V12" s="197">
        <v>8.8000000000000007</v>
      </c>
      <c r="W12" s="197">
        <v>18.55</v>
      </c>
      <c r="X12" s="197">
        <v>41.75</v>
      </c>
      <c r="Y12" s="197">
        <v>0</v>
      </c>
      <c r="Z12">
        <v>0</v>
      </c>
      <c r="AA12" s="197">
        <v>15.67</v>
      </c>
      <c r="AB12" s="197">
        <v>0</v>
      </c>
      <c r="AC12" s="197">
        <v>0</v>
      </c>
      <c r="AD12" s="197">
        <v>0</v>
      </c>
      <c r="AE12" s="197">
        <v>44.25</v>
      </c>
      <c r="AF12" s="197">
        <v>0</v>
      </c>
      <c r="AG12" s="197">
        <v>0</v>
      </c>
      <c r="AH12" s="197">
        <v>0</v>
      </c>
      <c r="AI12" s="197">
        <v>134.61000000000001</v>
      </c>
      <c r="AJ12" s="197">
        <v>0</v>
      </c>
      <c r="AK12" s="197">
        <v>0</v>
      </c>
      <c r="AL12" s="197">
        <v>0</v>
      </c>
      <c r="AM12" s="197">
        <v>340</v>
      </c>
      <c r="AN12" s="197">
        <v>0</v>
      </c>
      <c r="AO12">
        <v>0</v>
      </c>
      <c r="AP12" s="197">
        <v>94.3</v>
      </c>
      <c r="AQ12" s="197">
        <v>32.549999999999997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492.54</v>
      </c>
      <c r="L13" s="197">
        <v>9.1</v>
      </c>
      <c r="M13" s="197">
        <v>61.64</v>
      </c>
      <c r="N13" s="197">
        <v>24.87</v>
      </c>
      <c r="O13" s="197">
        <v>70.83</v>
      </c>
      <c r="P13" s="197">
        <v>19.760000000000002</v>
      </c>
      <c r="Q13" s="197">
        <v>5.09</v>
      </c>
      <c r="R13" s="197">
        <v>10.69</v>
      </c>
      <c r="S13" s="197">
        <v>6.15</v>
      </c>
      <c r="T13" s="197">
        <v>0</v>
      </c>
      <c r="U13" s="197">
        <v>49.03</v>
      </c>
      <c r="V13" s="197">
        <v>8.8000000000000007</v>
      </c>
      <c r="W13" s="197">
        <v>18.55</v>
      </c>
      <c r="X13" s="197">
        <v>41.75</v>
      </c>
      <c r="Y13" s="197">
        <v>0</v>
      </c>
      <c r="Z13">
        <v>0</v>
      </c>
      <c r="AA13" s="197">
        <v>15.67</v>
      </c>
      <c r="AB13" s="197">
        <v>0</v>
      </c>
      <c r="AC13" s="197">
        <v>0</v>
      </c>
      <c r="AD13" s="197">
        <v>0</v>
      </c>
      <c r="AE13" s="197">
        <v>44.25</v>
      </c>
      <c r="AF13" s="197">
        <v>0</v>
      </c>
      <c r="AG13" s="197">
        <v>0</v>
      </c>
      <c r="AH13" s="197">
        <v>0</v>
      </c>
      <c r="AI13" s="197">
        <v>134.61000000000001</v>
      </c>
      <c r="AJ13" s="197">
        <v>0</v>
      </c>
      <c r="AK13" s="197">
        <v>0</v>
      </c>
      <c r="AL13" s="197">
        <v>0</v>
      </c>
      <c r="AM13" s="197">
        <v>340</v>
      </c>
      <c r="AN13" s="197">
        <v>0</v>
      </c>
      <c r="AO13">
        <v>0</v>
      </c>
      <c r="AP13" s="197">
        <v>94.3</v>
      </c>
      <c r="AQ13" s="197">
        <v>32.549999999999997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492.54</v>
      </c>
      <c r="L14" s="197">
        <v>9.1</v>
      </c>
      <c r="M14" s="197">
        <v>61.64</v>
      </c>
      <c r="N14" s="197">
        <v>24.87</v>
      </c>
      <c r="O14" s="197">
        <v>70.83</v>
      </c>
      <c r="P14" s="197">
        <v>19.760000000000002</v>
      </c>
      <c r="Q14" s="197">
        <v>5.09</v>
      </c>
      <c r="R14" s="197">
        <v>10.69</v>
      </c>
      <c r="S14" s="197">
        <v>6.15</v>
      </c>
      <c r="T14" s="197">
        <v>0</v>
      </c>
      <c r="U14" s="197">
        <v>49.03</v>
      </c>
      <c r="V14" s="197">
        <v>8.8000000000000007</v>
      </c>
      <c r="W14" s="197">
        <v>18.55</v>
      </c>
      <c r="X14" s="197">
        <v>41.75</v>
      </c>
      <c r="Y14" s="197">
        <v>0</v>
      </c>
      <c r="Z14">
        <v>0</v>
      </c>
      <c r="AA14" s="197">
        <v>15.67</v>
      </c>
      <c r="AB14" s="197">
        <v>0</v>
      </c>
      <c r="AC14" s="197">
        <v>0</v>
      </c>
      <c r="AD14" s="197">
        <v>0</v>
      </c>
      <c r="AE14" s="197">
        <v>44.25</v>
      </c>
      <c r="AF14" s="197">
        <v>0</v>
      </c>
      <c r="AG14" s="197">
        <v>0</v>
      </c>
      <c r="AH14" s="197">
        <v>0</v>
      </c>
      <c r="AI14" s="197">
        <v>134.61000000000001</v>
      </c>
      <c r="AJ14" s="197">
        <v>0</v>
      </c>
      <c r="AK14" s="197">
        <v>0</v>
      </c>
      <c r="AL14" s="197">
        <v>0</v>
      </c>
      <c r="AM14" s="197">
        <v>340</v>
      </c>
      <c r="AN14" s="197">
        <v>0</v>
      </c>
      <c r="AO14">
        <v>0</v>
      </c>
      <c r="AP14" s="197">
        <v>94.3</v>
      </c>
      <c r="AQ14" s="197">
        <v>32.549999999999997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492.54</v>
      </c>
      <c r="L15" s="197">
        <v>9.1</v>
      </c>
      <c r="M15" s="197">
        <v>61.64</v>
      </c>
      <c r="N15" s="197">
        <v>24.87</v>
      </c>
      <c r="O15" s="197">
        <v>70.83</v>
      </c>
      <c r="P15" s="197">
        <v>19.760000000000002</v>
      </c>
      <c r="Q15" s="197">
        <v>5.09</v>
      </c>
      <c r="R15" s="197">
        <v>10.69</v>
      </c>
      <c r="S15" s="197">
        <v>6.15</v>
      </c>
      <c r="T15" s="197">
        <v>0</v>
      </c>
      <c r="U15" s="197">
        <v>49.03</v>
      </c>
      <c r="V15" s="197">
        <v>8.8000000000000007</v>
      </c>
      <c r="W15" s="197">
        <v>18.55</v>
      </c>
      <c r="X15" s="197">
        <v>41.75</v>
      </c>
      <c r="Y15" s="197">
        <v>0</v>
      </c>
      <c r="Z15">
        <v>0</v>
      </c>
      <c r="AA15" s="197">
        <v>15.67</v>
      </c>
      <c r="AB15" s="197">
        <v>0</v>
      </c>
      <c r="AC15" s="197">
        <v>0</v>
      </c>
      <c r="AD15" s="197">
        <v>0</v>
      </c>
      <c r="AE15" s="197">
        <v>44.25</v>
      </c>
      <c r="AF15" s="197">
        <v>0</v>
      </c>
      <c r="AG15" s="197">
        <v>0</v>
      </c>
      <c r="AH15" s="197">
        <v>0</v>
      </c>
      <c r="AI15" s="197">
        <v>134.61000000000001</v>
      </c>
      <c r="AJ15" s="197">
        <v>0</v>
      </c>
      <c r="AK15" s="197">
        <v>0</v>
      </c>
      <c r="AL15" s="197">
        <v>0</v>
      </c>
      <c r="AM15" s="197">
        <v>340</v>
      </c>
      <c r="AN15" s="197">
        <v>0</v>
      </c>
      <c r="AO15">
        <v>0</v>
      </c>
      <c r="AP15" s="197">
        <v>94.3</v>
      </c>
      <c r="AQ15" s="197">
        <v>32.549999999999997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492.54</v>
      </c>
      <c r="L16" s="197">
        <v>9.1</v>
      </c>
      <c r="M16" s="197">
        <v>61.64</v>
      </c>
      <c r="N16" s="197">
        <v>24.87</v>
      </c>
      <c r="O16" s="197">
        <v>70.83</v>
      </c>
      <c r="P16" s="197">
        <v>19.760000000000002</v>
      </c>
      <c r="Q16" s="197">
        <v>5.09</v>
      </c>
      <c r="R16" s="197">
        <v>10.69</v>
      </c>
      <c r="S16" s="197">
        <v>6.15</v>
      </c>
      <c r="T16" s="197">
        <v>0</v>
      </c>
      <c r="U16" s="197">
        <v>49.03</v>
      </c>
      <c r="V16" s="197">
        <v>8.8000000000000007</v>
      </c>
      <c r="W16" s="197">
        <v>18.55</v>
      </c>
      <c r="X16" s="197">
        <v>41.75</v>
      </c>
      <c r="Y16" s="197">
        <v>0</v>
      </c>
      <c r="Z16">
        <v>0</v>
      </c>
      <c r="AA16" s="197">
        <v>15.67</v>
      </c>
      <c r="AB16" s="197">
        <v>0</v>
      </c>
      <c r="AC16" s="197">
        <v>0</v>
      </c>
      <c r="AD16" s="197">
        <v>0</v>
      </c>
      <c r="AE16" s="197">
        <v>44.25</v>
      </c>
      <c r="AF16" s="197">
        <v>0</v>
      </c>
      <c r="AG16" s="197">
        <v>0</v>
      </c>
      <c r="AH16" s="197">
        <v>0</v>
      </c>
      <c r="AI16" s="197">
        <v>134.61000000000001</v>
      </c>
      <c r="AJ16" s="197">
        <v>0</v>
      </c>
      <c r="AK16" s="197">
        <v>0</v>
      </c>
      <c r="AL16" s="197">
        <v>0</v>
      </c>
      <c r="AM16" s="197">
        <v>340</v>
      </c>
      <c r="AN16" s="197">
        <v>0</v>
      </c>
      <c r="AO16">
        <v>0</v>
      </c>
      <c r="AP16" s="197">
        <v>94.3</v>
      </c>
      <c r="AQ16" s="197">
        <v>32.549999999999997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492.54</v>
      </c>
      <c r="L17" s="197">
        <v>9.1</v>
      </c>
      <c r="M17" s="197">
        <v>61.64</v>
      </c>
      <c r="N17" s="197">
        <v>24.87</v>
      </c>
      <c r="O17" s="197">
        <v>70.83</v>
      </c>
      <c r="P17" s="197">
        <v>19.760000000000002</v>
      </c>
      <c r="Q17" s="197">
        <v>5.09</v>
      </c>
      <c r="R17" s="197">
        <v>10.69</v>
      </c>
      <c r="S17" s="197">
        <v>6.15</v>
      </c>
      <c r="T17" s="197">
        <v>0</v>
      </c>
      <c r="U17" s="197">
        <v>49.03</v>
      </c>
      <c r="V17" s="197">
        <v>8.8000000000000007</v>
      </c>
      <c r="W17" s="197">
        <v>18.55</v>
      </c>
      <c r="X17" s="197">
        <v>41.75</v>
      </c>
      <c r="Y17" s="197">
        <v>0</v>
      </c>
      <c r="Z17">
        <v>0</v>
      </c>
      <c r="AA17" s="197">
        <v>15.67</v>
      </c>
      <c r="AB17" s="197">
        <v>0</v>
      </c>
      <c r="AC17" s="197">
        <v>0</v>
      </c>
      <c r="AD17" s="197">
        <v>0</v>
      </c>
      <c r="AE17" s="197">
        <v>44.25</v>
      </c>
      <c r="AF17" s="197">
        <v>0</v>
      </c>
      <c r="AG17" s="197">
        <v>0</v>
      </c>
      <c r="AH17" s="197">
        <v>0</v>
      </c>
      <c r="AI17" s="197">
        <v>134.61000000000001</v>
      </c>
      <c r="AJ17" s="197">
        <v>0</v>
      </c>
      <c r="AK17" s="197">
        <v>0</v>
      </c>
      <c r="AL17" s="197">
        <v>0</v>
      </c>
      <c r="AM17" s="197">
        <v>340</v>
      </c>
      <c r="AN17" s="197">
        <v>0</v>
      </c>
      <c r="AO17">
        <v>0</v>
      </c>
      <c r="AP17" s="197">
        <v>94.3</v>
      </c>
      <c r="AQ17" s="197">
        <v>32.549999999999997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492.54</v>
      </c>
      <c r="L18" s="197">
        <v>9.1</v>
      </c>
      <c r="M18" s="197">
        <v>61.64</v>
      </c>
      <c r="N18" s="197">
        <v>24.87</v>
      </c>
      <c r="O18" s="197">
        <v>70.83</v>
      </c>
      <c r="P18" s="197">
        <v>19.760000000000002</v>
      </c>
      <c r="Q18" s="197">
        <v>5.09</v>
      </c>
      <c r="R18" s="197">
        <v>10.69</v>
      </c>
      <c r="S18" s="197">
        <v>6.15</v>
      </c>
      <c r="T18" s="197">
        <v>0</v>
      </c>
      <c r="U18" s="197">
        <v>49.03</v>
      </c>
      <c r="V18" s="197">
        <v>8.8000000000000007</v>
      </c>
      <c r="W18" s="197">
        <v>18.55</v>
      </c>
      <c r="X18" s="197">
        <v>41.75</v>
      </c>
      <c r="Y18" s="197">
        <v>0</v>
      </c>
      <c r="Z18">
        <v>0</v>
      </c>
      <c r="AA18" s="197">
        <v>15.67</v>
      </c>
      <c r="AB18" s="197">
        <v>0</v>
      </c>
      <c r="AC18" s="197">
        <v>0</v>
      </c>
      <c r="AD18" s="197">
        <v>0</v>
      </c>
      <c r="AE18" s="197">
        <v>44.25</v>
      </c>
      <c r="AF18" s="197">
        <v>0</v>
      </c>
      <c r="AG18" s="197">
        <v>0</v>
      </c>
      <c r="AH18" s="197">
        <v>0</v>
      </c>
      <c r="AI18" s="197">
        <v>134.61000000000001</v>
      </c>
      <c r="AJ18" s="197">
        <v>0</v>
      </c>
      <c r="AK18" s="197">
        <v>0</v>
      </c>
      <c r="AL18" s="197">
        <v>0</v>
      </c>
      <c r="AM18" s="197">
        <v>340</v>
      </c>
      <c r="AN18" s="197">
        <v>0</v>
      </c>
      <c r="AO18">
        <v>0</v>
      </c>
      <c r="AP18" s="197">
        <v>94.3</v>
      </c>
      <c r="AQ18" s="197">
        <v>32.549999999999997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492.54</v>
      </c>
      <c r="L19" s="197">
        <v>9.1</v>
      </c>
      <c r="M19" s="197">
        <v>61.64</v>
      </c>
      <c r="N19" s="197">
        <v>24.87</v>
      </c>
      <c r="O19" s="197">
        <v>70.83</v>
      </c>
      <c r="P19" s="197">
        <v>19.760000000000002</v>
      </c>
      <c r="Q19" s="197">
        <v>5.09</v>
      </c>
      <c r="R19" s="197">
        <v>10.69</v>
      </c>
      <c r="S19" s="197">
        <v>6.15</v>
      </c>
      <c r="T19" s="197">
        <v>0</v>
      </c>
      <c r="U19" s="197">
        <v>49.03</v>
      </c>
      <c r="V19" s="197">
        <v>8.8000000000000007</v>
      </c>
      <c r="W19" s="197">
        <v>18.55</v>
      </c>
      <c r="X19" s="197">
        <v>41.75</v>
      </c>
      <c r="Y19" s="197">
        <v>0</v>
      </c>
      <c r="Z19">
        <v>0</v>
      </c>
      <c r="AA19" s="197">
        <v>15.67</v>
      </c>
      <c r="AB19" s="197">
        <v>0</v>
      </c>
      <c r="AC19" s="197">
        <v>0</v>
      </c>
      <c r="AD19" s="197">
        <v>0</v>
      </c>
      <c r="AE19" s="197">
        <v>44.25</v>
      </c>
      <c r="AF19" s="197">
        <v>0</v>
      </c>
      <c r="AG19" s="197">
        <v>0</v>
      </c>
      <c r="AH19" s="197">
        <v>0</v>
      </c>
      <c r="AI19" s="197">
        <v>134.61000000000001</v>
      </c>
      <c r="AJ19" s="197">
        <v>0</v>
      </c>
      <c r="AK19" s="197">
        <v>0</v>
      </c>
      <c r="AL19" s="197">
        <v>0</v>
      </c>
      <c r="AM19" s="197">
        <v>340</v>
      </c>
      <c r="AN19" s="197">
        <v>0</v>
      </c>
      <c r="AO19">
        <v>0</v>
      </c>
      <c r="AP19" s="197">
        <v>94.3</v>
      </c>
      <c r="AQ19" s="197">
        <v>32.549999999999997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492.54</v>
      </c>
      <c r="L20" s="197">
        <v>9.1</v>
      </c>
      <c r="M20" s="197">
        <v>61.64</v>
      </c>
      <c r="N20" s="197">
        <v>24.87</v>
      </c>
      <c r="O20" s="197">
        <v>70.83</v>
      </c>
      <c r="P20" s="197">
        <v>19.760000000000002</v>
      </c>
      <c r="Q20" s="197">
        <v>5.09</v>
      </c>
      <c r="R20" s="197">
        <v>10.69</v>
      </c>
      <c r="S20" s="197">
        <v>6.15</v>
      </c>
      <c r="T20" s="197">
        <v>0</v>
      </c>
      <c r="U20" s="197">
        <v>49.03</v>
      </c>
      <c r="V20" s="197">
        <v>8.8000000000000007</v>
      </c>
      <c r="W20" s="197">
        <v>18.55</v>
      </c>
      <c r="X20" s="197">
        <v>41.75</v>
      </c>
      <c r="Y20" s="197">
        <v>0</v>
      </c>
      <c r="Z20">
        <v>0</v>
      </c>
      <c r="AA20" s="197">
        <v>15.67</v>
      </c>
      <c r="AB20" s="197">
        <v>0</v>
      </c>
      <c r="AC20" s="197">
        <v>0</v>
      </c>
      <c r="AD20" s="197">
        <v>0</v>
      </c>
      <c r="AE20" s="197">
        <v>44.25</v>
      </c>
      <c r="AF20" s="197">
        <v>0</v>
      </c>
      <c r="AG20" s="197">
        <v>0</v>
      </c>
      <c r="AH20" s="197">
        <v>0</v>
      </c>
      <c r="AI20" s="197">
        <v>134.61000000000001</v>
      </c>
      <c r="AJ20" s="197">
        <v>0</v>
      </c>
      <c r="AK20" s="197">
        <v>0</v>
      </c>
      <c r="AL20" s="197">
        <v>0</v>
      </c>
      <c r="AM20" s="197">
        <v>340</v>
      </c>
      <c r="AN20" s="197">
        <v>0</v>
      </c>
      <c r="AO20">
        <v>0</v>
      </c>
      <c r="AP20" s="197">
        <v>94.3</v>
      </c>
      <c r="AQ20" s="197">
        <v>32.549999999999997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492.54</v>
      </c>
      <c r="L21" s="197">
        <v>9.1</v>
      </c>
      <c r="M21" s="197">
        <v>61.64</v>
      </c>
      <c r="N21" s="197">
        <v>24.87</v>
      </c>
      <c r="O21" s="197">
        <v>70.83</v>
      </c>
      <c r="P21" s="197">
        <v>19.760000000000002</v>
      </c>
      <c r="Q21" s="197">
        <v>5.09</v>
      </c>
      <c r="R21" s="197">
        <v>10.69</v>
      </c>
      <c r="S21" s="197">
        <v>6.15</v>
      </c>
      <c r="T21" s="197">
        <v>0</v>
      </c>
      <c r="U21" s="197">
        <v>49.03</v>
      </c>
      <c r="V21" s="197">
        <v>8.8000000000000007</v>
      </c>
      <c r="W21" s="197">
        <v>18.55</v>
      </c>
      <c r="X21" s="197">
        <v>41.75</v>
      </c>
      <c r="Y21" s="197">
        <v>0</v>
      </c>
      <c r="Z21">
        <v>0</v>
      </c>
      <c r="AA21" s="197">
        <v>15.67</v>
      </c>
      <c r="AB21" s="197">
        <v>0</v>
      </c>
      <c r="AC21" s="197">
        <v>0</v>
      </c>
      <c r="AD21" s="197">
        <v>0</v>
      </c>
      <c r="AE21" s="197">
        <v>44.25</v>
      </c>
      <c r="AF21" s="197">
        <v>0</v>
      </c>
      <c r="AG21" s="197">
        <v>0</v>
      </c>
      <c r="AH21" s="197">
        <v>0</v>
      </c>
      <c r="AI21" s="197">
        <v>134.61000000000001</v>
      </c>
      <c r="AJ21" s="197">
        <v>0</v>
      </c>
      <c r="AK21" s="197">
        <v>0</v>
      </c>
      <c r="AL21" s="197">
        <v>0</v>
      </c>
      <c r="AM21" s="197">
        <v>340</v>
      </c>
      <c r="AN21" s="197">
        <v>0</v>
      </c>
      <c r="AO21">
        <v>0</v>
      </c>
      <c r="AP21" s="197">
        <v>94.3</v>
      </c>
      <c r="AQ21" s="197">
        <v>32.549999999999997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492.54</v>
      </c>
      <c r="L22" s="197">
        <v>9.1</v>
      </c>
      <c r="M22" s="197">
        <v>61.64</v>
      </c>
      <c r="N22" s="197">
        <v>24.87</v>
      </c>
      <c r="O22" s="197">
        <v>70.83</v>
      </c>
      <c r="P22" s="197">
        <v>19.760000000000002</v>
      </c>
      <c r="Q22" s="197">
        <v>5.09</v>
      </c>
      <c r="R22" s="197">
        <v>10.69</v>
      </c>
      <c r="S22" s="197">
        <v>6.15</v>
      </c>
      <c r="T22" s="197">
        <v>0</v>
      </c>
      <c r="U22" s="197">
        <v>49.03</v>
      </c>
      <c r="V22" s="197">
        <v>8.8000000000000007</v>
      </c>
      <c r="W22" s="197">
        <v>18.55</v>
      </c>
      <c r="X22" s="197">
        <v>41.75</v>
      </c>
      <c r="Y22" s="197">
        <v>0</v>
      </c>
      <c r="Z22">
        <v>0</v>
      </c>
      <c r="AA22" s="197">
        <v>15.67</v>
      </c>
      <c r="AB22" s="197">
        <v>0</v>
      </c>
      <c r="AC22" s="197">
        <v>0</v>
      </c>
      <c r="AD22" s="197">
        <v>0</v>
      </c>
      <c r="AE22" s="197">
        <v>44.25</v>
      </c>
      <c r="AF22" s="197">
        <v>0</v>
      </c>
      <c r="AG22" s="197">
        <v>0</v>
      </c>
      <c r="AH22" s="197">
        <v>0</v>
      </c>
      <c r="AI22" s="197">
        <v>134.61000000000001</v>
      </c>
      <c r="AJ22" s="197">
        <v>0</v>
      </c>
      <c r="AK22" s="197">
        <v>0</v>
      </c>
      <c r="AL22" s="197">
        <v>0</v>
      </c>
      <c r="AM22" s="197">
        <v>340</v>
      </c>
      <c r="AN22" s="197">
        <v>0</v>
      </c>
      <c r="AO22">
        <v>0</v>
      </c>
      <c r="AP22" s="197">
        <v>94.3</v>
      </c>
      <c r="AQ22" s="197">
        <v>32.549999999999997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492.54</v>
      </c>
      <c r="L23" s="197">
        <v>9.1</v>
      </c>
      <c r="M23" s="197">
        <v>61.64</v>
      </c>
      <c r="N23" s="197">
        <v>24.87</v>
      </c>
      <c r="O23" s="197">
        <v>70.83</v>
      </c>
      <c r="P23" s="197">
        <v>19.760000000000002</v>
      </c>
      <c r="Q23" s="197">
        <v>5.09</v>
      </c>
      <c r="R23" s="197">
        <v>10.69</v>
      </c>
      <c r="S23" s="197">
        <v>6.15</v>
      </c>
      <c r="T23" s="197">
        <v>0</v>
      </c>
      <c r="U23" s="197">
        <v>49.03</v>
      </c>
      <c r="V23" s="197">
        <v>8.8000000000000007</v>
      </c>
      <c r="W23" s="197">
        <v>18.55</v>
      </c>
      <c r="X23" s="197">
        <v>41.75</v>
      </c>
      <c r="Y23" s="197">
        <v>0</v>
      </c>
      <c r="Z23">
        <v>0</v>
      </c>
      <c r="AA23" s="197">
        <v>15.67</v>
      </c>
      <c r="AB23" s="197">
        <v>0</v>
      </c>
      <c r="AC23" s="197">
        <v>0</v>
      </c>
      <c r="AD23" s="197">
        <v>0</v>
      </c>
      <c r="AE23" s="197">
        <v>44.25</v>
      </c>
      <c r="AF23" s="197">
        <v>0</v>
      </c>
      <c r="AG23" s="197">
        <v>0</v>
      </c>
      <c r="AH23" s="197">
        <v>0</v>
      </c>
      <c r="AI23" s="197">
        <v>134.61000000000001</v>
      </c>
      <c r="AJ23" s="197">
        <v>0</v>
      </c>
      <c r="AK23" s="197">
        <v>0</v>
      </c>
      <c r="AL23" s="197">
        <v>0</v>
      </c>
      <c r="AM23" s="197">
        <v>285</v>
      </c>
      <c r="AN23" s="197">
        <v>0</v>
      </c>
      <c r="AO23">
        <v>0</v>
      </c>
      <c r="AP23" s="197">
        <v>94.3</v>
      </c>
      <c r="AQ23" s="197">
        <v>32.549999999999997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492.54</v>
      </c>
      <c r="L24" s="197">
        <v>9.1</v>
      </c>
      <c r="M24" s="197">
        <v>61.64</v>
      </c>
      <c r="N24" s="197">
        <v>24.87</v>
      </c>
      <c r="O24" s="197">
        <v>70.83</v>
      </c>
      <c r="P24" s="197">
        <v>19.760000000000002</v>
      </c>
      <c r="Q24" s="197">
        <v>5.09</v>
      </c>
      <c r="R24" s="197">
        <v>10.69</v>
      </c>
      <c r="S24" s="197">
        <v>6.15</v>
      </c>
      <c r="T24" s="197">
        <v>0</v>
      </c>
      <c r="U24" s="197">
        <v>49.03</v>
      </c>
      <c r="V24" s="197">
        <v>8.8000000000000007</v>
      </c>
      <c r="W24" s="197">
        <v>18.55</v>
      </c>
      <c r="X24" s="197">
        <v>41.75</v>
      </c>
      <c r="Y24" s="197">
        <v>0</v>
      </c>
      <c r="Z24">
        <v>0</v>
      </c>
      <c r="AA24" s="197">
        <v>15.67</v>
      </c>
      <c r="AB24" s="197">
        <v>0</v>
      </c>
      <c r="AC24" s="197">
        <v>0</v>
      </c>
      <c r="AD24" s="197">
        <v>0</v>
      </c>
      <c r="AE24" s="197">
        <v>44.25</v>
      </c>
      <c r="AF24" s="197">
        <v>0</v>
      </c>
      <c r="AG24" s="197">
        <v>0</v>
      </c>
      <c r="AH24" s="197">
        <v>0</v>
      </c>
      <c r="AI24" s="197">
        <v>134.61000000000001</v>
      </c>
      <c r="AJ24" s="197">
        <v>0</v>
      </c>
      <c r="AK24" s="197">
        <v>0</v>
      </c>
      <c r="AL24" s="197">
        <v>0</v>
      </c>
      <c r="AM24" s="197">
        <v>285</v>
      </c>
      <c r="AN24" s="197">
        <v>0</v>
      </c>
      <c r="AO24">
        <v>0</v>
      </c>
      <c r="AP24" s="197">
        <v>94.3</v>
      </c>
      <c r="AQ24" s="197">
        <v>32.549999999999997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492.54</v>
      </c>
      <c r="L25" s="197">
        <v>9.1</v>
      </c>
      <c r="M25" s="197">
        <v>61.64</v>
      </c>
      <c r="N25" s="197">
        <v>24.87</v>
      </c>
      <c r="O25" s="197">
        <v>70.83</v>
      </c>
      <c r="P25" s="197">
        <v>19.760000000000002</v>
      </c>
      <c r="Q25" s="197">
        <v>5.09</v>
      </c>
      <c r="R25" s="197">
        <v>10.69</v>
      </c>
      <c r="S25" s="197">
        <v>6.15</v>
      </c>
      <c r="T25" s="197">
        <v>0</v>
      </c>
      <c r="U25" s="197">
        <v>49.03</v>
      </c>
      <c r="V25" s="197">
        <v>8.8000000000000007</v>
      </c>
      <c r="W25" s="197">
        <v>18.55</v>
      </c>
      <c r="X25" s="197">
        <v>41.75</v>
      </c>
      <c r="Y25" s="197">
        <v>0</v>
      </c>
      <c r="Z25">
        <v>0</v>
      </c>
      <c r="AA25" s="197">
        <v>15.67</v>
      </c>
      <c r="AB25" s="197">
        <v>0</v>
      </c>
      <c r="AC25" s="197">
        <v>0</v>
      </c>
      <c r="AD25" s="197">
        <v>0</v>
      </c>
      <c r="AE25" s="197">
        <v>44.25</v>
      </c>
      <c r="AF25" s="197">
        <v>0</v>
      </c>
      <c r="AG25" s="197">
        <v>0</v>
      </c>
      <c r="AH25" s="197">
        <v>0</v>
      </c>
      <c r="AI25" s="197">
        <v>134.61000000000001</v>
      </c>
      <c r="AJ25" s="197">
        <v>0</v>
      </c>
      <c r="AK25" s="197">
        <v>0</v>
      </c>
      <c r="AL25" s="197">
        <v>0</v>
      </c>
      <c r="AM25" s="197">
        <v>285</v>
      </c>
      <c r="AN25" s="197">
        <v>0</v>
      </c>
      <c r="AO25">
        <v>0</v>
      </c>
      <c r="AP25" s="197">
        <v>94.3</v>
      </c>
      <c r="AQ25" s="197">
        <v>32.549999999999997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492.54</v>
      </c>
      <c r="L26" s="197">
        <v>9.1</v>
      </c>
      <c r="M26" s="197">
        <v>61.64</v>
      </c>
      <c r="N26" s="197">
        <v>24.87</v>
      </c>
      <c r="O26" s="197">
        <v>70.83</v>
      </c>
      <c r="P26" s="197">
        <v>19.760000000000002</v>
      </c>
      <c r="Q26" s="197">
        <v>5.09</v>
      </c>
      <c r="R26" s="197">
        <v>10.69</v>
      </c>
      <c r="S26" s="197">
        <v>6.15</v>
      </c>
      <c r="T26" s="197">
        <v>0</v>
      </c>
      <c r="U26" s="197">
        <v>49.03</v>
      </c>
      <c r="V26" s="197">
        <v>8.8000000000000007</v>
      </c>
      <c r="W26" s="197">
        <v>18.55</v>
      </c>
      <c r="X26" s="197">
        <v>41.75</v>
      </c>
      <c r="Y26" s="197">
        <v>0</v>
      </c>
      <c r="Z26">
        <v>0</v>
      </c>
      <c r="AA26" s="197">
        <v>15.67</v>
      </c>
      <c r="AB26" s="197">
        <v>0</v>
      </c>
      <c r="AC26" s="197">
        <v>0</v>
      </c>
      <c r="AD26" s="197">
        <v>0</v>
      </c>
      <c r="AE26" s="197">
        <v>44.25</v>
      </c>
      <c r="AF26" s="197">
        <v>0</v>
      </c>
      <c r="AG26" s="197">
        <v>0</v>
      </c>
      <c r="AH26" s="197">
        <v>0</v>
      </c>
      <c r="AI26" s="197">
        <v>134.61000000000001</v>
      </c>
      <c r="AJ26" s="197">
        <v>0</v>
      </c>
      <c r="AK26" s="197">
        <v>0</v>
      </c>
      <c r="AL26" s="197">
        <v>0</v>
      </c>
      <c r="AM26" s="197">
        <v>285</v>
      </c>
      <c r="AN26" s="197">
        <v>0</v>
      </c>
      <c r="AO26">
        <v>0</v>
      </c>
      <c r="AP26" s="197">
        <v>94.3</v>
      </c>
      <c r="AQ26" s="197">
        <v>32.549999999999997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492.54</v>
      </c>
      <c r="L27" s="197">
        <v>2.9</v>
      </c>
      <c r="M27" s="197">
        <v>61.64</v>
      </c>
      <c r="N27" s="197">
        <v>24.87</v>
      </c>
      <c r="O27" s="197">
        <v>70.83</v>
      </c>
      <c r="P27" s="197">
        <v>19.760000000000002</v>
      </c>
      <c r="Q27" s="197">
        <v>1.93</v>
      </c>
      <c r="R27" s="197">
        <v>10.69</v>
      </c>
      <c r="S27" s="197">
        <v>1.93</v>
      </c>
      <c r="T27" s="197">
        <v>0</v>
      </c>
      <c r="U27" s="197">
        <v>49.03</v>
      </c>
      <c r="V27" s="197">
        <v>8.8000000000000007</v>
      </c>
      <c r="W27" s="197">
        <v>18.55</v>
      </c>
      <c r="X27" s="197">
        <v>41.75</v>
      </c>
      <c r="Y27" s="197">
        <v>0</v>
      </c>
      <c r="Z27">
        <v>0</v>
      </c>
      <c r="AA27" s="197">
        <v>15.16</v>
      </c>
      <c r="AB27" s="197">
        <v>0</v>
      </c>
      <c r="AC27" s="197">
        <v>0</v>
      </c>
      <c r="AD27" s="197">
        <v>0</v>
      </c>
      <c r="AE27" s="197">
        <v>44.25</v>
      </c>
      <c r="AF27" s="197">
        <v>0</v>
      </c>
      <c r="AG27" s="197">
        <v>0</v>
      </c>
      <c r="AH27" s="197">
        <v>0</v>
      </c>
      <c r="AI27" s="197">
        <v>134.61000000000001</v>
      </c>
      <c r="AJ27" s="197">
        <v>0</v>
      </c>
      <c r="AK27" s="197">
        <v>0</v>
      </c>
      <c r="AL27" s="197">
        <v>0</v>
      </c>
      <c r="AM27" s="197">
        <v>285</v>
      </c>
      <c r="AN27" s="197">
        <v>0</v>
      </c>
      <c r="AO27">
        <v>0</v>
      </c>
      <c r="AP27" s="197">
        <v>94.3</v>
      </c>
      <c r="AQ27" s="197">
        <v>32.549999999999997</v>
      </c>
      <c r="AR27" s="197">
        <v>0.16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492.54</v>
      </c>
      <c r="L28" s="197">
        <v>2.9</v>
      </c>
      <c r="M28" s="197">
        <v>61.64</v>
      </c>
      <c r="N28" s="197">
        <v>24.87</v>
      </c>
      <c r="O28" s="197">
        <v>70.83</v>
      </c>
      <c r="P28" s="197">
        <v>19.760000000000002</v>
      </c>
      <c r="Q28" s="197">
        <v>1.93</v>
      </c>
      <c r="R28" s="197">
        <v>10.69</v>
      </c>
      <c r="S28" s="197">
        <v>1.93</v>
      </c>
      <c r="T28" s="197">
        <v>0</v>
      </c>
      <c r="U28" s="197">
        <v>49.03</v>
      </c>
      <c r="V28" s="197">
        <v>8.8000000000000007</v>
      </c>
      <c r="W28" s="197">
        <v>18.55</v>
      </c>
      <c r="X28" s="197">
        <v>41.75</v>
      </c>
      <c r="Y28" s="197">
        <v>0</v>
      </c>
      <c r="Z28">
        <v>0</v>
      </c>
      <c r="AA28" s="197">
        <v>15.16</v>
      </c>
      <c r="AB28" s="197">
        <v>0</v>
      </c>
      <c r="AC28" s="197">
        <v>0</v>
      </c>
      <c r="AD28" s="197">
        <v>0</v>
      </c>
      <c r="AE28" s="197">
        <v>44.25</v>
      </c>
      <c r="AF28" s="197">
        <v>0</v>
      </c>
      <c r="AG28" s="197">
        <v>0</v>
      </c>
      <c r="AH28" s="197">
        <v>0</v>
      </c>
      <c r="AI28" s="197">
        <v>134.61000000000001</v>
      </c>
      <c r="AJ28" s="197">
        <v>0</v>
      </c>
      <c r="AK28" s="197">
        <v>0</v>
      </c>
      <c r="AL28" s="197">
        <v>0</v>
      </c>
      <c r="AM28" s="197">
        <v>285</v>
      </c>
      <c r="AN28" s="197">
        <v>0</v>
      </c>
      <c r="AO28">
        <v>0</v>
      </c>
      <c r="AP28" s="197">
        <v>94.3</v>
      </c>
      <c r="AQ28" s="197">
        <v>32.549999999999997</v>
      </c>
      <c r="AR28" s="197">
        <v>0.7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492.54</v>
      </c>
      <c r="L29" s="197">
        <v>2.9</v>
      </c>
      <c r="M29" s="197">
        <v>61.64</v>
      </c>
      <c r="N29" s="197">
        <v>24.87</v>
      </c>
      <c r="O29" s="197">
        <v>70.83</v>
      </c>
      <c r="P29" s="197">
        <v>19.760000000000002</v>
      </c>
      <c r="Q29" s="197">
        <v>1.93</v>
      </c>
      <c r="R29" s="197">
        <v>10.69</v>
      </c>
      <c r="S29" s="197">
        <v>1.93</v>
      </c>
      <c r="T29" s="197">
        <v>0</v>
      </c>
      <c r="U29" s="197">
        <v>49.03</v>
      </c>
      <c r="V29" s="197">
        <v>8.8000000000000007</v>
      </c>
      <c r="W29" s="197">
        <v>18.55</v>
      </c>
      <c r="X29" s="197">
        <v>41.75</v>
      </c>
      <c r="Y29" s="197">
        <v>0</v>
      </c>
      <c r="Z29">
        <v>0</v>
      </c>
      <c r="AA29" s="197">
        <v>15.16</v>
      </c>
      <c r="AB29" s="197">
        <v>0</v>
      </c>
      <c r="AC29" s="197">
        <v>0</v>
      </c>
      <c r="AD29" s="197">
        <v>0</v>
      </c>
      <c r="AE29" s="197">
        <v>44.25</v>
      </c>
      <c r="AF29" s="197">
        <v>0</v>
      </c>
      <c r="AG29" s="197">
        <v>0</v>
      </c>
      <c r="AH29" s="197">
        <v>0</v>
      </c>
      <c r="AI29" s="197">
        <v>134.61000000000001</v>
      </c>
      <c r="AJ29" s="197">
        <v>0</v>
      </c>
      <c r="AK29" s="197">
        <v>0</v>
      </c>
      <c r="AL29" s="197">
        <v>0</v>
      </c>
      <c r="AM29" s="197">
        <v>285</v>
      </c>
      <c r="AN29" s="197">
        <v>0</v>
      </c>
      <c r="AO29">
        <v>0</v>
      </c>
      <c r="AP29" s="197">
        <v>94.3</v>
      </c>
      <c r="AQ29" s="197">
        <v>32.549999999999997</v>
      </c>
      <c r="AR29" s="197">
        <v>3.36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492.54</v>
      </c>
      <c r="L30" s="197">
        <v>2.9</v>
      </c>
      <c r="M30" s="197">
        <v>61.64</v>
      </c>
      <c r="N30" s="197">
        <v>24.87</v>
      </c>
      <c r="O30" s="197">
        <v>70.83</v>
      </c>
      <c r="P30" s="197">
        <v>19.760000000000002</v>
      </c>
      <c r="Q30" s="197">
        <v>1.93</v>
      </c>
      <c r="R30" s="197">
        <v>10.69</v>
      </c>
      <c r="S30" s="197">
        <v>1.93</v>
      </c>
      <c r="T30" s="197">
        <v>0</v>
      </c>
      <c r="U30" s="197">
        <v>49.03</v>
      </c>
      <c r="V30" s="197">
        <v>8.8000000000000007</v>
      </c>
      <c r="W30" s="197">
        <v>18.55</v>
      </c>
      <c r="X30" s="197">
        <v>41.75</v>
      </c>
      <c r="Y30" s="197">
        <v>0</v>
      </c>
      <c r="Z30">
        <v>0</v>
      </c>
      <c r="AA30" s="197">
        <v>15.16</v>
      </c>
      <c r="AB30" s="197">
        <v>0</v>
      </c>
      <c r="AC30" s="197">
        <v>0</v>
      </c>
      <c r="AD30" s="197">
        <v>0</v>
      </c>
      <c r="AE30" s="197">
        <v>44.25</v>
      </c>
      <c r="AF30" s="197">
        <v>0</v>
      </c>
      <c r="AG30" s="197">
        <v>0</v>
      </c>
      <c r="AH30" s="197">
        <v>0</v>
      </c>
      <c r="AI30" s="197">
        <v>134.61000000000001</v>
      </c>
      <c r="AJ30" s="197">
        <v>0</v>
      </c>
      <c r="AK30" s="197">
        <v>0</v>
      </c>
      <c r="AL30" s="197">
        <v>0</v>
      </c>
      <c r="AM30" s="197">
        <v>285</v>
      </c>
      <c r="AN30" s="197">
        <v>0</v>
      </c>
      <c r="AO30">
        <v>0</v>
      </c>
      <c r="AP30" s="197">
        <v>94.3</v>
      </c>
      <c r="AQ30" s="197">
        <v>32.549999999999997</v>
      </c>
      <c r="AR30" s="197">
        <v>14.7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492.54</v>
      </c>
      <c r="L31" s="197">
        <v>2.9</v>
      </c>
      <c r="M31" s="197">
        <v>61.64</v>
      </c>
      <c r="N31" s="197">
        <v>24.87</v>
      </c>
      <c r="O31" s="197">
        <v>70.83</v>
      </c>
      <c r="P31" s="197">
        <v>19.760000000000002</v>
      </c>
      <c r="Q31" s="197">
        <v>1.93</v>
      </c>
      <c r="R31" s="197">
        <v>10.69</v>
      </c>
      <c r="S31" s="197">
        <v>1.93</v>
      </c>
      <c r="T31" s="197">
        <v>0</v>
      </c>
      <c r="U31" s="197">
        <v>49.03</v>
      </c>
      <c r="V31" s="197">
        <v>8.8000000000000007</v>
      </c>
      <c r="W31" s="197">
        <v>18.55</v>
      </c>
      <c r="X31" s="197">
        <v>41.75</v>
      </c>
      <c r="Y31" s="197">
        <v>0</v>
      </c>
      <c r="Z31">
        <v>0</v>
      </c>
      <c r="AA31" s="197">
        <v>15.16</v>
      </c>
      <c r="AB31" s="197">
        <v>0</v>
      </c>
      <c r="AC31" s="197">
        <v>0</v>
      </c>
      <c r="AD31" s="197">
        <v>0</v>
      </c>
      <c r="AE31" s="197">
        <v>44.25</v>
      </c>
      <c r="AF31" s="197">
        <v>0</v>
      </c>
      <c r="AG31" s="197">
        <v>0</v>
      </c>
      <c r="AH31" s="197">
        <v>0</v>
      </c>
      <c r="AI31" s="197">
        <v>134.61000000000001</v>
      </c>
      <c r="AJ31" s="197">
        <v>0</v>
      </c>
      <c r="AK31" s="197">
        <v>0</v>
      </c>
      <c r="AL31" s="197">
        <v>0</v>
      </c>
      <c r="AM31" s="197">
        <v>285</v>
      </c>
      <c r="AN31" s="197">
        <v>0</v>
      </c>
      <c r="AO31">
        <v>0</v>
      </c>
      <c r="AP31" s="197">
        <v>94.3</v>
      </c>
      <c r="AQ31" s="197">
        <v>32.549999999999997</v>
      </c>
      <c r="AR31" s="197">
        <v>33.69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492.54</v>
      </c>
      <c r="L32" s="197">
        <v>2.9</v>
      </c>
      <c r="M32" s="197">
        <v>61.64</v>
      </c>
      <c r="N32" s="197">
        <v>24.87</v>
      </c>
      <c r="O32" s="197">
        <v>70.83</v>
      </c>
      <c r="P32" s="197">
        <v>19.760000000000002</v>
      </c>
      <c r="Q32" s="197">
        <v>1.93</v>
      </c>
      <c r="R32" s="197">
        <v>10.69</v>
      </c>
      <c r="S32" s="197">
        <v>1.93</v>
      </c>
      <c r="T32" s="197">
        <v>0</v>
      </c>
      <c r="U32" s="197">
        <v>49.03</v>
      </c>
      <c r="V32" s="197">
        <v>8.8000000000000007</v>
      </c>
      <c r="W32" s="197">
        <v>18.55</v>
      </c>
      <c r="X32" s="197">
        <v>41.75</v>
      </c>
      <c r="Y32" s="197">
        <v>0</v>
      </c>
      <c r="Z32">
        <v>0</v>
      </c>
      <c r="AA32" s="197">
        <v>15.16</v>
      </c>
      <c r="AB32" s="197">
        <v>0</v>
      </c>
      <c r="AC32" s="197">
        <v>0</v>
      </c>
      <c r="AD32" s="197">
        <v>0</v>
      </c>
      <c r="AE32" s="197">
        <v>44.25</v>
      </c>
      <c r="AF32" s="197">
        <v>0</v>
      </c>
      <c r="AG32" s="197">
        <v>0</v>
      </c>
      <c r="AH32" s="197">
        <v>0</v>
      </c>
      <c r="AI32" s="197">
        <v>134.61000000000001</v>
      </c>
      <c r="AJ32" s="197">
        <v>0</v>
      </c>
      <c r="AK32" s="197">
        <v>0</v>
      </c>
      <c r="AL32" s="197">
        <v>0</v>
      </c>
      <c r="AM32" s="197">
        <v>285</v>
      </c>
      <c r="AN32" s="197">
        <v>0</v>
      </c>
      <c r="AO32">
        <v>0</v>
      </c>
      <c r="AP32" s="197">
        <v>94.3</v>
      </c>
      <c r="AQ32" s="197">
        <v>32.549999999999997</v>
      </c>
      <c r="AR32" s="197">
        <v>43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492.54</v>
      </c>
      <c r="L33" s="197">
        <v>2.9</v>
      </c>
      <c r="M33" s="197">
        <v>61.64</v>
      </c>
      <c r="N33" s="197">
        <v>24.87</v>
      </c>
      <c r="O33" s="197">
        <v>70.83</v>
      </c>
      <c r="P33" s="197">
        <v>19.760000000000002</v>
      </c>
      <c r="Q33" s="197">
        <v>1.93</v>
      </c>
      <c r="R33" s="197">
        <v>10.69</v>
      </c>
      <c r="S33" s="197">
        <v>1.93</v>
      </c>
      <c r="T33" s="197">
        <v>0</v>
      </c>
      <c r="U33" s="197">
        <v>49.03</v>
      </c>
      <c r="V33" s="197">
        <v>8.8000000000000007</v>
      </c>
      <c r="W33" s="197">
        <v>18.55</v>
      </c>
      <c r="X33" s="197">
        <v>41.75</v>
      </c>
      <c r="Y33" s="197">
        <v>0</v>
      </c>
      <c r="Z33">
        <v>0</v>
      </c>
      <c r="AA33" s="197">
        <v>15.16</v>
      </c>
      <c r="AB33" s="197">
        <v>0</v>
      </c>
      <c r="AC33" s="197">
        <v>0</v>
      </c>
      <c r="AD33" s="197">
        <v>0</v>
      </c>
      <c r="AE33" s="197">
        <v>44.25</v>
      </c>
      <c r="AF33" s="197">
        <v>0</v>
      </c>
      <c r="AG33" s="197">
        <v>0</v>
      </c>
      <c r="AH33" s="197">
        <v>0</v>
      </c>
      <c r="AI33" s="197">
        <v>134.61000000000001</v>
      </c>
      <c r="AJ33" s="197">
        <v>0</v>
      </c>
      <c r="AK33" s="197">
        <v>0</v>
      </c>
      <c r="AL33" s="197">
        <v>0</v>
      </c>
      <c r="AM33" s="197">
        <v>285</v>
      </c>
      <c r="AN33" s="197">
        <v>0</v>
      </c>
      <c r="AO33">
        <v>0</v>
      </c>
      <c r="AP33" s="197">
        <v>94.3</v>
      </c>
      <c r="AQ33" s="197">
        <v>32.549999999999997</v>
      </c>
      <c r="AR33" s="197">
        <v>45.5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492.54</v>
      </c>
      <c r="L34" s="197">
        <v>2.9</v>
      </c>
      <c r="M34" s="197">
        <v>61.64</v>
      </c>
      <c r="N34" s="197">
        <v>24.87</v>
      </c>
      <c r="O34" s="197">
        <v>70.83</v>
      </c>
      <c r="P34" s="197">
        <v>19.760000000000002</v>
      </c>
      <c r="Q34" s="197">
        <v>1.93</v>
      </c>
      <c r="R34" s="197">
        <v>10.69</v>
      </c>
      <c r="S34" s="197">
        <v>1.93</v>
      </c>
      <c r="T34" s="197">
        <v>0</v>
      </c>
      <c r="U34" s="197">
        <v>49.03</v>
      </c>
      <c r="V34" s="197">
        <v>8.8000000000000007</v>
      </c>
      <c r="W34" s="197">
        <v>18.55</v>
      </c>
      <c r="X34" s="197">
        <v>41.75</v>
      </c>
      <c r="Y34" s="197">
        <v>0</v>
      </c>
      <c r="Z34">
        <v>0</v>
      </c>
      <c r="AA34" s="197">
        <v>15.16</v>
      </c>
      <c r="AB34" s="197">
        <v>0</v>
      </c>
      <c r="AC34" s="197">
        <v>0</v>
      </c>
      <c r="AD34" s="197">
        <v>0</v>
      </c>
      <c r="AE34" s="197">
        <v>44.25</v>
      </c>
      <c r="AF34" s="197">
        <v>0</v>
      </c>
      <c r="AG34" s="197">
        <v>0</v>
      </c>
      <c r="AH34" s="197">
        <v>0</v>
      </c>
      <c r="AI34" s="197">
        <v>134.61000000000001</v>
      </c>
      <c r="AJ34" s="197">
        <v>0</v>
      </c>
      <c r="AK34" s="197">
        <v>0</v>
      </c>
      <c r="AL34" s="197">
        <v>0</v>
      </c>
      <c r="AM34" s="197">
        <v>285</v>
      </c>
      <c r="AN34" s="197">
        <v>0</v>
      </c>
      <c r="AO34">
        <v>0</v>
      </c>
      <c r="AP34" s="197">
        <v>94.3</v>
      </c>
      <c r="AQ34" s="197">
        <v>32.549999999999997</v>
      </c>
      <c r="AR34" s="197">
        <v>46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492.54</v>
      </c>
      <c r="L35" s="197">
        <v>2.9</v>
      </c>
      <c r="M35" s="197">
        <v>61.64</v>
      </c>
      <c r="N35" s="197">
        <v>24.87</v>
      </c>
      <c r="O35" s="197">
        <v>70.83</v>
      </c>
      <c r="P35" s="197">
        <v>19.760000000000002</v>
      </c>
      <c r="Q35" s="197">
        <v>1.93</v>
      </c>
      <c r="R35" s="197">
        <v>3.87</v>
      </c>
      <c r="S35" s="197">
        <v>1.93</v>
      </c>
      <c r="T35" s="197">
        <v>0</v>
      </c>
      <c r="U35" s="197">
        <v>49.03</v>
      </c>
      <c r="V35" s="197">
        <v>8.8000000000000007</v>
      </c>
      <c r="W35" s="197">
        <v>18.55</v>
      </c>
      <c r="X35" s="197">
        <v>41.75</v>
      </c>
      <c r="Y35" s="197">
        <v>0</v>
      </c>
      <c r="Z35">
        <v>0</v>
      </c>
      <c r="AA35" s="197">
        <v>15.16</v>
      </c>
      <c r="AB35" s="197">
        <v>0</v>
      </c>
      <c r="AC35" s="197">
        <v>0</v>
      </c>
      <c r="AD35" s="197">
        <v>0</v>
      </c>
      <c r="AE35" s="197">
        <v>44.25</v>
      </c>
      <c r="AF35" s="197">
        <v>0</v>
      </c>
      <c r="AG35" s="197">
        <v>0</v>
      </c>
      <c r="AH35" s="197">
        <v>0</v>
      </c>
      <c r="AI35" s="197">
        <v>134.61000000000001</v>
      </c>
      <c r="AJ35" s="197">
        <v>0</v>
      </c>
      <c r="AK35" s="197">
        <v>0</v>
      </c>
      <c r="AL35" s="197">
        <v>0</v>
      </c>
      <c r="AM35" s="197">
        <v>285</v>
      </c>
      <c r="AN35" s="197">
        <v>0</v>
      </c>
      <c r="AO35">
        <v>0</v>
      </c>
      <c r="AP35" s="197">
        <v>94.3</v>
      </c>
      <c r="AQ35" s="197">
        <v>32.549999999999997</v>
      </c>
      <c r="AR35" s="197">
        <v>47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492.54</v>
      </c>
      <c r="L36" s="197">
        <v>2.9</v>
      </c>
      <c r="M36" s="197">
        <v>61.64</v>
      </c>
      <c r="N36" s="197">
        <v>24.87</v>
      </c>
      <c r="O36" s="197">
        <v>70.83</v>
      </c>
      <c r="P36" s="197">
        <v>19.760000000000002</v>
      </c>
      <c r="Q36" s="197">
        <v>1.93</v>
      </c>
      <c r="R36" s="197">
        <v>3.87</v>
      </c>
      <c r="S36" s="197">
        <v>1.93</v>
      </c>
      <c r="T36" s="197">
        <v>0</v>
      </c>
      <c r="U36" s="197">
        <v>49.03</v>
      </c>
      <c r="V36" s="197">
        <v>8.8000000000000007</v>
      </c>
      <c r="W36" s="197">
        <v>18.55</v>
      </c>
      <c r="X36" s="197">
        <v>41.75</v>
      </c>
      <c r="Y36" s="197">
        <v>0</v>
      </c>
      <c r="Z36">
        <v>0</v>
      </c>
      <c r="AA36" s="197">
        <v>15.16</v>
      </c>
      <c r="AB36" s="197">
        <v>0</v>
      </c>
      <c r="AC36" s="197">
        <v>0</v>
      </c>
      <c r="AD36" s="197">
        <v>0</v>
      </c>
      <c r="AE36" s="197">
        <v>44.25</v>
      </c>
      <c r="AF36" s="197">
        <v>0</v>
      </c>
      <c r="AG36" s="197">
        <v>0</v>
      </c>
      <c r="AH36" s="197">
        <v>0</v>
      </c>
      <c r="AI36" s="197">
        <v>134.61000000000001</v>
      </c>
      <c r="AJ36" s="197">
        <v>0</v>
      </c>
      <c r="AK36" s="197">
        <v>0</v>
      </c>
      <c r="AL36" s="197">
        <v>0</v>
      </c>
      <c r="AM36" s="197">
        <v>285</v>
      </c>
      <c r="AN36" s="197">
        <v>0</v>
      </c>
      <c r="AO36">
        <v>0</v>
      </c>
      <c r="AP36" s="197">
        <v>94.3</v>
      </c>
      <c r="AQ36" s="197">
        <v>32.549999999999997</v>
      </c>
      <c r="AR36" s="197">
        <v>47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473.58</v>
      </c>
      <c r="L37" s="197">
        <v>2.9</v>
      </c>
      <c r="M37" s="197">
        <v>61.64</v>
      </c>
      <c r="N37" s="197">
        <v>24.87</v>
      </c>
      <c r="O37" s="197">
        <v>70.83</v>
      </c>
      <c r="P37" s="197">
        <v>19.760000000000002</v>
      </c>
      <c r="Q37" s="197">
        <v>1.93</v>
      </c>
      <c r="R37" s="197">
        <v>3.87</v>
      </c>
      <c r="S37" s="197">
        <v>1.93</v>
      </c>
      <c r="T37" s="197">
        <v>0</v>
      </c>
      <c r="U37" s="197">
        <v>49.03</v>
      </c>
      <c r="V37" s="197">
        <v>6.73</v>
      </c>
      <c r="W37" s="197">
        <v>18.55</v>
      </c>
      <c r="X37" s="197">
        <v>41.75</v>
      </c>
      <c r="Y37" s="197">
        <v>0</v>
      </c>
      <c r="Z37">
        <v>0</v>
      </c>
      <c r="AA37" s="197">
        <v>14.45</v>
      </c>
      <c r="AB37" s="197">
        <v>0</v>
      </c>
      <c r="AC37" s="197">
        <v>0</v>
      </c>
      <c r="AD37" s="197">
        <v>0</v>
      </c>
      <c r="AE37" s="197">
        <v>44.25</v>
      </c>
      <c r="AF37" s="197">
        <v>0</v>
      </c>
      <c r="AG37" s="197">
        <v>0</v>
      </c>
      <c r="AH37" s="197">
        <v>0</v>
      </c>
      <c r="AI37" s="197">
        <v>134.61000000000001</v>
      </c>
      <c r="AJ37" s="197">
        <v>0</v>
      </c>
      <c r="AK37" s="197">
        <v>0</v>
      </c>
      <c r="AL37" s="197">
        <v>0</v>
      </c>
      <c r="AM37" s="197">
        <v>285</v>
      </c>
      <c r="AN37" s="197">
        <v>0</v>
      </c>
      <c r="AO37">
        <v>0</v>
      </c>
      <c r="AP37" s="197">
        <v>94.3</v>
      </c>
      <c r="AQ37" s="197">
        <v>32.549999999999997</v>
      </c>
      <c r="AR37" s="197">
        <v>47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449.42</v>
      </c>
      <c r="L38" s="197">
        <v>2.9</v>
      </c>
      <c r="M38" s="197">
        <v>61.64</v>
      </c>
      <c r="N38" s="197">
        <v>24.87</v>
      </c>
      <c r="O38" s="197">
        <v>70.83</v>
      </c>
      <c r="P38" s="197">
        <v>19.760000000000002</v>
      </c>
      <c r="Q38" s="197">
        <v>1.93</v>
      </c>
      <c r="R38" s="197">
        <v>3.87</v>
      </c>
      <c r="S38" s="197">
        <v>1.93</v>
      </c>
      <c r="T38" s="197">
        <v>0</v>
      </c>
      <c r="U38" s="197">
        <v>49.03</v>
      </c>
      <c r="V38" s="197">
        <v>5.17</v>
      </c>
      <c r="W38" s="197">
        <v>18.55</v>
      </c>
      <c r="X38" s="197">
        <v>41.75</v>
      </c>
      <c r="Y38" s="197">
        <v>0</v>
      </c>
      <c r="Z38">
        <v>0</v>
      </c>
      <c r="AA38" s="197">
        <v>14.45</v>
      </c>
      <c r="AB38" s="197">
        <v>0</v>
      </c>
      <c r="AC38" s="197">
        <v>0</v>
      </c>
      <c r="AD38" s="197">
        <v>0</v>
      </c>
      <c r="AE38" s="197">
        <v>44.25</v>
      </c>
      <c r="AF38" s="197">
        <v>0</v>
      </c>
      <c r="AG38" s="197">
        <v>0</v>
      </c>
      <c r="AH38" s="197">
        <v>0</v>
      </c>
      <c r="AI38" s="197">
        <v>134.61000000000001</v>
      </c>
      <c r="AJ38" s="197">
        <v>0</v>
      </c>
      <c r="AK38" s="197">
        <v>0</v>
      </c>
      <c r="AL38" s="197">
        <v>0</v>
      </c>
      <c r="AM38" s="197">
        <v>285</v>
      </c>
      <c r="AN38" s="197">
        <v>0</v>
      </c>
      <c r="AO38">
        <v>0</v>
      </c>
      <c r="AP38" s="197">
        <v>94.3</v>
      </c>
      <c r="AQ38" s="197">
        <v>32.549999999999997</v>
      </c>
      <c r="AR38" s="197">
        <v>47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425.25</v>
      </c>
      <c r="L39" s="197">
        <v>2.9</v>
      </c>
      <c r="M39" s="197">
        <v>61.64</v>
      </c>
      <c r="N39" s="197">
        <v>24.87</v>
      </c>
      <c r="O39" s="197">
        <v>70.83</v>
      </c>
      <c r="P39" s="197">
        <v>19.760000000000002</v>
      </c>
      <c r="Q39" s="197">
        <v>1.93</v>
      </c>
      <c r="R39" s="197">
        <v>3.87</v>
      </c>
      <c r="S39" s="197">
        <v>1.93</v>
      </c>
      <c r="T39" s="197">
        <v>0</v>
      </c>
      <c r="U39" s="197">
        <v>49.03</v>
      </c>
      <c r="V39" s="197">
        <v>5.07</v>
      </c>
      <c r="W39" s="197">
        <v>18.55</v>
      </c>
      <c r="X39" s="197">
        <v>41.75</v>
      </c>
      <c r="Y39" s="197">
        <v>0</v>
      </c>
      <c r="Z39">
        <v>0</v>
      </c>
      <c r="AA39" s="197">
        <v>14.45</v>
      </c>
      <c r="AB39" s="197">
        <v>0</v>
      </c>
      <c r="AC39" s="197">
        <v>0</v>
      </c>
      <c r="AD39" s="197">
        <v>0</v>
      </c>
      <c r="AE39" s="197">
        <v>43.5</v>
      </c>
      <c r="AF39" s="197">
        <v>0</v>
      </c>
      <c r="AG39" s="197">
        <v>0</v>
      </c>
      <c r="AH39" s="197">
        <v>0</v>
      </c>
      <c r="AI39" s="197">
        <v>134.61000000000001</v>
      </c>
      <c r="AJ39" s="197">
        <v>0</v>
      </c>
      <c r="AK39" s="197">
        <v>0</v>
      </c>
      <c r="AL39" s="197">
        <v>0</v>
      </c>
      <c r="AM39" s="197">
        <v>285</v>
      </c>
      <c r="AN39" s="197">
        <v>0</v>
      </c>
      <c r="AO39">
        <v>0</v>
      </c>
      <c r="AP39" s="197">
        <v>94.3</v>
      </c>
      <c r="AQ39" s="197">
        <v>32.549999999999997</v>
      </c>
      <c r="AR39" s="197">
        <v>47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401.09</v>
      </c>
      <c r="L40" s="197">
        <v>2.9</v>
      </c>
      <c r="M40" s="197">
        <v>61.64</v>
      </c>
      <c r="N40" s="197">
        <v>24.87</v>
      </c>
      <c r="O40" s="197">
        <v>70.83</v>
      </c>
      <c r="P40" s="197">
        <v>19.760000000000002</v>
      </c>
      <c r="Q40" s="197">
        <v>1.93</v>
      </c>
      <c r="R40" s="197">
        <v>3.87</v>
      </c>
      <c r="S40" s="197">
        <v>1.93</v>
      </c>
      <c r="T40" s="197">
        <v>0</v>
      </c>
      <c r="U40" s="197">
        <v>49.03</v>
      </c>
      <c r="V40" s="197">
        <v>5.07</v>
      </c>
      <c r="W40" s="197">
        <v>18.55</v>
      </c>
      <c r="X40" s="197">
        <v>41.75</v>
      </c>
      <c r="Y40" s="197">
        <v>0</v>
      </c>
      <c r="Z40">
        <v>0</v>
      </c>
      <c r="AA40" s="197">
        <v>13.45</v>
      </c>
      <c r="AB40" s="197">
        <v>0</v>
      </c>
      <c r="AC40" s="197">
        <v>0</v>
      </c>
      <c r="AD40" s="197">
        <v>0</v>
      </c>
      <c r="AE40" s="197">
        <v>43.5</v>
      </c>
      <c r="AF40" s="197">
        <v>0</v>
      </c>
      <c r="AG40" s="197">
        <v>0</v>
      </c>
      <c r="AH40" s="197">
        <v>0</v>
      </c>
      <c r="AI40" s="197">
        <v>134.61000000000001</v>
      </c>
      <c r="AJ40" s="197">
        <v>0</v>
      </c>
      <c r="AK40" s="197">
        <v>0</v>
      </c>
      <c r="AL40" s="197">
        <v>0</v>
      </c>
      <c r="AM40" s="197">
        <v>285</v>
      </c>
      <c r="AN40" s="197">
        <v>0</v>
      </c>
      <c r="AO40">
        <v>0</v>
      </c>
      <c r="AP40" s="197">
        <v>94.3</v>
      </c>
      <c r="AQ40" s="197">
        <v>32.549999999999997</v>
      </c>
      <c r="AR40" s="197">
        <v>47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401.09</v>
      </c>
      <c r="L41" s="197">
        <v>2.9</v>
      </c>
      <c r="M41" s="197">
        <v>61.64</v>
      </c>
      <c r="N41" s="197">
        <v>24.87</v>
      </c>
      <c r="O41" s="197">
        <v>70.83</v>
      </c>
      <c r="P41" s="197">
        <v>19.760000000000002</v>
      </c>
      <c r="Q41" s="197">
        <v>1.93</v>
      </c>
      <c r="R41" s="197">
        <v>3.87</v>
      </c>
      <c r="S41" s="197">
        <v>1.93</v>
      </c>
      <c r="T41" s="197">
        <v>0</v>
      </c>
      <c r="U41" s="197">
        <v>49.03</v>
      </c>
      <c r="V41" s="197">
        <v>5.07</v>
      </c>
      <c r="W41" s="197">
        <v>18.55</v>
      </c>
      <c r="X41" s="197">
        <v>41.75</v>
      </c>
      <c r="Y41" s="197">
        <v>0</v>
      </c>
      <c r="Z41">
        <v>0</v>
      </c>
      <c r="AA41" s="197">
        <v>13.45</v>
      </c>
      <c r="AB41" s="197">
        <v>0</v>
      </c>
      <c r="AC41" s="197">
        <v>0</v>
      </c>
      <c r="AD41" s="197">
        <v>0</v>
      </c>
      <c r="AE41" s="197">
        <v>43.5</v>
      </c>
      <c r="AF41" s="197">
        <v>0</v>
      </c>
      <c r="AG41" s="197">
        <v>0</v>
      </c>
      <c r="AH41" s="197">
        <v>0</v>
      </c>
      <c r="AI41" s="197">
        <v>134.61000000000001</v>
      </c>
      <c r="AJ41" s="197">
        <v>0</v>
      </c>
      <c r="AK41" s="197">
        <v>0</v>
      </c>
      <c r="AL41" s="197">
        <v>0</v>
      </c>
      <c r="AM41" s="197">
        <v>285</v>
      </c>
      <c r="AN41" s="197">
        <v>0</v>
      </c>
      <c r="AO41">
        <v>0</v>
      </c>
      <c r="AP41" s="197">
        <v>94.3</v>
      </c>
      <c r="AQ41" s="197">
        <v>32.549999999999997</v>
      </c>
      <c r="AR41" s="197">
        <v>47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401.09</v>
      </c>
      <c r="L42" s="197">
        <v>2.9</v>
      </c>
      <c r="M42" s="197">
        <v>61.64</v>
      </c>
      <c r="N42" s="197">
        <v>24.87</v>
      </c>
      <c r="O42" s="197">
        <v>70.83</v>
      </c>
      <c r="P42" s="197">
        <v>19.760000000000002</v>
      </c>
      <c r="Q42" s="197">
        <v>1.93</v>
      </c>
      <c r="R42" s="197">
        <v>3.87</v>
      </c>
      <c r="S42" s="197">
        <v>1.93</v>
      </c>
      <c r="T42" s="197">
        <v>0</v>
      </c>
      <c r="U42" s="197">
        <v>49.03</v>
      </c>
      <c r="V42" s="197">
        <v>5.07</v>
      </c>
      <c r="W42" s="197">
        <v>18.55</v>
      </c>
      <c r="X42" s="197">
        <v>41.75</v>
      </c>
      <c r="Y42" s="197">
        <v>0</v>
      </c>
      <c r="Z42">
        <v>0</v>
      </c>
      <c r="AA42" s="197">
        <v>13.45</v>
      </c>
      <c r="AB42" s="197">
        <v>0</v>
      </c>
      <c r="AC42" s="197">
        <v>0</v>
      </c>
      <c r="AD42" s="197">
        <v>0</v>
      </c>
      <c r="AE42" s="197">
        <v>43.5</v>
      </c>
      <c r="AF42" s="197">
        <v>0</v>
      </c>
      <c r="AG42" s="197">
        <v>0</v>
      </c>
      <c r="AH42" s="197">
        <v>0</v>
      </c>
      <c r="AI42" s="197">
        <v>134.61000000000001</v>
      </c>
      <c r="AJ42" s="197">
        <v>0</v>
      </c>
      <c r="AK42" s="197">
        <v>0</v>
      </c>
      <c r="AL42" s="197">
        <v>0</v>
      </c>
      <c r="AM42" s="197">
        <v>285</v>
      </c>
      <c r="AN42" s="197">
        <v>0</v>
      </c>
      <c r="AO42">
        <v>0</v>
      </c>
      <c r="AP42" s="197">
        <v>94.3</v>
      </c>
      <c r="AQ42" s="197">
        <v>32.549999999999997</v>
      </c>
      <c r="AR42" s="197">
        <v>47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401.09</v>
      </c>
      <c r="L43" s="197">
        <v>2.9</v>
      </c>
      <c r="M43" s="197">
        <v>61.64</v>
      </c>
      <c r="N43" s="197">
        <v>24.87</v>
      </c>
      <c r="O43" s="197">
        <v>70.83</v>
      </c>
      <c r="P43" s="197">
        <v>19.760000000000002</v>
      </c>
      <c r="Q43" s="197">
        <v>1.93</v>
      </c>
      <c r="R43" s="197">
        <v>3.87</v>
      </c>
      <c r="S43" s="197">
        <v>1.93</v>
      </c>
      <c r="T43" s="197">
        <v>0</v>
      </c>
      <c r="U43" s="197">
        <v>48.58</v>
      </c>
      <c r="V43" s="197">
        <v>5.07</v>
      </c>
      <c r="W43" s="197">
        <v>18.55</v>
      </c>
      <c r="X43" s="197">
        <v>41.75</v>
      </c>
      <c r="Y43" s="197">
        <v>0</v>
      </c>
      <c r="Z43">
        <v>0</v>
      </c>
      <c r="AA43" s="197">
        <v>13.45</v>
      </c>
      <c r="AB43" s="197">
        <v>0</v>
      </c>
      <c r="AC43" s="197">
        <v>0</v>
      </c>
      <c r="AD43" s="197">
        <v>0</v>
      </c>
      <c r="AE43" s="197">
        <v>43.5</v>
      </c>
      <c r="AF43" s="197">
        <v>0</v>
      </c>
      <c r="AG43" s="197">
        <v>0</v>
      </c>
      <c r="AH43" s="197">
        <v>0</v>
      </c>
      <c r="AI43" s="197">
        <v>134.61000000000001</v>
      </c>
      <c r="AJ43" s="197">
        <v>0</v>
      </c>
      <c r="AK43" s="197">
        <v>0</v>
      </c>
      <c r="AL43" s="197">
        <v>0</v>
      </c>
      <c r="AM43" s="197">
        <v>285</v>
      </c>
      <c r="AN43" s="197">
        <v>0</v>
      </c>
      <c r="AO43">
        <v>0</v>
      </c>
      <c r="AP43" s="197">
        <v>94.3</v>
      </c>
      <c r="AQ43" s="197">
        <v>32.549999999999997</v>
      </c>
      <c r="AR43" s="197">
        <v>47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401.09</v>
      </c>
      <c r="L44" s="197">
        <v>2.9</v>
      </c>
      <c r="M44" s="197">
        <v>61.64</v>
      </c>
      <c r="N44" s="197">
        <v>24.87</v>
      </c>
      <c r="O44" s="197">
        <v>70.83</v>
      </c>
      <c r="P44" s="197">
        <v>19.760000000000002</v>
      </c>
      <c r="Q44" s="197">
        <v>1.93</v>
      </c>
      <c r="R44" s="197">
        <v>3.87</v>
      </c>
      <c r="S44" s="197">
        <v>1.93</v>
      </c>
      <c r="T44" s="197">
        <v>0</v>
      </c>
      <c r="U44" s="197">
        <v>48.58</v>
      </c>
      <c r="V44" s="197">
        <v>5.07</v>
      </c>
      <c r="W44" s="197">
        <v>18.55</v>
      </c>
      <c r="X44" s="197">
        <v>41.75</v>
      </c>
      <c r="Y44" s="197">
        <v>0</v>
      </c>
      <c r="Z44">
        <v>0</v>
      </c>
      <c r="AA44" s="197">
        <v>13.45</v>
      </c>
      <c r="AB44" s="197">
        <v>0</v>
      </c>
      <c r="AC44" s="197">
        <v>0</v>
      </c>
      <c r="AD44" s="197">
        <v>0</v>
      </c>
      <c r="AE44" s="197">
        <v>43.5</v>
      </c>
      <c r="AF44" s="197">
        <v>0</v>
      </c>
      <c r="AG44" s="197">
        <v>0</v>
      </c>
      <c r="AH44" s="197">
        <v>0</v>
      </c>
      <c r="AI44" s="197">
        <v>134.61000000000001</v>
      </c>
      <c r="AJ44" s="197">
        <v>0</v>
      </c>
      <c r="AK44" s="197">
        <v>0</v>
      </c>
      <c r="AL44" s="197">
        <v>0</v>
      </c>
      <c r="AM44" s="197">
        <v>325</v>
      </c>
      <c r="AN44" s="197">
        <v>0</v>
      </c>
      <c r="AO44">
        <v>0</v>
      </c>
      <c r="AP44" s="197">
        <v>94.3</v>
      </c>
      <c r="AQ44" s="197">
        <v>32.549999999999997</v>
      </c>
      <c r="AR44" s="197">
        <v>47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401.09</v>
      </c>
      <c r="L45" s="197">
        <v>2.9</v>
      </c>
      <c r="M45" s="197">
        <v>61.64</v>
      </c>
      <c r="N45" s="197">
        <v>24.87</v>
      </c>
      <c r="O45" s="197">
        <v>70.83</v>
      </c>
      <c r="P45" s="197">
        <v>19.760000000000002</v>
      </c>
      <c r="Q45" s="197">
        <v>1.93</v>
      </c>
      <c r="R45" s="197">
        <v>3.87</v>
      </c>
      <c r="S45" s="197">
        <v>1.93</v>
      </c>
      <c r="T45" s="197">
        <v>0</v>
      </c>
      <c r="U45" s="197">
        <v>48.58</v>
      </c>
      <c r="V45" s="197">
        <v>5.07</v>
      </c>
      <c r="W45" s="197">
        <v>18.55</v>
      </c>
      <c r="X45" s="197">
        <v>41.75</v>
      </c>
      <c r="Y45" s="197">
        <v>0</v>
      </c>
      <c r="Z45">
        <v>0</v>
      </c>
      <c r="AA45" s="197">
        <v>13.45</v>
      </c>
      <c r="AB45" s="197">
        <v>0</v>
      </c>
      <c r="AC45" s="197">
        <v>0</v>
      </c>
      <c r="AD45" s="197">
        <v>0</v>
      </c>
      <c r="AE45" s="197">
        <v>43.5</v>
      </c>
      <c r="AF45" s="197">
        <v>0</v>
      </c>
      <c r="AG45" s="197">
        <v>0</v>
      </c>
      <c r="AH45" s="197">
        <v>0</v>
      </c>
      <c r="AI45" s="197">
        <v>134.61000000000001</v>
      </c>
      <c r="AJ45" s="197">
        <v>0</v>
      </c>
      <c r="AK45" s="197">
        <v>0</v>
      </c>
      <c r="AL45" s="197">
        <v>0</v>
      </c>
      <c r="AM45" s="197">
        <v>325</v>
      </c>
      <c r="AN45" s="197">
        <v>0</v>
      </c>
      <c r="AO45">
        <v>0</v>
      </c>
      <c r="AP45" s="197">
        <v>94.3</v>
      </c>
      <c r="AQ45" s="197">
        <v>32.549999999999997</v>
      </c>
      <c r="AR45" s="197">
        <v>47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401.09</v>
      </c>
      <c r="L46" s="197">
        <v>2.9</v>
      </c>
      <c r="M46" s="197">
        <v>61.64</v>
      </c>
      <c r="N46" s="197">
        <v>24.87</v>
      </c>
      <c r="O46" s="197">
        <v>70.83</v>
      </c>
      <c r="P46" s="197">
        <v>19.760000000000002</v>
      </c>
      <c r="Q46" s="197">
        <v>1.93</v>
      </c>
      <c r="R46" s="197">
        <v>3.87</v>
      </c>
      <c r="S46" s="197">
        <v>1.93</v>
      </c>
      <c r="T46" s="197">
        <v>0</v>
      </c>
      <c r="U46" s="197">
        <v>48.58</v>
      </c>
      <c r="V46" s="197">
        <v>5.07</v>
      </c>
      <c r="W46" s="197">
        <v>18.55</v>
      </c>
      <c r="X46" s="197">
        <v>41.75</v>
      </c>
      <c r="Y46" s="197">
        <v>0</v>
      </c>
      <c r="Z46">
        <v>0</v>
      </c>
      <c r="AA46" s="197">
        <v>12.45</v>
      </c>
      <c r="AB46" s="197">
        <v>0</v>
      </c>
      <c r="AC46" s="197">
        <v>0</v>
      </c>
      <c r="AD46" s="197">
        <v>0</v>
      </c>
      <c r="AE46" s="197">
        <v>43.5</v>
      </c>
      <c r="AF46" s="197">
        <v>0</v>
      </c>
      <c r="AG46" s="197">
        <v>0</v>
      </c>
      <c r="AH46" s="197">
        <v>0</v>
      </c>
      <c r="AI46" s="197">
        <v>134.61000000000001</v>
      </c>
      <c r="AJ46" s="197">
        <v>0</v>
      </c>
      <c r="AK46" s="197">
        <v>0</v>
      </c>
      <c r="AL46" s="197">
        <v>0</v>
      </c>
      <c r="AM46" s="197">
        <v>325</v>
      </c>
      <c r="AN46" s="197">
        <v>0</v>
      </c>
      <c r="AO46">
        <v>0</v>
      </c>
      <c r="AP46" s="197">
        <v>94.3</v>
      </c>
      <c r="AQ46" s="197">
        <v>32.549999999999997</v>
      </c>
      <c r="AR46" s="197">
        <v>47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452.62</v>
      </c>
      <c r="L47" s="197">
        <v>2.9</v>
      </c>
      <c r="M47" s="197">
        <v>61.64</v>
      </c>
      <c r="N47" s="197">
        <v>24.87</v>
      </c>
      <c r="O47" s="197">
        <v>70.83</v>
      </c>
      <c r="P47" s="197">
        <v>19.760000000000002</v>
      </c>
      <c r="Q47" s="197">
        <v>1.93</v>
      </c>
      <c r="R47" s="197">
        <v>3.87</v>
      </c>
      <c r="S47" s="197">
        <v>1.93</v>
      </c>
      <c r="T47" s="197">
        <v>0</v>
      </c>
      <c r="U47" s="197">
        <v>48.58</v>
      </c>
      <c r="V47" s="197">
        <v>5.07</v>
      </c>
      <c r="W47" s="197">
        <v>18.55</v>
      </c>
      <c r="X47" s="197">
        <v>41.75</v>
      </c>
      <c r="Y47" s="197">
        <v>0</v>
      </c>
      <c r="Z47">
        <v>0</v>
      </c>
      <c r="AA47" s="197">
        <v>12.45</v>
      </c>
      <c r="AB47" s="197">
        <v>0</v>
      </c>
      <c r="AC47" s="197">
        <v>0</v>
      </c>
      <c r="AD47" s="197">
        <v>0</v>
      </c>
      <c r="AE47" s="197">
        <v>43.5</v>
      </c>
      <c r="AF47" s="197">
        <v>0</v>
      </c>
      <c r="AG47" s="197">
        <v>0</v>
      </c>
      <c r="AH47" s="197">
        <v>0</v>
      </c>
      <c r="AI47" s="197">
        <v>134.61000000000001</v>
      </c>
      <c r="AJ47" s="197">
        <v>0</v>
      </c>
      <c r="AK47" s="197">
        <v>0</v>
      </c>
      <c r="AL47" s="197">
        <v>0</v>
      </c>
      <c r="AM47" s="197">
        <v>325</v>
      </c>
      <c r="AN47" s="197">
        <v>0</v>
      </c>
      <c r="AO47">
        <v>0</v>
      </c>
      <c r="AP47" s="197">
        <v>94.3</v>
      </c>
      <c r="AQ47" s="197">
        <v>32.549999999999997</v>
      </c>
      <c r="AR47" s="197">
        <v>47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492.54</v>
      </c>
      <c r="L48" s="197">
        <v>2.9</v>
      </c>
      <c r="M48" s="197">
        <v>61.64</v>
      </c>
      <c r="N48" s="197">
        <v>24.87</v>
      </c>
      <c r="O48" s="197">
        <v>70.83</v>
      </c>
      <c r="P48" s="197">
        <v>19.760000000000002</v>
      </c>
      <c r="Q48" s="197">
        <v>1.93</v>
      </c>
      <c r="R48" s="197">
        <v>3.87</v>
      </c>
      <c r="S48" s="197">
        <v>1.93</v>
      </c>
      <c r="T48" s="197">
        <v>0</v>
      </c>
      <c r="U48" s="197">
        <v>48.58</v>
      </c>
      <c r="V48" s="197">
        <v>5.07</v>
      </c>
      <c r="W48" s="197">
        <v>18.55</v>
      </c>
      <c r="X48" s="197">
        <v>41.75</v>
      </c>
      <c r="Y48" s="197">
        <v>0</v>
      </c>
      <c r="Z48">
        <v>0</v>
      </c>
      <c r="AA48" s="197">
        <v>13.45</v>
      </c>
      <c r="AB48" s="197">
        <v>0</v>
      </c>
      <c r="AC48" s="197">
        <v>0</v>
      </c>
      <c r="AD48" s="197">
        <v>0</v>
      </c>
      <c r="AE48" s="197">
        <v>43.5</v>
      </c>
      <c r="AF48" s="197">
        <v>0</v>
      </c>
      <c r="AG48" s="197">
        <v>0</v>
      </c>
      <c r="AH48" s="197">
        <v>0</v>
      </c>
      <c r="AI48" s="197">
        <v>134.61000000000001</v>
      </c>
      <c r="AJ48" s="197">
        <v>0</v>
      </c>
      <c r="AK48" s="197">
        <v>0</v>
      </c>
      <c r="AL48" s="197">
        <v>0</v>
      </c>
      <c r="AM48" s="197">
        <v>325</v>
      </c>
      <c r="AN48" s="197">
        <v>0</v>
      </c>
      <c r="AO48">
        <v>0</v>
      </c>
      <c r="AP48" s="197">
        <v>94.3</v>
      </c>
      <c r="AQ48" s="197">
        <v>32.549999999999997</v>
      </c>
      <c r="AR48" s="197">
        <v>47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492.54</v>
      </c>
      <c r="L49" s="197">
        <v>2.9</v>
      </c>
      <c r="M49" s="197">
        <v>61.64</v>
      </c>
      <c r="N49" s="197">
        <v>24.87</v>
      </c>
      <c r="O49" s="197">
        <v>70.83</v>
      </c>
      <c r="P49" s="197">
        <v>19.760000000000002</v>
      </c>
      <c r="Q49" s="197">
        <v>1.93</v>
      </c>
      <c r="R49" s="197">
        <v>3.87</v>
      </c>
      <c r="S49" s="197">
        <v>1.93</v>
      </c>
      <c r="T49" s="197">
        <v>0</v>
      </c>
      <c r="U49" s="197">
        <v>48.58</v>
      </c>
      <c r="V49" s="197">
        <v>5.07</v>
      </c>
      <c r="W49" s="197">
        <v>18.55</v>
      </c>
      <c r="X49" s="197">
        <v>41.75</v>
      </c>
      <c r="Y49" s="197">
        <v>0</v>
      </c>
      <c r="Z49">
        <v>0</v>
      </c>
      <c r="AA49" s="197">
        <v>13.45</v>
      </c>
      <c r="AB49" s="197">
        <v>0</v>
      </c>
      <c r="AC49" s="197">
        <v>0</v>
      </c>
      <c r="AD49" s="197">
        <v>0</v>
      </c>
      <c r="AE49" s="197">
        <v>43.5</v>
      </c>
      <c r="AF49" s="197">
        <v>0</v>
      </c>
      <c r="AG49" s="197">
        <v>0</v>
      </c>
      <c r="AH49" s="197">
        <v>0</v>
      </c>
      <c r="AI49" s="197">
        <v>134.61000000000001</v>
      </c>
      <c r="AJ49" s="197">
        <v>0</v>
      </c>
      <c r="AK49" s="197">
        <v>0</v>
      </c>
      <c r="AL49" s="197">
        <v>0</v>
      </c>
      <c r="AM49" s="197">
        <v>325</v>
      </c>
      <c r="AN49" s="197">
        <v>0</v>
      </c>
      <c r="AO49">
        <v>0</v>
      </c>
      <c r="AP49" s="197">
        <v>94.3</v>
      </c>
      <c r="AQ49" s="197">
        <v>32.549999999999997</v>
      </c>
      <c r="AR49" s="197">
        <v>47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492.54</v>
      </c>
      <c r="L50" s="197">
        <v>2.9</v>
      </c>
      <c r="M50" s="197">
        <v>61.64</v>
      </c>
      <c r="N50" s="197">
        <v>24.87</v>
      </c>
      <c r="O50" s="197">
        <v>70.83</v>
      </c>
      <c r="P50" s="197">
        <v>19.760000000000002</v>
      </c>
      <c r="Q50" s="197">
        <v>1.93</v>
      </c>
      <c r="R50" s="197">
        <v>3.87</v>
      </c>
      <c r="S50" s="197">
        <v>1.93</v>
      </c>
      <c r="T50" s="197">
        <v>0</v>
      </c>
      <c r="U50" s="197">
        <v>48.58</v>
      </c>
      <c r="V50" s="197">
        <v>5.07</v>
      </c>
      <c r="W50" s="197">
        <v>18.55</v>
      </c>
      <c r="X50" s="197">
        <v>41.75</v>
      </c>
      <c r="Y50" s="197">
        <v>0</v>
      </c>
      <c r="Z50">
        <v>0</v>
      </c>
      <c r="AA50" s="197">
        <v>13.45</v>
      </c>
      <c r="AB50" s="197">
        <v>0</v>
      </c>
      <c r="AC50" s="197">
        <v>0</v>
      </c>
      <c r="AD50" s="197">
        <v>0</v>
      </c>
      <c r="AE50" s="197">
        <v>43.5</v>
      </c>
      <c r="AF50" s="197">
        <v>0</v>
      </c>
      <c r="AG50" s="197">
        <v>0</v>
      </c>
      <c r="AH50" s="197">
        <v>0</v>
      </c>
      <c r="AI50" s="197">
        <v>134.61000000000001</v>
      </c>
      <c r="AJ50" s="197">
        <v>0</v>
      </c>
      <c r="AK50" s="197">
        <v>0</v>
      </c>
      <c r="AL50" s="197">
        <v>0</v>
      </c>
      <c r="AM50" s="197">
        <v>325</v>
      </c>
      <c r="AN50" s="197">
        <v>0</v>
      </c>
      <c r="AO50">
        <v>0</v>
      </c>
      <c r="AP50" s="197">
        <v>94.3</v>
      </c>
      <c r="AQ50" s="197">
        <v>32.549999999999997</v>
      </c>
      <c r="AR50" s="197">
        <v>47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454.25</v>
      </c>
      <c r="L51" s="197">
        <v>2.9</v>
      </c>
      <c r="M51" s="197">
        <v>61.64</v>
      </c>
      <c r="N51" s="197">
        <v>24.87</v>
      </c>
      <c r="O51" s="197">
        <v>70.83</v>
      </c>
      <c r="P51" s="197">
        <v>19.760000000000002</v>
      </c>
      <c r="Q51" s="197">
        <v>1.93</v>
      </c>
      <c r="R51" s="197">
        <v>3.87</v>
      </c>
      <c r="S51" s="197">
        <v>1.93</v>
      </c>
      <c r="T51" s="197">
        <v>0</v>
      </c>
      <c r="U51" s="197">
        <v>48.58</v>
      </c>
      <c r="V51" s="197">
        <v>5.07</v>
      </c>
      <c r="W51" s="197">
        <v>18.55</v>
      </c>
      <c r="X51" s="197">
        <v>41.75</v>
      </c>
      <c r="Y51" s="197">
        <v>0</v>
      </c>
      <c r="Z51">
        <v>0</v>
      </c>
      <c r="AA51" s="197">
        <v>14.45</v>
      </c>
      <c r="AB51" s="197">
        <v>0</v>
      </c>
      <c r="AC51" s="197">
        <v>0</v>
      </c>
      <c r="AD51" s="197">
        <v>0</v>
      </c>
      <c r="AE51" s="197">
        <v>43.5</v>
      </c>
      <c r="AF51" s="197">
        <v>0</v>
      </c>
      <c r="AG51" s="197">
        <v>0</v>
      </c>
      <c r="AH51" s="197">
        <v>0</v>
      </c>
      <c r="AI51" s="197">
        <v>134.61000000000001</v>
      </c>
      <c r="AJ51" s="197">
        <v>0</v>
      </c>
      <c r="AK51" s="197">
        <v>0</v>
      </c>
      <c r="AL51" s="197">
        <v>0</v>
      </c>
      <c r="AM51" s="197">
        <v>325</v>
      </c>
      <c r="AN51" s="197">
        <v>0</v>
      </c>
      <c r="AO51">
        <v>0</v>
      </c>
      <c r="AP51" s="197">
        <v>94.3</v>
      </c>
      <c r="AQ51" s="197">
        <v>32.549999999999997</v>
      </c>
      <c r="AR51" s="197">
        <v>47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405.92</v>
      </c>
      <c r="L52" s="197">
        <v>2.9</v>
      </c>
      <c r="M52" s="197">
        <v>61.64</v>
      </c>
      <c r="N52" s="197">
        <v>24.87</v>
      </c>
      <c r="O52" s="197">
        <v>70.83</v>
      </c>
      <c r="P52" s="197">
        <v>19.760000000000002</v>
      </c>
      <c r="Q52" s="197">
        <v>1.93</v>
      </c>
      <c r="R52" s="197">
        <v>3.87</v>
      </c>
      <c r="S52" s="197">
        <v>1.93</v>
      </c>
      <c r="T52" s="197">
        <v>0</v>
      </c>
      <c r="U52" s="197">
        <v>48.58</v>
      </c>
      <c r="V52" s="197">
        <v>5.07</v>
      </c>
      <c r="W52" s="197">
        <v>18.55</v>
      </c>
      <c r="X52" s="197">
        <v>41.75</v>
      </c>
      <c r="Y52" s="197">
        <v>0</v>
      </c>
      <c r="Z52">
        <v>0</v>
      </c>
      <c r="AA52" s="197">
        <v>14.45</v>
      </c>
      <c r="AB52" s="197">
        <v>0</v>
      </c>
      <c r="AC52" s="197">
        <v>0</v>
      </c>
      <c r="AD52" s="197">
        <v>0</v>
      </c>
      <c r="AE52" s="197">
        <v>43.5</v>
      </c>
      <c r="AF52" s="197">
        <v>0</v>
      </c>
      <c r="AG52" s="197">
        <v>0</v>
      </c>
      <c r="AH52" s="197">
        <v>0</v>
      </c>
      <c r="AI52" s="197">
        <v>134.61000000000001</v>
      </c>
      <c r="AJ52" s="197">
        <v>0</v>
      </c>
      <c r="AK52" s="197">
        <v>0</v>
      </c>
      <c r="AL52" s="197">
        <v>0</v>
      </c>
      <c r="AM52" s="197">
        <v>325</v>
      </c>
      <c r="AN52" s="197">
        <v>0</v>
      </c>
      <c r="AO52">
        <v>0</v>
      </c>
      <c r="AP52" s="197">
        <v>94.3</v>
      </c>
      <c r="AQ52" s="197">
        <v>32.549999999999997</v>
      </c>
      <c r="AR52" s="197">
        <v>47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405.92</v>
      </c>
      <c r="L53" s="197">
        <v>2.9</v>
      </c>
      <c r="M53" s="197">
        <v>61.64</v>
      </c>
      <c r="N53" s="197">
        <v>24.87</v>
      </c>
      <c r="O53" s="197">
        <v>70.83</v>
      </c>
      <c r="P53" s="197">
        <v>19.760000000000002</v>
      </c>
      <c r="Q53" s="197">
        <v>1.93</v>
      </c>
      <c r="R53" s="197">
        <v>3.87</v>
      </c>
      <c r="S53" s="197">
        <v>1.93</v>
      </c>
      <c r="T53" s="197">
        <v>0</v>
      </c>
      <c r="U53" s="197">
        <v>48.58</v>
      </c>
      <c r="V53" s="197">
        <v>5.07</v>
      </c>
      <c r="W53" s="197">
        <v>18.55</v>
      </c>
      <c r="X53" s="197">
        <v>41.75</v>
      </c>
      <c r="Y53" s="197">
        <v>0</v>
      </c>
      <c r="Z53">
        <v>0</v>
      </c>
      <c r="AA53" s="197">
        <v>14.45</v>
      </c>
      <c r="AB53" s="197">
        <v>0</v>
      </c>
      <c r="AC53" s="197">
        <v>0</v>
      </c>
      <c r="AD53" s="197">
        <v>0</v>
      </c>
      <c r="AE53" s="197">
        <v>43.5</v>
      </c>
      <c r="AF53" s="197">
        <v>0</v>
      </c>
      <c r="AG53" s="197">
        <v>0</v>
      </c>
      <c r="AH53" s="197">
        <v>0</v>
      </c>
      <c r="AI53" s="197">
        <v>134.61000000000001</v>
      </c>
      <c r="AJ53" s="197">
        <v>0</v>
      </c>
      <c r="AK53" s="197">
        <v>0</v>
      </c>
      <c r="AL53" s="197">
        <v>0</v>
      </c>
      <c r="AM53" s="197">
        <v>325</v>
      </c>
      <c r="AN53" s="197">
        <v>0</v>
      </c>
      <c r="AO53">
        <v>0</v>
      </c>
      <c r="AP53" s="197">
        <v>94.3</v>
      </c>
      <c r="AQ53" s="197">
        <v>32.549999999999997</v>
      </c>
      <c r="AR53" s="197">
        <v>47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405.92</v>
      </c>
      <c r="L54" s="197">
        <v>2.9</v>
      </c>
      <c r="M54" s="197">
        <v>61.64</v>
      </c>
      <c r="N54" s="197">
        <v>24.87</v>
      </c>
      <c r="O54" s="197">
        <v>70.83</v>
      </c>
      <c r="P54" s="197">
        <v>19.760000000000002</v>
      </c>
      <c r="Q54" s="197">
        <v>1.93</v>
      </c>
      <c r="R54" s="197">
        <v>3.87</v>
      </c>
      <c r="S54" s="197">
        <v>1.93</v>
      </c>
      <c r="T54" s="197">
        <v>0</v>
      </c>
      <c r="U54" s="197">
        <v>48.58</v>
      </c>
      <c r="V54" s="197">
        <v>5.07</v>
      </c>
      <c r="W54" s="197">
        <v>18.55</v>
      </c>
      <c r="X54" s="197">
        <v>41.75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43.5</v>
      </c>
      <c r="AF54" s="197">
        <v>0</v>
      </c>
      <c r="AG54" s="197">
        <v>0</v>
      </c>
      <c r="AH54" s="197">
        <v>0</v>
      </c>
      <c r="AI54" s="197">
        <v>134.61000000000001</v>
      </c>
      <c r="AJ54" s="197">
        <v>0</v>
      </c>
      <c r="AK54" s="197">
        <v>0</v>
      </c>
      <c r="AL54" s="197">
        <v>0</v>
      </c>
      <c r="AM54" s="197">
        <v>325</v>
      </c>
      <c r="AN54" s="197">
        <v>0</v>
      </c>
      <c r="AO54">
        <v>0</v>
      </c>
      <c r="AP54" s="197">
        <v>94.3</v>
      </c>
      <c r="AQ54" s="197">
        <v>32.549999999999997</v>
      </c>
      <c r="AR54" s="197">
        <v>47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405.92</v>
      </c>
      <c r="L55" s="197">
        <v>2.9</v>
      </c>
      <c r="M55" s="197">
        <v>61.64</v>
      </c>
      <c r="N55" s="197">
        <v>24.87</v>
      </c>
      <c r="O55" s="197">
        <v>70.83</v>
      </c>
      <c r="P55" s="197">
        <v>19.760000000000002</v>
      </c>
      <c r="Q55" s="197">
        <v>1.93</v>
      </c>
      <c r="R55" s="197">
        <v>3.87</v>
      </c>
      <c r="S55" s="197">
        <v>1.93</v>
      </c>
      <c r="T55" s="197">
        <v>0</v>
      </c>
      <c r="U55" s="197">
        <v>48.58</v>
      </c>
      <c r="V55" s="197">
        <v>5.07</v>
      </c>
      <c r="W55" s="197">
        <v>18.55</v>
      </c>
      <c r="X55" s="197">
        <v>41.75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43.5</v>
      </c>
      <c r="AF55" s="197">
        <v>0</v>
      </c>
      <c r="AG55" s="197">
        <v>0</v>
      </c>
      <c r="AH55" s="197">
        <v>0</v>
      </c>
      <c r="AI55" s="197">
        <v>134.61000000000001</v>
      </c>
      <c r="AJ55" s="197">
        <v>0</v>
      </c>
      <c r="AK55" s="197">
        <v>0</v>
      </c>
      <c r="AL55" s="197">
        <v>0</v>
      </c>
      <c r="AM55" s="197">
        <v>325</v>
      </c>
      <c r="AN55" s="197">
        <v>0</v>
      </c>
      <c r="AO55">
        <v>0</v>
      </c>
      <c r="AP55" s="197">
        <v>94.3</v>
      </c>
      <c r="AQ55" s="197">
        <v>32.549999999999997</v>
      </c>
      <c r="AR55" s="197">
        <v>47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405.92</v>
      </c>
      <c r="L56" s="197">
        <v>2.73</v>
      </c>
      <c r="M56" s="197">
        <v>61.64</v>
      </c>
      <c r="N56" s="197">
        <v>24.87</v>
      </c>
      <c r="O56" s="197">
        <v>70.83</v>
      </c>
      <c r="P56" s="197">
        <v>19.760000000000002</v>
      </c>
      <c r="Q56" s="197">
        <v>1.93</v>
      </c>
      <c r="R56" s="197">
        <v>3.87</v>
      </c>
      <c r="S56" s="197">
        <v>1.93</v>
      </c>
      <c r="T56" s="197">
        <v>0</v>
      </c>
      <c r="U56" s="197">
        <v>48.58</v>
      </c>
      <c r="V56" s="197">
        <v>5.07</v>
      </c>
      <c r="W56" s="197">
        <v>18.55</v>
      </c>
      <c r="X56" s="197">
        <v>41.75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43.5</v>
      </c>
      <c r="AF56" s="197">
        <v>0</v>
      </c>
      <c r="AG56" s="197">
        <v>0</v>
      </c>
      <c r="AH56" s="197">
        <v>0</v>
      </c>
      <c r="AI56" s="197">
        <v>134.61000000000001</v>
      </c>
      <c r="AJ56" s="197">
        <v>0</v>
      </c>
      <c r="AK56" s="197">
        <v>0</v>
      </c>
      <c r="AL56" s="197">
        <v>0</v>
      </c>
      <c r="AM56" s="197">
        <v>325</v>
      </c>
      <c r="AN56" s="197">
        <v>0</v>
      </c>
      <c r="AO56">
        <v>0</v>
      </c>
      <c r="AP56" s="197">
        <v>94.3</v>
      </c>
      <c r="AQ56" s="197">
        <v>32.549999999999997</v>
      </c>
      <c r="AR56" s="197">
        <v>47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405.92</v>
      </c>
      <c r="L57" s="197">
        <v>2.9</v>
      </c>
      <c r="M57" s="197">
        <v>61.64</v>
      </c>
      <c r="N57" s="197">
        <v>24.87</v>
      </c>
      <c r="O57" s="197">
        <v>70.83</v>
      </c>
      <c r="P57" s="197">
        <v>19.760000000000002</v>
      </c>
      <c r="Q57" s="197">
        <v>1.93</v>
      </c>
      <c r="R57" s="197">
        <v>3.87</v>
      </c>
      <c r="S57" s="197">
        <v>1.93</v>
      </c>
      <c r="T57" s="197">
        <v>0</v>
      </c>
      <c r="U57" s="197">
        <v>48.58</v>
      </c>
      <c r="V57" s="197">
        <v>5.07</v>
      </c>
      <c r="W57" s="197">
        <v>18.55</v>
      </c>
      <c r="X57" s="197">
        <v>41.75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43.5</v>
      </c>
      <c r="AF57" s="197">
        <v>0</v>
      </c>
      <c r="AG57" s="197">
        <v>0</v>
      </c>
      <c r="AH57" s="197">
        <v>0</v>
      </c>
      <c r="AI57" s="197">
        <v>134.61000000000001</v>
      </c>
      <c r="AJ57" s="197">
        <v>0</v>
      </c>
      <c r="AK57" s="197">
        <v>0</v>
      </c>
      <c r="AL57" s="197">
        <v>0</v>
      </c>
      <c r="AM57" s="197">
        <v>325</v>
      </c>
      <c r="AN57" s="197">
        <v>0</v>
      </c>
      <c r="AO57">
        <v>0</v>
      </c>
      <c r="AP57" s="197">
        <v>94.3</v>
      </c>
      <c r="AQ57" s="197">
        <v>32.549999999999997</v>
      </c>
      <c r="AR57" s="197">
        <v>47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405.92</v>
      </c>
      <c r="L58" s="197">
        <v>2.9</v>
      </c>
      <c r="M58" s="197">
        <v>61.64</v>
      </c>
      <c r="N58" s="197">
        <v>24.87</v>
      </c>
      <c r="O58" s="197">
        <v>70.83</v>
      </c>
      <c r="P58" s="197">
        <v>19.760000000000002</v>
      </c>
      <c r="Q58" s="197">
        <v>1.93</v>
      </c>
      <c r="R58" s="197">
        <v>3.87</v>
      </c>
      <c r="S58" s="197">
        <v>1.93</v>
      </c>
      <c r="T58" s="197">
        <v>0</v>
      </c>
      <c r="U58" s="197">
        <v>48.58</v>
      </c>
      <c r="V58" s="197">
        <v>5.07</v>
      </c>
      <c r="W58" s="197">
        <v>18.55</v>
      </c>
      <c r="X58" s="197">
        <v>41.75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43.5</v>
      </c>
      <c r="AF58" s="197">
        <v>0</v>
      </c>
      <c r="AG58" s="197">
        <v>0</v>
      </c>
      <c r="AH58" s="197">
        <v>0</v>
      </c>
      <c r="AI58" s="197">
        <v>134.61000000000001</v>
      </c>
      <c r="AJ58" s="197">
        <v>0</v>
      </c>
      <c r="AK58" s="197">
        <v>0</v>
      </c>
      <c r="AL58" s="197">
        <v>0</v>
      </c>
      <c r="AM58" s="197">
        <v>325</v>
      </c>
      <c r="AN58" s="197">
        <v>0</v>
      </c>
      <c r="AO58">
        <v>0</v>
      </c>
      <c r="AP58" s="197">
        <v>94.3</v>
      </c>
      <c r="AQ58" s="197">
        <v>32.549999999999997</v>
      </c>
      <c r="AR58" s="197">
        <v>47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405.92</v>
      </c>
      <c r="L59" s="197">
        <v>2.9</v>
      </c>
      <c r="M59" s="197">
        <v>61.64</v>
      </c>
      <c r="N59" s="197">
        <v>24.87</v>
      </c>
      <c r="O59" s="197">
        <v>70.83</v>
      </c>
      <c r="P59" s="197">
        <v>19.760000000000002</v>
      </c>
      <c r="Q59" s="197">
        <v>1.93</v>
      </c>
      <c r="R59" s="197">
        <v>3.87</v>
      </c>
      <c r="S59" s="197">
        <v>1.93</v>
      </c>
      <c r="T59" s="197">
        <v>0</v>
      </c>
      <c r="U59" s="197">
        <v>48.58</v>
      </c>
      <c r="V59" s="197">
        <v>5.07</v>
      </c>
      <c r="W59" s="197">
        <v>18.55</v>
      </c>
      <c r="X59" s="197">
        <v>41.75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43.5</v>
      </c>
      <c r="AF59" s="197">
        <v>0</v>
      </c>
      <c r="AG59" s="197">
        <v>0</v>
      </c>
      <c r="AH59" s="197">
        <v>0</v>
      </c>
      <c r="AI59" s="197">
        <v>134.61000000000001</v>
      </c>
      <c r="AJ59" s="197">
        <v>0</v>
      </c>
      <c r="AK59" s="197">
        <v>0</v>
      </c>
      <c r="AL59" s="197">
        <v>0</v>
      </c>
      <c r="AM59" s="197">
        <v>325</v>
      </c>
      <c r="AN59" s="197">
        <v>0</v>
      </c>
      <c r="AO59">
        <v>0</v>
      </c>
      <c r="AP59" s="197">
        <v>94.3</v>
      </c>
      <c r="AQ59" s="197">
        <v>32.549999999999997</v>
      </c>
      <c r="AR59" s="197">
        <v>47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454.25</v>
      </c>
      <c r="L60" s="197">
        <v>2.9</v>
      </c>
      <c r="M60" s="197">
        <v>61.64</v>
      </c>
      <c r="N60" s="197">
        <v>24.87</v>
      </c>
      <c r="O60" s="197">
        <v>70.83</v>
      </c>
      <c r="P60" s="197">
        <v>19.760000000000002</v>
      </c>
      <c r="Q60" s="197">
        <v>1.93</v>
      </c>
      <c r="R60" s="197">
        <v>3.87</v>
      </c>
      <c r="S60" s="197">
        <v>1.93</v>
      </c>
      <c r="T60" s="197">
        <v>0</v>
      </c>
      <c r="U60" s="197">
        <v>48.58</v>
      </c>
      <c r="V60" s="197">
        <v>5.07</v>
      </c>
      <c r="W60" s="197">
        <v>18.55</v>
      </c>
      <c r="X60" s="197">
        <v>41.75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43.5</v>
      </c>
      <c r="AF60" s="197">
        <v>0</v>
      </c>
      <c r="AG60" s="197">
        <v>0</v>
      </c>
      <c r="AH60" s="197">
        <v>0</v>
      </c>
      <c r="AI60" s="197">
        <v>134.61000000000001</v>
      </c>
      <c r="AJ60" s="197">
        <v>0</v>
      </c>
      <c r="AK60" s="197">
        <v>0</v>
      </c>
      <c r="AL60" s="197">
        <v>0</v>
      </c>
      <c r="AM60" s="197">
        <v>325</v>
      </c>
      <c r="AN60" s="197">
        <v>0</v>
      </c>
      <c r="AO60">
        <v>0</v>
      </c>
      <c r="AP60" s="197">
        <v>94.3</v>
      </c>
      <c r="AQ60" s="197">
        <v>32.549999999999997</v>
      </c>
      <c r="AR60" s="197">
        <v>47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492.54</v>
      </c>
      <c r="L61" s="197">
        <v>2.9</v>
      </c>
      <c r="M61" s="197">
        <v>61.64</v>
      </c>
      <c r="N61" s="197">
        <v>24.87</v>
      </c>
      <c r="O61" s="197">
        <v>70.83</v>
      </c>
      <c r="P61" s="197">
        <v>19.760000000000002</v>
      </c>
      <c r="Q61" s="197">
        <v>1.93</v>
      </c>
      <c r="R61" s="197">
        <v>3.87</v>
      </c>
      <c r="S61" s="197">
        <v>1.93</v>
      </c>
      <c r="T61" s="197">
        <v>0</v>
      </c>
      <c r="U61" s="197">
        <v>48.58</v>
      </c>
      <c r="V61" s="197">
        <v>5.07</v>
      </c>
      <c r="W61" s="197">
        <v>12.88</v>
      </c>
      <c r="X61" s="197">
        <v>41.75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43.5</v>
      </c>
      <c r="AF61" s="197">
        <v>0</v>
      </c>
      <c r="AG61" s="197">
        <v>0</v>
      </c>
      <c r="AH61" s="197">
        <v>0</v>
      </c>
      <c r="AI61" s="197">
        <v>134.61000000000001</v>
      </c>
      <c r="AJ61" s="197">
        <v>0</v>
      </c>
      <c r="AK61" s="197">
        <v>0</v>
      </c>
      <c r="AL61" s="197">
        <v>0</v>
      </c>
      <c r="AM61" s="197">
        <v>325</v>
      </c>
      <c r="AN61" s="197">
        <v>0</v>
      </c>
      <c r="AO61">
        <v>0</v>
      </c>
      <c r="AP61" s="197">
        <v>94.3</v>
      </c>
      <c r="AQ61" s="197">
        <v>32.549999999999997</v>
      </c>
      <c r="AR61" s="197">
        <v>47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492.54</v>
      </c>
      <c r="L62" s="197">
        <v>2.9</v>
      </c>
      <c r="M62" s="197">
        <v>61.64</v>
      </c>
      <c r="N62" s="197">
        <v>24.87</v>
      </c>
      <c r="O62" s="197">
        <v>70.83</v>
      </c>
      <c r="P62" s="197">
        <v>19.760000000000002</v>
      </c>
      <c r="Q62" s="197">
        <v>1.93</v>
      </c>
      <c r="R62" s="197">
        <v>3.87</v>
      </c>
      <c r="S62" s="197">
        <v>1.93</v>
      </c>
      <c r="T62" s="197">
        <v>0</v>
      </c>
      <c r="U62" s="197">
        <v>48.58</v>
      </c>
      <c r="V62" s="197">
        <v>5.07</v>
      </c>
      <c r="W62" s="197">
        <v>12.88</v>
      </c>
      <c r="X62" s="197">
        <v>41.75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44.25</v>
      </c>
      <c r="AF62" s="197">
        <v>0</v>
      </c>
      <c r="AG62" s="197">
        <v>0</v>
      </c>
      <c r="AH62" s="197">
        <v>0</v>
      </c>
      <c r="AI62" s="197">
        <v>134.61000000000001</v>
      </c>
      <c r="AJ62" s="197">
        <v>0</v>
      </c>
      <c r="AK62" s="197">
        <v>0</v>
      </c>
      <c r="AL62" s="197">
        <v>0</v>
      </c>
      <c r="AM62" s="197">
        <v>325</v>
      </c>
      <c r="AN62" s="197">
        <v>0</v>
      </c>
      <c r="AO62">
        <v>0</v>
      </c>
      <c r="AP62" s="197">
        <v>94.3</v>
      </c>
      <c r="AQ62" s="197">
        <v>32.549999999999997</v>
      </c>
      <c r="AR62" s="197">
        <v>47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492.54</v>
      </c>
      <c r="L63" s="197">
        <v>9.1</v>
      </c>
      <c r="M63" s="197">
        <v>61.64</v>
      </c>
      <c r="N63" s="197">
        <v>24.87</v>
      </c>
      <c r="O63" s="197">
        <v>70.83</v>
      </c>
      <c r="P63" s="197">
        <v>19.760000000000002</v>
      </c>
      <c r="Q63" s="197">
        <v>8.49</v>
      </c>
      <c r="R63" s="197">
        <v>10.69</v>
      </c>
      <c r="S63" s="197">
        <v>6.16</v>
      </c>
      <c r="T63" s="197">
        <v>0</v>
      </c>
      <c r="U63" s="197">
        <v>48.58</v>
      </c>
      <c r="V63" s="197">
        <v>5.07</v>
      </c>
      <c r="W63" s="197">
        <v>12.88</v>
      </c>
      <c r="X63" s="197">
        <v>41.75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44.25</v>
      </c>
      <c r="AF63" s="197">
        <v>0</v>
      </c>
      <c r="AG63" s="197">
        <v>0</v>
      </c>
      <c r="AH63" s="197">
        <v>0</v>
      </c>
      <c r="AI63" s="197">
        <v>134.61000000000001</v>
      </c>
      <c r="AJ63" s="197">
        <v>0</v>
      </c>
      <c r="AK63" s="197">
        <v>0</v>
      </c>
      <c r="AL63" s="197">
        <v>0</v>
      </c>
      <c r="AM63" s="197">
        <v>325</v>
      </c>
      <c r="AN63" s="197">
        <v>0</v>
      </c>
      <c r="AO63">
        <v>0</v>
      </c>
      <c r="AP63" s="197">
        <v>94.3</v>
      </c>
      <c r="AQ63" s="197">
        <v>32.549999999999997</v>
      </c>
      <c r="AR63" s="197">
        <v>47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492.54</v>
      </c>
      <c r="L64" s="197">
        <v>9.1</v>
      </c>
      <c r="M64" s="197">
        <v>61.64</v>
      </c>
      <c r="N64" s="197">
        <v>24.87</v>
      </c>
      <c r="O64" s="197">
        <v>70.83</v>
      </c>
      <c r="P64" s="197">
        <v>19.760000000000002</v>
      </c>
      <c r="Q64" s="197">
        <v>8.49</v>
      </c>
      <c r="R64" s="197">
        <v>10.69</v>
      </c>
      <c r="S64" s="197">
        <v>6.16</v>
      </c>
      <c r="T64" s="197">
        <v>0</v>
      </c>
      <c r="U64" s="197">
        <v>48.58</v>
      </c>
      <c r="V64" s="197">
        <v>5.07</v>
      </c>
      <c r="W64" s="197">
        <v>12.88</v>
      </c>
      <c r="X64" s="197">
        <v>41.75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44.25</v>
      </c>
      <c r="AF64" s="197">
        <v>0</v>
      </c>
      <c r="AG64" s="197">
        <v>0</v>
      </c>
      <c r="AH64" s="197">
        <v>0</v>
      </c>
      <c r="AI64" s="197">
        <v>134.61000000000001</v>
      </c>
      <c r="AJ64" s="197">
        <v>0</v>
      </c>
      <c r="AK64" s="197">
        <v>0</v>
      </c>
      <c r="AL64" s="197">
        <v>0</v>
      </c>
      <c r="AM64" s="197">
        <v>325</v>
      </c>
      <c r="AN64" s="197">
        <v>0</v>
      </c>
      <c r="AO64">
        <v>0</v>
      </c>
      <c r="AP64" s="197">
        <v>94.3</v>
      </c>
      <c r="AQ64" s="197">
        <v>32.549999999999997</v>
      </c>
      <c r="AR64" s="197">
        <v>47.5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492.54</v>
      </c>
      <c r="L65" s="197">
        <v>9.1</v>
      </c>
      <c r="M65" s="197">
        <v>61.64</v>
      </c>
      <c r="N65" s="197">
        <v>24.87</v>
      </c>
      <c r="O65" s="197">
        <v>70.83</v>
      </c>
      <c r="P65" s="197">
        <v>19.760000000000002</v>
      </c>
      <c r="Q65" s="197">
        <v>8.49</v>
      </c>
      <c r="R65" s="197">
        <v>10.69</v>
      </c>
      <c r="S65" s="197">
        <v>6.15</v>
      </c>
      <c r="T65" s="197">
        <v>0</v>
      </c>
      <c r="U65" s="197">
        <v>48.58</v>
      </c>
      <c r="V65" s="197">
        <v>5.07</v>
      </c>
      <c r="W65" s="197">
        <v>12.88</v>
      </c>
      <c r="X65" s="197">
        <v>41.75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44.25</v>
      </c>
      <c r="AF65" s="197">
        <v>0</v>
      </c>
      <c r="AG65" s="197">
        <v>0</v>
      </c>
      <c r="AH65" s="197">
        <v>0</v>
      </c>
      <c r="AI65" s="197">
        <v>134.61000000000001</v>
      </c>
      <c r="AJ65" s="197">
        <v>0</v>
      </c>
      <c r="AK65" s="197">
        <v>0</v>
      </c>
      <c r="AL65" s="197">
        <v>0</v>
      </c>
      <c r="AM65" s="197">
        <v>373.54</v>
      </c>
      <c r="AN65" s="197">
        <v>0</v>
      </c>
      <c r="AO65">
        <v>0</v>
      </c>
      <c r="AP65" s="197">
        <v>94.3</v>
      </c>
      <c r="AQ65" s="197">
        <v>32.549999999999997</v>
      </c>
      <c r="AR65" s="197">
        <v>47.5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492.54</v>
      </c>
      <c r="L66" s="197">
        <v>9.1</v>
      </c>
      <c r="M66" s="197">
        <v>61.64</v>
      </c>
      <c r="N66" s="197">
        <v>24.87</v>
      </c>
      <c r="O66" s="197">
        <v>70.83</v>
      </c>
      <c r="P66" s="197">
        <v>19.760000000000002</v>
      </c>
      <c r="Q66" s="197">
        <v>8.49</v>
      </c>
      <c r="R66" s="197">
        <v>10.69</v>
      </c>
      <c r="S66" s="197">
        <v>6.15</v>
      </c>
      <c r="T66" s="197">
        <v>0</v>
      </c>
      <c r="U66" s="197">
        <v>48.58</v>
      </c>
      <c r="V66" s="197">
        <v>5.07</v>
      </c>
      <c r="W66" s="197">
        <v>12.88</v>
      </c>
      <c r="X66" s="197">
        <v>41.75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44.25</v>
      </c>
      <c r="AF66" s="197">
        <v>0</v>
      </c>
      <c r="AG66" s="197">
        <v>0</v>
      </c>
      <c r="AH66" s="197">
        <v>0</v>
      </c>
      <c r="AI66" s="197">
        <v>134.61000000000001</v>
      </c>
      <c r="AJ66" s="197">
        <v>0</v>
      </c>
      <c r="AK66" s="197">
        <v>0</v>
      </c>
      <c r="AL66" s="197">
        <v>0</v>
      </c>
      <c r="AM66" s="197">
        <v>373.54</v>
      </c>
      <c r="AN66" s="197">
        <v>0</v>
      </c>
      <c r="AO66">
        <v>0</v>
      </c>
      <c r="AP66" s="197">
        <v>94.3</v>
      </c>
      <c r="AQ66" s="197">
        <v>32.549999999999997</v>
      </c>
      <c r="AR66" s="197">
        <v>47.5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492.54</v>
      </c>
      <c r="L67" s="197">
        <v>9.1</v>
      </c>
      <c r="M67" s="197">
        <v>61.64</v>
      </c>
      <c r="N67" s="197">
        <v>24.87</v>
      </c>
      <c r="O67" s="197">
        <v>70.83</v>
      </c>
      <c r="P67" s="197">
        <v>19.760000000000002</v>
      </c>
      <c r="Q67" s="197">
        <v>8.49</v>
      </c>
      <c r="R67" s="197">
        <v>10.69</v>
      </c>
      <c r="S67" s="197">
        <v>6.15</v>
      </c>
      <c r="T67" s="197">
        <v>0</v>
      </c>
      <c r="U67" s="197">
        <v>48.58</v>
      </c>
      <c r="V67" s="197">
        <v>5.07</v>
      </c>
      <c r="W67" s="197">
        <v>12.88</v>
      </c>
      <c r="X67" s="197">
        <v>41.75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44.25</v>
      </c>
      <c r="AF67" s="197">
        <v>0</v>
      </c>
      <c r="AG67" s="197">
        <v>0</v>
      </c>
      <c r="AH67" s="197">
        <v>0</v>
      </c>
      <c r="AI67" s="197">
        <v>134.61000000000001</v>
      </c>
      <c r="AJ67" s="197">
        <v>0</v>
      </c>
      <c r="AK67" s="197">
        <v>0</v>
      </c>
      <c r="AL67" s="197">
        <v>0</v>
      </c>
      <c r="AM67" s="197">
        <v>373.54</v>
      </c>
      <c r="AN67" s="197">
        <v>0</v>
      </c>
      <c r="AO67">
        <v>0</v>
      </c>
      <c r="AP67" s="197">
        <v>94.3</v>
      </c>
      <c r="AQ67" s="197">
        <v>32.549999999999997</v>
      </c>
      <c r="AR67" s="197">
        <v>47.5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492.54</v>
      </c>
      <c r="L68" s="197">
        <v>9.1</v>
      </c>
      <c r="M68" s="197">
        <v>61.64</v>
      </c>
      <c r="N68" s="197">
        <v>24.87</v>
      </c>
      <c r="O68" s="197">
        <v>70.83</v>
      </c>
      <c r="P68" s="197">
        <v>19.760000000000002</v>
      </c>
      <c r="Q68" s="197">
        <v>8.49</v>
      </c>
      <c r="R68" s="197">
        <v>10.69</v>
      </c>
      <c r="S68" s="197">
        <v>6.15</v>
      </c>
      <c r="T68" s="197">
        <v>0</v>
      </c>
      <c r="U68" s="197">
        <v>48.58</v>
      </c>
      <c r="V68" s="197">
        <v>5.07</v>
      </c>
      <c r="W68" s="197">
        <v>12.88</v>
      </c>
      <c r="X68" s="197">
        <v>41.75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44.25</v>
      </c>
      <c r="AF68" s="197">
        <v>0</v>
      </c>
      <c r="AG68" s="197">
        <v>0</v>
      </c>
      <c r="AH68" s="197">
        <v>0</v>
      </c>
      <c r="AI68" s="197">
        <v>134.61000000000001</v>
      </c>
      <c r="AJ68" s="197">
        <v>0</v>
      </c>
      <c r="AK68" s="197">
        <v>0</v>
      </c>
      <c r="AL68" s="197">
        <v>0</v>
      </c>
      <c r="AM68" s="197">
        <v>373.54</v>
      </c>
      <c r="AN68" s="197">
        <v>0</v>
      </c>
      <c r="AO68">
        <v>0</v>
      </c>
      <c r="AP68" s="197">
        <v>94.3</v>
      </c>
      <c r="AQ68" s="197">
        <v>32.549999999999997</v>
      </c>
      <c r="AR68" s="197">
        <v>47.5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492.54</v>
      </c>
      <c r="L69" s="197">
        <v>9.1</v>
      </c>
      <c r="M69" s="197">
        <v>61.64</v>
      </c>
      <c r="N69" s="197">
        <v>24.87</v>
      </c>
      <c r="O69" s="197">
        <v>70.83</v>
      </c>
      <c r="P69" s="197">
        <v>19.760000000000002</v>
      </c>
      <c r="Q69" s="197">
        <v>8.49</v>
      </c>
      <c r="R69" s="197">
        <v>10.69</v>
      </c>
      <c r="S69" s="197">
        <v>6.15</v>
      </c>
      <c r="T69" s="197">
        <v>0</v>
      </c>
      <c r="U69" s="197">
        <v>48.58</v>
      </c>
      <c r="V69" s="197">
        <v>5.07</v>
      </c>
      <c r="W69" s="197">
        <v>12.88</v>
      </c>
      <c r="X69" s="197">
        <v>41.75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44.25</v>
      </c>
      <c r="AF69" s="197">
        <v>0</v>
      </c>
      <c r="AG69" s="197">
        <v>0</v>
      </c>
      <c r="AH69" s="197">
        <v>0</v>
      </c>
      <c r="AI69" s="197">
        <v>134.61000000000001</v>
      </c>
      <c r="AJ69" s="197">
        <v>0</v>
      </c>
      <c r="AK69" s="197">
        <v>0</v>
      </c>
      <c r="AL69" s="197">
        <v>0</v>
      </c>
      <c r="AM69" s="197">
        <v>373.54</v>
      </c>
      <c r="AN69" s="197">
        <v>0</v>
      </c>
      <c r="AO69">
        <v>0</v>
      </c>
      <c r="AP69" s="197">
        <v>94.3</v>
      </c>
      <c r="AQ69" s="197">
        <v>32.549999999999997</v>
      </c>
      <c r="AR69" s="197">
        <v>45.83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492.54</v>
      </c>
      <c r="L70" s="197">
        <v>9.1</v>
      </c>
      <c r="M70" s="197">
        <v>61.64</v>
      </c>
      <c r="N70" s="197">
        <v>24.87</v>
      </c>
      <c r="O70" s="197">
        <v>70.83</v>
      </c>
      <c r="P70" s="197">
        <v>19.760000000000002</v>
      </c>
      <c r="Q70" s="197">
        <v>8.49</v>
      </c>
      <c r="R70" s="197">
        <v>10.69</v>
      </c>
      <c r="S70" s="197">
        <v>6.15</v>
      </c>
      <c r="T70" s="197">
        <v>0</v>
      </c>
      <c r="U70" s="197">
        <v>48.58</v>
      </c>
      <c r="V70" s="197">
        <v>5.07</v>
      </c>
      <c r="W70" s="197">
        <v>12.88</v>
      </c>
      <c r="X70" s="197">
        <v>41.75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44.25</v>
      </c>
      <c r="AF70" s="197">
        <v>0</v>
      </c>
      <c r="AG70" s="197">
        <v>0</v>
      </c>
      <c r="AH70" s="197">
        <v>0</v>
      </c>
      <c r="AI70" s="197">
        <v>134.61000000000001</v>
      </c>
      <c r="AJ70" s="197">
        <v>0</v>
      </c>
      <c r="AK70" s="197">
        <v>0</v>
      </c>
      <c r="AL70" s="197">
        <v>0</v>
      </c>
      <c r="AM70" s="197">
        <v>373.54</v>
      </c>
      <c r="AN70" s="197">
        <v>0</v>
      </c>
      <c r="AO70">
        <v>0</v>
      </c>
      <c r="AP70" s="197">
        <v>94.3</v>
      </c>
      <c r="AQ70" s="197">
        <v>32.549999999999997</v>
      </c>
      <c r="AR70" s="197">
        <v>30.68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492.54</v>
      </c>
      <c r="L71" s="197">
        <v>9.1</v>
      </c>
      <c r="M71" s="197">
        <v>61.64</v>
      </c>
      <c r="N71" s="197">
        <v>24.87</v>
      </c>
      <c r="O71" s="197">
        <v>70.83</v>
      </c>
      <c r="P71" s="197">
        <v>19.760000000000002</v>
      </c>
      <c r="Q71" s="197">
        <v>8.49</v>
      </c>
      <c r="R71" s="197">
        <v>10.69</v>
      </c>
      <c r="S71" s="197">
        <v>6.15</v>
      </c>
      <c r="T71" s="197">
        <v>0</v>
      </c>
      <c r="U71" s="197">
        <v>49.73</v>
      </c>
      <c r="V71" s="197">
        <v>5.07</v>
      </c>
      <c r="W71" s="197">
        <v>12.88</v>
      </c>
      <c r="X71" s="197">
        <v>41.75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44.25</v>
      </c>
      <c r="AF71" s="197">
        <v>0</v>
      </c>
      <c r="AG71" s="197">
        <v>0</v>
      </c>
      <c r="AH71" s="197">
        <v>0</v>
      </c>
      <c r="AI71" s="197">
        <v>134.61000000000001</v>
      </c>
      <c r="AJ71" s="197">
        <v>0</v>
      </c>
      <c r="AK71" s="197">
        <v>0</v>
      </c>
      <c r="AL71" s="197">
        <v>0</v>
      </c>
      <c r="AM71" s="197">
        <v>423.54</v>
      </c>
      <c r="AN71" s="197">
        <v>0</v>
      </c>
      <c r="AO71">
        <v>0</v>
      </c>
      <c r="AP71" s="197">
        <v>94.3</v>
      </c>
      <c r="AQ71" s="197">
        <v>32.549999999999997</v>
      </c>
      <c r="AR71" s="197">
        <v>14.61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492.54</v>
      </c>
      <c r="L72" s="197">
        <v>9.1</v>
      </c>
      <c r="M72" s="197">
        <v>61.64</v>
      </c>
      <c r="N72" s="197">
        <v>24.87</v>
      </c>
      <c r="O72" s="197">
        <v>70.83</v>
      </c>
      <c r="P72" s="197">
        <v>19.760000000000002</v>
      </c>
      <c r="Q72" s="197">
        <v>8.49</v>
      </c>
      <c r="R72" s="197">
        <v>10.69</v>
      </c>
      <c r="S72" s="197">
        <v>6.15</v>
      </c>
      <c r="T72" s="197">
        <v>0</v>
      </c>
      <c r="U72" s="197">
        <v>51.33</v>
      </c>
      <c r="V72" s="197">
        <v>5.07</v>
      </c>
      <c r="W72" s="197">
        <v>12.88</v>
      </c>
      <c r="X72" s="197">
        <v>41.75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44.25</v>
      </c>
      <c r="AF72" s="197">
        <v>0</v>
      </c>
      <c r="AG72" s="197">
        <v>0</v>
      </c>
      <c r="AH72" s="197">
        <v>0</v>
      </c>
      <c r="AI72" s="197">
        <v>134.61000000000001</v>
      </c>
      <c r="AJ72" s="197">
        <v>0</v>
      </c>
      <c r="AK72" s="197">
        <v>0</v>
      </c>
      <c r="AL72" s="197">
        <v>0</v>
      </c>
      <c r="AM72" s="197">
        <v>423.54</v>
      </c>
      <c r="AN72" s="197">
        <v>0</v>
      </c>
      <c r="AO72">
        <v>0</v>
      </c>
      <c r="AP72" s="197">
        <v>94.3</v>
      </c>
      <c r="AQ72" s="197">
        <v>32.549999999999997</v>
      </c>
      <c r="AR72" s="197">
        <v>10.56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492.54</v>
      </c>
      <c r="L73" s="197">
        <v>9.1</v>
      </c>
      <c r="M73" s="197">
        <v>61.64</v>
      </c>
      <c r="N73" s="197">
        <v>24.87</v>
      </c>
      <c r="O73" s="197">
        <v>70.83</v>
      </c>
      <c r="P73" s="197">
        <v>19.760000000000002</v>
      </c>
      <c r="Q73" s="197">
        <v>8.49</v>
      </c>
      <c r="R73" s="197">
        <v>10.69</v>
      </c>
      <c r="S73" s="197">
        <v>6.15</v>
      </c>
      <c r="T73" s="197">
        <v>0</v>
      </c>
      <c r="U73" s="197">
        <v>52.14</v>
      </c>
      <c r="V73" s="197">
        <v>5.07</v>
      </c>
      <c r="W73" s="197">
        <v>12.88</v>
      </c>
      <c r="X73" s="197">
        <v>41.75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44.25</v>
      </c>
      <c r="AF73" s="197">
        <v>0</v>
      </c>
      <c r="AG73" s="197">
        <v>0</v>
      </c>
      <c r="AH73" s="197">
        <v>0</v>
      </c>
      <c r="AI73" s="197">
        <v>134.61000000000001</v>
      </c>
      <c r="AJ73" s="197">
        <v>0</v>
      </c>
      <c r="AK73" s="197">
        <v>0</v>
      </c>
      <c r="AL73" s="197">
        <v>0</v>
      </c>
      <c r="AM73" s="197">
        <v>403.54</v>
      </c>
      <c r="AN73" s="197">
        <v>0</v>
      </c>
      <c r="AO73">
        <v>0</v>
      </c>
      <c r="AP73" s="197">
        <v>94.3</v>
      </c>
      <c r="AQ73" s="197">
        <v>32.549999999999997</v>
      </c>
      <c r="AR73" s="197">
        <v>7.24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492.54</v>
      </c>
      <c r="L74" s="197">
        <v>9.1</v>
      </c>
      <c r="M74" s="197">
        <v>61.64</v>
      </c>
      <c r="N74" s="197">
        <v>24.87</v>
      </c>
      <c r="O74" s="197">
        <v>70.83</v>
      </c>
      <c r="P74" s="197">
        <v>19.760000000000002</v>
      </c>
      <c r="Q74" s="197">
        <v>8.49</v>
      </c>
      <c r="R74" s="197">
        <v>10.69</v>
      </c>
      <c r="S74" s="197">
        <v>6.15</v>
      </c>
      <c r="T74" s="197">
        <v>0</v>
      </c>
      <c r="U74" s="197">
        <v>52.25</v>
      </c>
      <c r="V74" s="197">
        <v>5.07</v>
      </c>
      <c r="W74" s="197">
        <v>12.88</v>
      </c>
      <c r="X74" s="197">
        <v>41.75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44.82</v>
      </c>
      <c r="AF74" s="197">
        <v>0</v>
      </c>
      <c r="AG74" s="197">
        <v>0</v>
      </c>
      <c r="AH74" s="197">
        <v>0</v>
      </c>
      <c r="AI74" s="197">
        <v>134.61000000000001</v>
      </c>
      <c r="AJ74" s="197">
        <v>0</v>
      </c>
      <c r="AK74" s="197">
        <v>0</v>
      </c>
      <c r="AL74" s="197">
        <v>0</v>
      </c>
      <c r="AM74" s="197">
        <v>340</v>
      </c>
      <c r="AN74" s="197">
        <v>0</v>
      </c>
      <c r="AO74">
        <v>0</v>
      </c>
      <c r="AP74" s="197">
        <v>94.3</v>
      </c>
      <c r="AQ74" s="197">
        <v>32.549999999999997</v>
      </c>
      <c r="AR74" s="197">
        <v>4.1900000000000004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492.54</v>
      </c>
      <c r="L75" s="197">
        <v>9.1</v>
      </c>
      <c r="M75" s="197">
        <v>61.64</v>
      </c>
      <c r="N75" s="197">
        <v>24.87</v>
      </c>
      <c r="O75" s="197">
        <v>70.83</v>
      </c>
      <c r="P75" s="197">
        <v>19.760000000000002</v>
      </c>
      <c r="Q75" s="197">
        <v>8.49</v>
      </c>
      <c r="R75" s="197">
        <v>10.69</v>
      </c>
      <c r="S75" s="197">
        <v>6.15</v>
      </c>
      <c r="T75" s="197">
        <v>0</v>
      </c>
      <c r="U75" s="197">
        <v>52.95</v>
      </c>
      <c r="V75" s="197">
        <v>5.07</v>
      </c>
      <c r="W75" s="197">
        <v>12.88</v>
      </c>
      <c r="X75" s="197">
        <v>41.75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44.82</v>
      </c>
      <c r="AF75" s="197">
        <v>0</v>
      </c>
      <c r="AG75" s="197">
        <v>0</v>
      </c>
      <c r="AH75" s="197">
        <v>0</v>
      </c>
      <c r="AI75" s="197">
        <v>134.61000000000001</v>
      </c>
      <c r="AJ75" s="197">
        <v>0</v>
      </c>
      <c r="AK75" s="197">
        <v>0</v>
      </c>
      <c r="AL75" s="197">
        <v>0</v>
      </c>
      <c r="AM75" s="197">
        <v>340</v>
      </c>
      <c r="AN75" s="197">
        <v>0</v>
      </c>
      <c r="AO75">
        <v>0</v>
      </c>
      <c r="AP75" s="197">
        <v>94.3</v>
      </c>
      <c r="AQ75" s="197">
        <v>32.549999999999997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492.54</v>
      </c>
      <c r="L76" s="197">
        <v>9.1</v>
      </c>
      <c r="M76" s="197">
        <v>61.64</v>
      </c>
      <c r="N76" s="197">
        <v>24.87</v>
      </c>
      <c r="O76" s="197">
        <v>70.83</v>
      </c>
      <c r="P76" s="197">
        <v>19.760000000000002</v>
      </c>
      <c r="Q76" s="197">
        <v>8.49</v>
      </c>
      <c r="R76" s="197">
        <v>10.69</v>
      </c>
      <c r="S76" s="197">
        <v>6.15</v>
      </c>
      <c r="T76" s="197">
        <v>0</v>
      </c>
      <c r="U76" s="197">
        <v>53.06</v>
      </c>
      <c r="V76" s="197">
        <v>5.07</v>
      </c>
      <c r="W76" s="197">
        <v>12.88</v>
      </c>
      <c r="X76" s="197">
        <v>41.75</v>
      </c>
      <c r="Y76" s="197">
        <v>0</v>
      </c>
      <c r="Z76">
        <v>0</v>
      </c>
      <c r="AA76" s="197">
        <v>0</v>
      </c>
      <c r="AB76" s="197">
        <v>11.13</v>
      </c>
      <c r="AC76" s="197">
        <v>0</v>
      </c>
      <c r="AD76" s="197">
        <v>0</v>
      </c>
      <c r="AE76" s="197">
        <v>44.82</v>
      </c>
      <c r="AF76" s="197">
        <v>0</v>
      </c>
      <c r="AG76" s="197">
        <v>0</v>
      </c>
      <c r="AH76" s="197">
        <v>0</v>
      </c>
      <c r="AI76" s="197">
        <v>134.61000000000001</v>
      </c>
      <c r="AJ76" s="197">
        <v>0</v>
      </c>
      <c r="AK76" s="197">
        <v>0</v>
      </c>
      <c r="AL76" s="197">
        <v>0</v>
      </c>
      <c r="AM76" s="197">
        <v>340</v>
      </c>
      <c r="AN76" s="197">
        <v>0</v>
      </c>
      <c r="AO76">
        <v>0</v>
      </c>
      <c r="AP76" s="197">
        <v>94.3</v>
      </c>
      <c r="AQ76" s="197">
        <v>32.549999999999997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492.54</v>
      </c>
      <c r="L77" s="197">
        <v>9.1</v>
      </c>
      <c r="M77" s="197">
        <v>61.64</v>
      </c>
      <c r="N77" s="197">
        <v>24.87</v>
      </c>
      <c r="O77" s="197">
        <v>70.83</v>
      </c>
      <c r="P77" s="197">
        <v>19.760000000000002</v>
      </c>
      <c r="Q77" s="197">
        <v>8.49</v>
      </c>
      <c r="R77" s="197">
        <v>10.69</v>
      </c>
      <c r="S77" s="197">
        <v>6.15</v>
      </c>
      <c r="T77" s="197">
        <v>0</v>
      </c>
      <c r="U77" s="197">
        <v>53.86</v>
      </c>
      <c r="V77" s="197">
        <v>5.07</v>
      </c>
      <c r="W77" s="197">
        <v>12.88</v>
      </c>
      <c r="X77" s="197">
        <v>41.75</v>
      </c>
      <c r="Y77" s="197">
        <v>0</v>
      </c>
      <c r="Z77">
        <v>0</v>
      </c>
      <c r="AA77" s="197">
        <v>0</v>
      </c>
      <c r="AB77" s="197">
        <v>11.13</v>
      </c>
      <c r="AC77" s="197">
        <v>0</v>
      </c>
      <c r="AD77" s="197">
        <v>0</v>
      </c>
      <c r="AE77" s="197">
        <v>44.82</v>
      </c>
      <c r="AF77" s="197">
        <v>0</v>
      </c>
      <c r="AG77" s="197">
        <v>0</v>
      </c>
      <c r="AH77" s="197">
        <v>0</v>
      </c>
      <c r="AI77" s="197">
        <v>104.79</v>
      </c>
      <c r="AJ77" s="197">
        <v>0</v>
      </c>
      <c r="AK77" s="197">
        <v>0</v>
      </c>
      <c r="AL77" s="197">
        <v>0</v>
      </c>
      <c r="AM77" s="197">
        <v>340</v>
      </c>
      <c r="AN77" s="197">
        <v>0</v>
      </c>
      <c r="AO77">
        <v>0</v>
      </c>
      <c r="AP77" s="197">
        <v>94.3</v>
      </c>
      <c r="AQ77" s="197">
        <v>32.549999999999997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492.54</v>
      </c>
      <c r="L78" s="197">
        <v>9.1</v>
      </c>
      <c r="M78" s="197">
        <v>61.64</v>
      </c>
      <c r="N78" s="197">
        <v>24.87</v>
      </c>
      <c r="O78" s="197">
        <v>70.83</v>
      </c>
      <c r="P78" s="197">
        <v>19.760000000000002</v>
      </c>
      <c r="Q78" s="197">
        <v>8.49</v>
      </c>
      <c r="R78" s="197">
        <v>10.69</v>
      </c>
      <c r="S78" s="197">
        <v>6.15</v>
      </c>
      <c r="T78" s="197">
        <v>0</v>
      </c>
      <c r="U78" s="197">
        <v>54.03</v>
      </c>
      <c r="V78" s="197">
        <v>5.07</v>
      </c>
      <c r="W78" s="197">
        <v>12.88</v>
      </c>
      <c r="X78" s="197">
        <v>41.75</v>
      </c>
      <c r="Y78" s="197">
        <v>0</v>
      </c>
      <c r="Z78">
        <v>0</v>
      </c>
      <c r="AA78" s="197">
        <v>9.65</v>
      </c>
      <c r="AB78" s="197">
        <v>11.13</v>
      </c>
      <c r="AC78" s="197">
        <v>0</v>
      </c>
      <c r="AD78" s="197">
        <v>0</v>
      </c>
      <c r="AE78" s="197">
        <v>44.82</v>
      </c>
      <c r="AF78" s="197">
        <v>0</v>
      </c>
      <c r="AG78" s="197">
        <v>0</v>
      </c>
      <c r="AH78" s="197">
        <v>0</v>
      </c>
      <c r="AI78" s="197">
        <v>104.79</v>
      </c>
      <c r="AJ78" s="197">
        <v>0</v>
      </c>
      <c r="AK78" s="197">
        <v>0</v>
      </c>
      <c r="AL78" s="197">
        <v>0</v>
      </c>
      <c r="AM78" s="197">
        <v>340</v>
      </c>
      <c r="AN78" s="197">
        <v>0</v>
      </c>
      <c r="AO78">
        <v>0</v>
      </c>
      <c r="AP78" s="197">
        <v>94.3</v>
      </c>
      <c r="AQ78" s="197">
        <v>32.549999999999997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492.54</v>
      </c>
      <c r="L79" s="197">
        <v>9.1</v>
      </c>
      <c r="M79" s="197">
        <v>61.64</v>
      </c>
      <c r="N79" s="197">
        <v>24.87</v>
      </c>
      <c r="O79" s="197">
        <v>70.83</v>
      </c>
      <c r="P79" s="197">
        <v>19.760000000000002</v>
      </c>
      <c r="Q79" s="197">
        <v>8.49</v>
      </c>
      <c r="R79" s="197">
        <v>10.69</v>
      </c>
      <c r="S79" s="197">
        <v>6.15</v>
      </c>
      <c r="T79" s="197">
        <v>0</v>
      </c>
      <c r="U79" s="197">
        <v>54.03</v>
      </c>
      <c r="V79" s="197">
        <v>5.07</v>
      </c>
      <c r="W79" s="197">
        <v>12.88</v>
      </c>
      <c r="X79" s="197">
        <v>41.75</v>
      </c>
      <c r="Y79" s="197">
        <v>0</v>
      </c>
      <c r="Z79">
        <v>0</v>
      </c>
      <c r="AA79" s="197">
        <v>9.65</v>
      </c>
      <c r="AB79" s="197">
        <v>0</v>
      </c>
      <c r="AC79" s="197">
        <v>0</v>
      </c>
      <c r="AD79" s="197">
        <v>0</v>
      </c>
      <c r="AE79" s="197">
        <v>44.82</v>
      </c>
      <c r="AF79" s="197">
        <v>0</v>
      </c>
      <c r="AG79" s="197">
        <v>0</v>
      </c>
      <c r="AH79" s="197">
        <v>0</v>
      </c>
      <c r="AI79" s="197">
        <v>104.79</v>
      </c>
      <c r="AJ79" s="197">
        <v>0</v>
      </c>
      <c r="AK79" s="197">
        <v>0</v>
      </c>
      <c r="AL79" s="197">
        <v>0</v>
      </c>
      <c r="AM79" s="197">
        <v>340</v>
      </c>
      <c r="AN79" s="197">
        <v>0</v>
      </c>
      <c r="AO79">
        <v>0</v>
      </c>
      <c r="AP79" s="197">
        <v>94.3</v>
      </c>
      <c r="AQ79" s="197">
        <v>32.549999999999997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492.54</v>
      </c>
      <c r="L80" s="197">
        <v>9.1</v>
      </c>
      <c r="M80" s="197">
        <v>61.64</v>
      </c>
      <c r="N80" s="197">
        <v>24.87</v>
      </c>
      <c r="O80" s="197">
        <v>70.83</v>
      </c>
      <c r="P80" s="197">
        <v>19.760000000000002</v>
      </c>
      <c r="Q80" s="197">
        <v>8.49</v>
      </c>
      <c r="R80" s="197">
        <v>10.69</v>
      </c>
      <c r="S80" s="197">
        <v>6.15</v>
      </c>
      <c r="T80" s="197">
        <v>0</v>
      </c>
      <c r="U80" s="197">
        <v>54.03</v>
      </c>
      <c r="V80" s="197">
        <v>5.07</v>
      </c>
      <c r="W80" s="197">
        <v>12.88</v>
      </c>
      <c r="X80" s="197">
        <v>41.75</v>
      </c>
      <c r="Y80" s="197">
        <v>0</v>
      </c>
      <c r="Z80">
        <v>0</v>
      </c>
      <c r="AA80" s="197">
        <v>9.65</v>
      </c>
      <c r="AB80" s="197">
        <v>0</v>
      </c>
      <c r="AC80" s="197">
        <v>0</v>
      </c>
      <c r="AD80" s="197">
        <v>0</v>
      </c>
      <c r="AE80" s="197">
        <v>44.82</v>
      </c>
      <c r="AF80" s="197">
        <v>0</v>
      </c>
      <c r="AG80" s="197">
        <v>0</v>
      </c>
      <c r="AH80" s="197">
        <v>0</v>
      </c>
      <c r="AI80" s="197">
        <v>104.79</v>
      </c>
      <c r="AJ80" s="197">
        <v>0</v>
      </c>
      <c r="AK80" s="197">
        <v>0</v>
      </c>
      <c r="AL80" s="197">
        <v>0</v>
      </c>
      <c r="AM80" s="197">
        <v>340</v>
      </c>
      <c r="AN80" s="197">
        <v>0</v>
      </c>
      <c r="AO80">
        <v>0</v>
      </c>
      <c r="AP80" s="197">
        <v>94.3</v>
      </c>
      <c r="AQ80" s="197">
        <v>32.549999999999997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492.54</v>
      </c>
      <c r="L81" s="197">
        <v>9.1</v>
      </c>
      <c r="M81" s="197">
        <v>61.64</v>
      </c>
      <c r="N81" s="197">
        <v>24.87</v>
      </c>
      <c r="O81" s="197">
        <v>70.83</v>
      </c>
      <c r="P81" s="197">
        <v>19.760000000000002</v>
      </c>
      <c r="Q81" s="197">
        <v>8.49</v>
      </c>
      <c r="R81" s="197">
        <v>10.69</v>
      </c>
      <c r="S81" s="197">
        <v>6.15</v>
      </c>
      <c r="T81" s="197">
        <v>0</v>
      </c>
      <c r="U81" s="197">
        <v>54.03</v>
      </c>
      <c r="V81" s="197">
        <v>5.07</v>
      </c>
      <c r="W81" s="197">
        <v>12.88</v>
      </c>
      <c r="X81" s="197">
        <v>41.75</v>
      </c>
      <c r="Y81" s="197">
        <v>0</v>
      </c>
      <c r="Z81">
        <v>0</v>
      </c>
      <c r="AA81" s="197">
        <v>9.65</v>
      </c>
      <c r="AB81" s="197">
        <v>0</v>
      </c>
      <c r="AC81" s="197">
        <v>0</v>
      </c>
      <c r="AD81" s="197">
        <v>0</v>
      </c>
      <c r="AE81" s="197">
        <v>45.39</v>
      </c>
      <c r="AF81" s="197">
        <v>0</v>
      </c>
      <c r="AG81" s="197">
        <v>0</v>
      </c>
      <c r="AH81" s="197">
        <v>0</v>
      </c>
      <c r="AI81" s="197">
        <v>104.79</v>
      </c>
      <c r="AJ81" s="197">
        <v>0</v>
      </c>
      <c r="AK81" s="197">
        <v>0</v>
      </c>
      <c r="AL81" s="197">
        <v>0</v>
      </c>
      <c r="AM81" s="197">
        <v>340</v>
      </c>
      <c r="AN81" s="197">
        <v>0</v>
      </c>
      <c r="AO81">
        <v>0</v>
      </c>
      <c r="AP81" s="197">
        <v>94.3</v>
      </c>
      <c r="AQ81" s="197">
        <v>32.549999999999997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492.54</v>
      </c>
      <c r="L82" s="197">
        <v>9.1</v>
      </c>
      <c r="M82" s="197">
        <v>61.64</v>
      </c>
      <c r="N82" s="197">
        <v>24.87</v>
      </c>
      <c r="O82" s="197">
        <v>70.83</v>
      </c>
      <c r="P82" s="197">
        <v>19.760000000000002</v>
      </c>
      <c r="Q82" s="197">
        <v>8.49</v>
      </c>
      <c r="R82" s="197">
        <v>10.69</v>
      </c>
      <c r="S82" s="197">
        <v>6.15</v>
      </c>
      <c r="T82" s="197">
        <v>0</v>
      </c>
      <c r="U82" s="197">
        <v>54.03</v>
      </c>
      <c r="V82" s="197">
        <v>5.07</v>
      </c>
      <c r="W82" s="197">
        <v>12.88</v>
      </c>
      <c r="X82" s="197">
        <v>41.75</v>
      </c>
      <c r="Y82" s="197">
        <v>0</v>
      </c>
      <c r="Z82">
        <v>0</v>
      </c>
      <c r="AA82" s="197">
        <v>9.65</v>
      </c>
      <c r="AB82" s="197">
        <v>0</v>
      </c>
      <c r="AC82" s="197">
        <v>0</v>
      </c>
      <c r="AD82" s="197">
        <v>0</v>
      </c>
      <c r="AE82" s="197">
        <v>45.39</v>
      </c>
      <c r="AF82" s="197">
        <v>0</v>
      </c>
      <c r="AG82" s="197">
        <v>0</v>
      </c>
      <c r="AH82" s="197">
        <v>0</v>
      </c>
      <c r="AI82" s="197">
        <v>104.79</v>
      </c>
      <c r="AJ82" s="197">
        <v>0</v>
      </c>
      <c r="AK82" s="197">
        <v>0</v>
      </c>
      <c r="AL82" s="197">
        <v>0</v>
      </c>
      <c r="AM82" s="197">
        <v>340</v>
      </c>
      <c r="AN82" s="197">
        <v>0</v>
      </c>
      <c r="AO82">
        <v>0</v>
      </c>
      <c r="AP82" s="197">
        <v>94.3</v>
      </c>
      <c r="AQ82" s="197">
        <v>32.549999999999997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492.54</v>
      </c>
      <c r="L83" s="197">
        <v>9.1</v>
      </c>
      <c r="M83" s="197">
        <v>61.64</v>
      </c>
      <c r="N83" s="197">
        <v>24.87</v>
      </c>
      <c r="O83" s="197">
        <v>70.83</v>
      </c>
      <c r="P83" s="197">
        <v>19.760000000000002</v>
      </c>
      <c r="Q83" s="197">
        <v>8.49</v>
      </c>
      <c r="R83" s="197">
        <v>10.69</v>
      </c>
      <c r="S83" s="197">
        <v>6.15</v>
      </c>
      <c r="T83" s="197">
        <v>0</v>
      </c>
      <c r="U83" s="197">
        <v>54.03</v>
      </c>
      <c r="V83" s="197">
        <v>5.07</v>
      </c>
      <c r="W83" s="197">
        <v>12.88</v>
      </c>
      <c r="X83" s="197">
        <v>41.75</v>
      </c>
      <c r="Y83" s="197">
        <v>0</v>
      </c>
      <c r="Z83">
        <v>0</v>
      </c>
      <c r="AA83" s="197">
        <v>15.19</v>
      </c>
      <c r="AB83" s="197">
        <v>0</v>
      </c>
      <c r="AC83" s="197">
        <v>0</v>
      </c>
      <c r="AD83" s="197">
        <v>0</v>
      </c>
      <c r="AE83" s="197">
        <v>45.39</v>
      </c>
      <c r="AF83" s="197">
        <v>0</v>
      </c>
      <c r="AG83" s="197">
        <v>0</v>
      </c>
      <c r="AH83" s="197">
        <v>0</v>
      </c>
      <c r="AI83" s="197">
        <v>104.79</v>
      </c>
      <c r="AJ83" s="197">
        <v>0</v>
      </c>
      <c r="AK83" s="197">
        <v>0</v>
      </c>
      <c r="AL83" s="197">
        <v>0</v>
      </c>
      <c r="AM83" s="197">
        <v>340</v>
      </c>
      <c r="AN83" s="197">
        <v>0</v>
      </c>
      <c r="AO83">
        <v>0</v>
      </c>
      <c r="AP83" s="197">
        <v>94.3</v>
      </c>
      <c r="AQ83" s="197">
        <v>32.549999999999997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492.54</v>
      </c>
      <c r="L84" s="197">
        <v>9.1</v>
      </c>
      <c r="M84" s="197">
        <v>61.64</v>
      </c>
      <c r="N84" s="197">
        <v>24.87</v>
      </c>
      <c r="O84" s="197">
        <v>70.83</v>
      </c>
      <c r="P84" s="197">
        <v>19.760000000000002</v>
      </c>
      <c r="Q84" s="197">
        <v>8.49</v>
      </c>
      <c r="R84" s="197">
        <v>10.69</v>
      </c>
      <c r="S84" s="197">
        <v>6.15</v>
      </c>
      <c r="T84" s="197">
        <v>0</v>
      </c>
      <c r="U84" s="197">
        <v>54.03</v>
      </c>
      <c r="V84" s="197">
        <v>5.07</v>
      </c>
      <c r="W84" s="197">
        <v>12.88</v>
      </c>
      <c r="X84" s="197">
        <v>41.75</v>
      </c>
      <c r="Y84" s="197">
        <v>0</v>
      </c>
      <c r="Z84">
        <v>0</v>
      </c>
      <c r="AA84" s="197">
        <v>15.19</v>
      </c>
      <c r="AB84" s="197">
        <v>0</v>
      </c>
      <c r="AC84" s="197">
        <v>0</v>
      </c>
      <c r="AD84" s="197">
        <v>0</v>
      </c>
      <c r="AE84" s="197">
        <v>45.39</v>
      </c>
      <c r="AF84" s="197">
        <v>0</v>
      </c>
      <c r="AG84" s="197">
        <v>0</v>
      </c>
      <c r="AH84" s="197">
        <v>0</v>
      </c>
      <c r="AI84" s="197">
        <v>104.79</v>
      </c>
      <c r="AJ84" s="197">
        <v>0</v>
      </c>
      <c r="AK84" s="197">
        <v>0</v>
      </c>
      <c r="AL84" s="197">
        <v>0</v>
      </c>
      <c r="AM84" s="197">
        <v>340</v>
      </c>
      <c r="AN84" s="197">
        <v>0</v>
      </c>
      <c r="AO84">
        <v>0</v>
      </c>
      <c r="AP84" s="197">
        <v>94.3</v>
      </c>
      <c r="AQ84" s="197">
        <v>32.549999999999997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492.54</v>
      </c>
      <c r="L85" s="197">
        <v>9.1</v>
      </c>
      <c r="M85" s="197">
        <v>61.64</v>
      </c>
      <c r="N85" s="197">
        <v>24.87</v>
      </c>
      <c r="O85" s="197">
        <v>70.83</v>
      </c>
      <c r="P85" s="197">
        <v>19.760000000000002</v>
      </c>
      <c r="Q85" s="197">
        <v>8.49</v>
      </c>
      <c r="R85" s="197">
        <v>10.69</v>
      </c>
      <c r="S85" s="197">
        <v>6.15</v>
      </c>
      <c r="T85" s="197">
        <v>0</v>
      </c>
      <c r="U85" s="197">
        <v>54.03</v>
      </c>
      <c r="V85" s="197">
        <v>5.07</v>
      </c>
      <c r="W85" s="197">
        <v>12.88</v>
      </c>
      <c r="X85" s="197">
        <v>41.75</v>
      </c>
      <c r="Y85" s="197">
        <v>0</v>
      </c>
      <c r="Z85">
        <v>0</v>
      </c>
      <c r="AA85" s="197">
        <v>15.19</v>
      </c>
      <c r="AB85" s="197">
        <v>0</v>
      </c>
      <c r="AC85" s="197">
        <v>0</v>
      </c>
      <c r="AD85" s="197">
        <v>0</v>
      </c>
      <c r="AE85" s="197">
        <v>45.39</v>
      </c>
      <c r="AF85" s="197">
        <v>0</v>
      </c>
      <c r="AG85" s="197">
        <v>0</v>
      </c>
      <c r="AH85" s="197">
        <v>0</v>
      </c>
      <c r="AI85" s="197">
        <v>104.79</v>
      </c>
      <c r="AJ85" s="197">
        <v>0</v>
      </c>
      <c r="AK85" s="197">
        <v>0</v>
      </c>
      <c r="AL85" s="197">
        <v>0</v>
      </c>
      <c r="AM85" s="197">
        <v>340</v>
      </c>
      <c r="AN85" s="197">
        <v>0</v>
      </c>
      <c r="AO85">
        <v>0</v>
      </c>
      <c r="AP85" s="197">
        <v>94.3</v>
      </c>
      <c r="AQ85" s="197">
        <v>32.549999999999997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492.54</v>
      </c>
      <c r="L86" s="197">
        <v>9.1</v>
      </c>
      <c r="M86" s="197">
        <v>61.64</v>
      </c>
      <c r="N86" s="197">
        <v>24.87</v>
      </c>
      <c r="O86" s="197">
        <v>70.83</v>
      </c>
      <c r="P86" s="197">
        <v>19.760000000000002</v>
      </c>
      <c r="Q86" s="197">
        <v>8.49</v>
      </c>
      <c r="R86" s="197">
        <v>10.69</v>
      </c>
      <c r="S86" s="197">
        <v>6.15</v>
      </c>
      <c r="T86" s="197">
        <v>0</v>
      </c>
      <c r="U86" s="197">
        <v>54.03</v>
      </c>
      <c r="V86" s="197">
        <v>5.07</v>
      </c>
      <c r="W86" s="197">
        <v>12.88</v>
      </c>
      <c r="X86" s="197">
        <v>41.75</v>
      </c>
      <c r="Y86" s="197">
        <v>0</v>
      </c>
      <c r="Z86">
        <v>0</v>
      </c>
      <c r="AA86" s="197">
        <v>15.19</v>
      </c>
      <c r="AB86" s="197">
        <v>0</v>
      </c>
      <c r="AC86" s="197">
        <v>0</v>
      </c>
      <c r="AD86" s="197">
        <v>0</v>
      </c>
      <c r="AE86" s="197">
        <v>45.39</v>
      </c>
      <c r="AF86" s="197">
        <v>0</v>
      </c>
      <c r="AG86" s="197">
        <v>0</v>
      </c>
      <c r="AH86" s="197">
        <v>0</v>
      </c>
      <c r="AI86" s="197">
        <v>104.79</v>
      </c>
      <c r="AJ86" s="197">
        <v>0</v>
      </c>
      <c r="AK86" s="197">
        <v>0</v>
      </c>
      <c r="AL86" s="197">
        <v>0</v>
      </c>
      <c r="AM86" s="197">
        <v>340</v>
      </c>
      <c r="AN86" s="197">
        <v>0</v>
      </c>
      <c r="AO86">
        <v>0</v>
      </c>
      <c r="AP86" s="197">
        <v>94.3</v>
      </c>
      <c r="AQ86" s="197">
        <v>32.549999999999997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492.54</v>
      </c>
      <c r="L87" s="197">
        <v>9.1</v>
      </c>
      <c r="M87" s="197">
        <v>61.64</v>
      </c>
      <c r="N87" s="197">
        <v>24.87</v>
      </c>
      <c r="O87" s="197">
        <v>70.83</v>
      </c>
      <c r="P87" s="197">
        <v>19.760000000000002</v>
      </c>
      <c r="Q87" s="197">
        <v>8.49</v>
      </c>
      <c r="R87" s="197">
        <v>10.69</v>
      </c>
      <c r="S87" s="197">
        <v>6.15</v>
      </c>
      <c r="T87" s="197">
        <v>0</v>
      </c>
      <c r="U87" s="197">
        <v>54.03</v>
      </c>
      <c r="V87" s="197">
        <v>5.07</v>
      </c>
      <c r="W87" s="197">
        <v>12.88</v>
      </c>
      <c r="X87" s="197">
        <v>41.75</v>
      </c>
      <c r="Y87" s="197">
        <v>0</v>
      </c>
      <c r="Z87">
        <v>0</v>
      </c>
      <c r="AA87" s="197">
        <v>15.19</v>
      </c>
      <c r="AB87" s="197">
        <v>0</v>
      </c>
      <c r="AC87" s="197">
        <v>0</v>
      </c>
      <c r="AD87" s="197">
        <v>0</v>
      </c>
      <c r="AE87" s="197">
        <v>45.95</v>
      </c>
      <c r="AF87" s="197">
        <v>0</v>
      </c>
      <c r="AG87" s="197">
        <v>0</v>
      </c>
      <c r="AH87" s="197">
        <v>0</v>
      </c>
      <c r="AI87" s="197">
        <v>134.61000000000001</v>
      </c>
      <c r="AJ87" s="197">
        <v>0</v>
      </c>
      <c r="AK87" s="197">
        <v>0</v>
      </c>
      <c r="AL87" s="197">
        <v>0</v>
      </c>
      <c r="AM87" s="197">
        <v>98.38</v>
      </c>
      <c r="AN87" s="197">
        <v>57.5</v>
      </c>
      <c r="AO87">
        <v>0</v>
      </c>
      <c r="AP87" s="197">
        <v>94.3</v>
      </c>
      <c r="AQ87" s="197">
        <v>32.549999999999997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492.54</v>
      </c>
      <c r="L88" s="197">
        <v>9.1</v>
      </c>
      <c r="M88" s="197">
        <v>61.64</v>
      </c>
      <c r="N88" s="197">
        <v>24.87</v>
      </c>
      <c r="O88" s="197">
        <v>70.83</v>
      </c>
      <c r="P88" s="197">
        <v>19.760000000000002</v>
      </c>
      <c r="Q88" s="197">
        <v>8.49</v>
      </c>
      <c r="R88" s="197">
        <v>10.69</v>
      </c>
      <c r="S88" s="197">
        <v>6.15</v>
      </c>
      <c r="T88" s="197">
        <v>0</v>
      </c>
      <c r="U88" s="197">
        <v>54.03</v>
      </c>
      <c r="V88" s="197">
        <v>5.07</v>
      </c>
      <c r="W88" s="197">
        <v>12.88</v>
      </c>
      <c r="X88" s="197">
        <v>41.75</v>
      </c>
      <c r="Y88" s="197">
        <v>0</v>
      </c>
      <c r="Z88">
        <v>0</v>
      </c>
      <c r="AA88" s="197">
        <v>15.19</v>
      </c>
      <c r="AB88" s="197">
        <v>0</v>
      </c>
      <c r="AC88" s="197">
        <v>0</v>
      </c>
      <c r="AD88" s="197">
        <v>0</v>
      </c>
      <c r="AE88" s="197">
        <v>45.95</v>
      </c>
      <c r="AF88" s="197">
        <v>0</v>
      </c>
      <c r="AG88" s="197">
        <v>0</v>
      </c>
      <c r="AH88" s="197">
        <v>0</v>
      </c>
      <c r="AI88" s="197">
        <v>134.61000000000001</v>
      </c>
      <c r="AJ88" s="197">
        <v>0</v>
      </c>
      <c r="AK88" s="197">
        <v>0</v>
      </c>
      <c r="AL88" s="197">
        <v>0</v>
      </c>
      <c r="AM88" s="197">
        <v>98.38</v>
      </c>
      <c r="AN88" s="197">
        <v>57.5</v>
      </c>
      <c r="AO88">
        <v>0</v>
      </c>
      <c r="AP88" s="197">
        <v>94.3</v>
      </c>
      <c r="AQ88" s="197">
        <v>32.549999999999997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492.54</v>
      </c>
      <c r="L89" s="197">
        <v>9.1</v>
      </c>
      <c r="M89" s="197">
        <v>61.64</v>
      </c>
      <c r="N89" s="197">
        <v>24.87</v>
      </c>
      <c r="O89" s="197">
        <v>70.83</v>
      </c>
      <c r="P89" s="197">
        <v>19.760000000000002</v>
      </c>
      <c r="Q89" s="197">
        <v>8.49</v>
      </c>
      <c r="R89" s="197">
        <v>10.69</v>
      </c>
      <c r="S89" s="197">
        <v>6.15</v>
      </c>
      <c r="T89" s="197">
        <v>0</v>
      </c>
      <c r="U89" s="197">
        <v>55.19</v>
      </c>
      <c r="V89" s="197">
        <v>5.07</v>
      </c>
      <c r="W89" s="197">
        <v>12.88</v>
      </c>
      <c r="X89" s="197">
        <v>41.75</v>
      </c>
      <c r="Y89" s="197">
        <v>0</v>
      </c>
      <c r="Z89">
        <v>0</v>
      </c>
      <c r="AA89" s="197">
        <v>15.19</v>
      </c>
      <c r="AB89" s="197">
        <v>0</v>
      </c>
      <c r="AC89" s="197">
        <v>0</v>
      </c>
      <c r="AD89" s="197">
        <v>0</v>
      </c>
      <c r="AE89" s="197">
        <v>45.95</v>
      </c>
      <c r="AF89" s="197">
        <v>0</v>
      </c>
      <c r="AG89" s="197">
        <v>0</v>
      </c>
      <c r="AH89" s="197">
        <v>0</v>
      </c>
      <c r="AI89" s="197">
        <v>134.61000000000001</v>
      </c>
      <c r="AJ89" s="197">
        <v>0</v>
      </c>
      <c r="AK89" s="197">
        <v>0</v>
      </c>
      <c r="AL89" s="197">
        <v>0</v>
      </c>
      <c r="AM89" s="197">
        <v>103.2</v>
      </c>
      <c r="AN89" s="197">
        <v>57.5</v>
      </c>
      <c r="AO89">
        <v>0</v>
      </c>
      <c r="AP89" s="197">
        <v>94.3</v>
      </c>
      <c r="AQ89" s="197">
        <v>32.549999999999997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492.54</v>
      </c>
      <c r="L90" s="197">
        <v>9.1</v>
      </c>
      <c r="M90" s="197">
        <v>61.64</v>
      </c>
      <c r="N90" s="197">
        <v>24.87</v>
      </c>
      <c r="O90" s="197">
        <v>70.83</v>
      </c>
      <c r="P90" s="197">
        <v>19.760000000000002</v>
      </c>
      <c r="Q90" s="197">
        <v>8.49</v>
      </c>
      <c r="R90" s="197">
        <v>10.69</v>
      </c>
      <c r="S90" s="197">
        <v>6.15</v>
      </c>
      <c r="T90" s="197">
        <v>0</v>
      </c>
      <c r="U90" s="197">
        <v>56.64</v>
      </c>
      <c r="V90" s="197">
        <v>5.07</v>
      </c>
      <c r="W90" s="197">
        <v>12.88</v>
      </c>
      <c r="X90" s="197">
        <v>41.75</v>
      </c>
      <c r="Y90" s="197">
        <v>0</v>
      </c>
      <c r="Z90">
        <v>0</v>
      </c>
      <c r="AA90" s="197">
        <v>15.19</v>
      </c>
      <c r="AB90" s="197">
        <v>0</v>
      </c>
      <c r="AC90" s="197">
        <v>0</v>
      </c>
      <c r="AD90" s="197">
        <v>0</v>
      </c>
      <c r="AE90" s="197">
        <v>45.95</v>
      </c>
      <c r="AF90" s="197">
        <v>0</v>
      </c>
      <c r="AG90" s="197">
        <v>0</v>
      </c>
      <c r="AH90" s="197">
        <v>0</v>
      </c>
      <c r="AI90" s="197">
        <v>134.61000000000001</v>
      </c>
      <c r="AJ90" s="197">
        <v>0</v>
      </c>
      <c r="AK90" s="197">
        <v>0</v>
      </c>
      <c r="AL90" s="197">
        <v>0</v>
      </c>
      <c r="AM90" s="197">
        <v>103.2</v>
      </c>
      <c r="AN90" s="197">
        <v>57.5</v>
      </c>
      <c r="AO90">
        <v>0</v>
      </c>
      <c r="AP90" s="197">
        <v>94.3</v>
      </c>
      <c r="AQ90" s="197">
        <v>32.549999999999997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492.54</v>
      </c>
      <c r="L91" s="197">
        <v>9.1</v>
      </c>
      <c r="M91" s="197">
        <v>61.64</v>
      </c>
      <c r="N91" s="197">
        <v>24.87</v>
      </c>
      <c r="O91" s="197">
        <v>70.83</v>
      </c>
      <c r="P91" s="197">
        <v>19.760000000000002</v>
      </c>
      <c r="Q91" s="197">
        <v>8.49</v>
      </c>
      <c r="R91" s="197">
        <v>10.69</v>
      </c>
      <c r="S91" s="197">
        <v>6.15</v>
      </c>
      <c r="T91" s="197">
        <v>0</v>
      </c>
      <c r="U91" s="197">
        <v>57.84</v>
      </c>
      <c r="V91" s="197">
        <v>5.07</v>
      </c>
      <c r="W91" s="197">
        <v>12.88</v>
      </c>
      <c r="X91" s="197">
        <v>41.75</v>
      </c>
      <c r="Y91" s="197">
        <v>0</v>
      </c>
      <c r="Z91">
        <v>0</v>
      </c>
      <c r="AA91" s="197">
        <v>15.19</v>
      </c>
      <c r="AB91" s="197">
        <v>0</v>
      </c>
      <c r="AC91" s="197">
        <v>0</v>
      </c>
      <c r="AD91" s="197">
        <v>0</v>
      </c>
      <c r="AE91" s="197">
        <v>45.95</v>
      </c>
      <c r="AF91" s="197">
        <v>0</v>
      </c>
      <c r="AG91" s="197">
        <v>0</v>
      </c>
      <c r="AH91" s="197">
        <v>0</v>
      </c>
      <c r="AI91" s="197">
        <v>134.61000000000001</v>
      </c>
      <c r="AJ91" s="197">
        <v>0</v>
      </c>
      <c r="AK91" s="197">
        <v>0</v>
      </c>
      <c r="AL91" s="197">
        <v>0</v>
      </c>
      <c r="AM91" s="197">
        <v>99.96</v>
      </c>
      <c r="AN91" s="197">
        <v>92.29</v>
      </c>
      <c r="AO91">
        <v>0</v>
      </c>
      <c r="AP91" s="197">
        <v>94.3</v>
      </c>
      <c r="AQ91" s="197">
        <v>32.549999999999997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492.54</v>
      </c>
      <c r="L92" s="197">
        <v>9.1</v>
      </c>
      <c r="M92" s="197">
        <v>61.64</v>
      </c>
      <c r="N92" s="197">
        <v>24.87</v>
      </c>
      <c r="O92" s="197">
        <v>70.83</v>
      </c>
      <c r="P92" s="197">
        <v>19.760000000000002</v>
      </c>
      <c r="Q92" s="197">
        <v>8.49</v>
      </c>
      <c r="R92" s="197">
        <v>10.69</v>
      </c>
      <c r="S92" s="197">
        <v>6.15</v>
      </c>
      <c r="T92" s="197">
        <v>0</v>
      </c>
      <c r="U92" s="197">
        <v>58.06</v>
      </c>
      <c r="V92" s="197">
        <v>5.07</v>
      </c>
      <c r="W92" s="197">
        <v>12.88</v>
      </c>
      <c r="X92" s="197">
        <v>41.75</v>
      </c>
      <c r="Y92" s="197">
        <v>0</v>
      </c>
      <c r="Z92">
        <v>0</v>
      </c>
      <c r="AA92" s="197">
        <v>15.19</v>
      </c>
      <c r="AB92" s="197">
        <v>0</v>
      </c>
      <c r="AC92" s="197">
        <v>0</v>
      </c>
      <c r="AD92" s="197">
        <v>0</v>
      </c>
      <c r="AE92" s="197">
        <v>45.95</v>
      </c>
      <c r="AF92" s="197">
        <v>0</v>
      </c>
      <c r="AG92" s="197">
        <v>0</v>
      </c>
      <c r="AH92" s="197">
        <v>0</v>
      </c>
      <c r="AI92" s="197">
        <v>134.61000000000001</v>
      </c>
      <c r="AJ92" s="197">
        <v>0</v>
      </c>
      <c r="AK92" s="197">
        <v>0</v>
      </c>
      <c r="AL92" s="197">
        <v>0</v>
      </c>
      <c r="AM92" s="197">
        <v>99.96</v>
      </c>
      <c r="AN92" s="197">
        <v>92.29</v>
      </c>
      <c r="AO92">
        <v>0</v>
      </c>
      <c r="AP92" s="197">
        <v>94.3</v>
      </c>
      <c r="AQ92" s="197">
        <v>32.549999999999997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492.54</v>
      </c>
      <c r="L93" s="197">
        <v>9.1</v>
      </c>
      <c r="M93" s="197">
        <v>61.64</v>
      </c>
      <c r="N93" s="197">
        <v>24.87</v>
      </c>
      <c r="O93" s="197">
        <v>70.83</v>
      </c>
      <c r="P93" s="197">
        <v>19.760000000000002</v>
      </c>
      <c r="Q93" s="197">
        <v>8.49</v>
      </c>
      <c r="R93" s="197">
        <v>10.69</v>
      </c>
      <c r="S93" s="197">
        <v>6.15</v>
      </c>
      <c r="T93" s="197">
        <v>0</v>
      </c>
      <c r="U93" s="197">
        <v>58.06</v>
      </c>
      <c r="V93" s="197">
        <v>5.07</v>
      </c>
      <c r="W93" s="197">
        <v>12.88</v>
      </c>
      <c r="X93" s="197">
        <v>41.75</v>
      </c>
      <c r="Y93" s="197">
        <v>0</v>
      </c>
      <c r="Z93">
        <v>0</v>
      </c>
      <c r="AA93" s="197">
        <v>15.19</v>
      </c>
      <c r="AB93" s="197">
        <v>0</v>
      </c>
      <c r="AC93" s="197">
        <v>0</v>
      </c>
      <c r="AD93" s="197">
        <v>0</v>
      </c>
      <c r="AE93" s="197">
        <v>45.95</v>
      </c>
      <c r="AF93" s="197">
        <v>0</v>
      </c>
      <c r="AG93" s="197">
        <v>0</v>
      </c>
      <c r="AH93" s="197">
        <v>0</v>
      </c>
      <c r="AI93" s="197">
        <v>134.61000000000001</v>
      </c>
      <c r="AJ93" s="197">
        <v>0</v>
      </c>
      <c r="AK93" s="197">
        <v>0</v>
      </c>
      <c r="AL93" s="197">
        <v>0</v>
      </c>
      <c r="AM93" s="197">
        <v>99.96</v>
      </c>
      <c r="AN93" s="197">
        <v>92.29</v>
      </c>
      <c r="AO93">
        <v>0</v>
      </c>
      <c r="AP93" s="197">
        <v>94.3</v>
      </c>
      <c r="AQ93" s="197">
        <v>32.549999999999997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492.54</v>
      </c>
      <c r="L94" s="197">
        <v>9.1</v>
      </c>
      <c r="M94" s="197">
        <v>61.64</v>
      </c>
      <c r="N94" s="197">
        <v>24.87</v>
      </c>
      <c r="O94" s="197">
        <v>70.83</v>
      </c>
      <c r="P94" s="197">
        <v>19.760000000000002</v>
      </c>
      <c r="Q94" s="197">
        <v>8.49</v>
      </c>
      <c r="R94" s="197">
        <v>10.69</v>
      </c>
      <c r="S94" s="197">
        <v>6.15</v>
      </c>
      <c r="T94" s="197">
        <v>0</v>
      </c>
      <c r="U94" s="197">
        <v>58.06</v>
      </c>
      <c r="V94" s="197">
        <v>5.07</v>
      </c>
      <c r="W94" s="197">
        <v>12.88</v>
      </c>
      <c r="X94" s="197">
        <v>41.75</v>
      </c>
      <c r="Y94" s="197">
        <v>0</v>
      </c>
      <c r="Z94">
        <v>0</v>
      </c>
      <c r="AA94" s="197">
        <v>15.19</v>
      </c>
      <c r="AB94" s="197">
        <v>0</v>
      </c>
      <c r="AC94" s="197">
        <v>0</v>
      </c>
      <c r="AD94" s="197">
        <v>0</v>
      </c>
      <c r="AE94" s="197">
        <v>45.95</v>
      </c>
      <c r="AF94" s="197">
        <v>0</v>
      </c>
      <c r="AG94" s="197">
        <v>0</v>
      </c>
      <c r="AH94" s="197">
        <v>0</v>
      </c>
      <c r="AI94" s="197">
        <v>134.61000000000001</v>
      </c>
      <c r="AJ94" s="197">
        <v>0</v>
      </c>
      <c r="AK94" s="197">
        <v>0</v>
      </c>
      <c r="AL94" s="197">
        <v>0</v>
      </c>
      <c r="AM94" s="197">
        <v>99.96</v>
      </c>
      <c r="AN94" s="197">
        <v>92.29</v>
      </c>
      <c r="AO94">
        <v>0</v>
      </c>
      <c r="AP94" s="197">
        <v>94.3</v>
      </c>
      <c r="AQ94" s="197">
        <v>32.549999999999997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492.54</v>
      </c>
      <c r="L95" s="197">
        <v>9.1</v>
      </c>
      <c r="M95" s="197">
        <v>61.64</v>
      </c>
      <c r="N95" s="197">
        <v>24.87</v>
      </c>
      <c r="O95" s="197">
        <v>70.83</v>
      </c>
      <c r="P95" s="197">
        <v>19.760000000000002</v>
      </c>
      <c r="Q95" s="197">
        <v>8.49</v>
      </c>
      <c r="R95" s="197">
        <v>10.69</v>
      </c>
      <c r="S95" s="197">
        <v>6.15</v>
      </c>
      <c r="T95" s="197">
        <v>0</v>
      </c>
      <c r="U95" s="197">
        <v>58.06</v>
      </c>
      <c r="V95" s="197">
        <v>5.07</v>
      </c>
      <c r="W95" s="197">
        <v>12.88</v>
      </c>
      <c r="X95" s="197">
        <v>41.75</v>
      </c>
      <c r="Y95" s="197">
        <v>0</v>
      </c>
      <c r="Z95">
        <v>0</v>
      </c>
      <c r="AA95" s="197">
        <v>15.19</v>
      </c>
      <c r="AB95" s="197">
        <v>0</v>
      </c>
      <c r="AC95" s="197">
        <v>0</v>
      </c>
      <c r="AD95" s="197">
        <v>0</v>
      </c>
      <c r="AE95" s="197">
        <v>45.95</v>
      </c>
      <c r="AF95" s="197">
        <v>0</v>
      </c>
      <c r="AG95" s="197">
        <v>0</v>
      </c>
      <c r="AH95" s="197">
        <v>0</v>
      </c>
      <c r="AI95" s="197">
        <v>134.61000000000001</v>
      </c>
      <c r="AJ95" s="197">
        <v>0</v>
      </c>
      <c r="AK95" s="197">
        <v>0</v>
      </c>
      <c r="AL95" s="197">
        <v>0</v>
      </c>
      <c r="AM95" s="197">
        <v>99.96</v>
      </c>
      <c r="AN95" s="197">
        <v>92.29</v>
      </c>
      <c r="AO95">
        <v>0</v>
      </c>
      <c r="AP95" s="197">
        <v>94.3</v>
      </c>
      <c r="AQ95" s="197">
        <v>32.549999999999997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492.54</v>
      </c>
      <c r="L96" s="197">
        <v>9.1</v>
      </c>
      <c r="M96" s="197">
        <v>61.64</v>
      </c>
      <c r="N96" s="197">
        <v>24.87</v>
      </c>
      <c r="O96" s="197">
        <v>70.83</v>
      </c>
      <c r="P96" s="197">
        <v>19.760000000000002</v>
      </c>
      <c r="Q96" s="197">
        <v>8.49</v>
      </c>
      <c r="R96" s="197">
        <v>10.69</v>
      </c>
      <c r="S96" s="197">
        <v>6.15</v>
      </c>
      <c r="T96" s="197">
        <v>0</v>
      </c>
      <c r="U96" s="197">
        <v>58.06</v>
      </c>
      <c r="V96" s="197">
        <v>5.07</v>
      </c>
      <c r="W96" s="197">
        <v>12.88</v>
      </c>
      <c r="X96" s="197">
        <v>41.75</v>
      </c>
      <c r="Y96" s="197">
        <v>0</v>
      </c>
      <c r="Z96">
        <v>0</v>
      </c>
      <c r="AA96" s="197">
        <v>15.19</v>
      </c>
      <c r="AB96" s="197">
        <v>0</v>
      </c>
      <c r="AC96" s="197">
        <v>0</v>
      </c>
      <c r="AD96" s="197">
        <v>0</v>
      </c>
      <c r="AE96" s="197">
        <v>45.95</v>
      </c>
      <c r="AF96" s="197">
        <v>0</v>
      </c>
      <c r="AG96" s="197">
        <v>0</v>
      </c>
      <c r="AH96" s="197">
        <v>0</v>
      </c>
      <c r="AI96" s="197">
        <v>134.61000000000001</v>
      </c>
      <c r="AJ96" s="197">
        <v>0</v>
      </c>
      <c r="AK96" s="197">
        <v>0</v>
      </c>
      <c r="AL96" s="197">
        <v>0</v>
      </c>
      <c r="AM96" s="197">
        <v>99.96</v>
      </c>
      <c r="AN96" s="197">
        <v>92.29</v>
      </c>
      <c r="AO96">
        <v>0</v>
      </c>
      <c r="AP96" s="197">
        <v>94.3</v>
      </c>
      <c r="AQ96" s="197">
        <v>32.549999999999997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492.54</v>
      </c>
      <c r="L97" s="197">
        <v>9.1</v>
      </c>
      <c r="M97" s="197">
        <v>61.64</v>
      </c>
      <c r="N97" s="197">
        <v>24.87</v>
      </c>
      <c r="O97" s="197">
        <v>70.83</v>
      </c>
      <c r="P97" s="197">
        <v>19.760000000000002</v>
      </c>
      <c r="Q97" s="197">
        <v>8.49</v>
      </c>
      <c r="R97" s="197">
        <v>10.69</v>
      </c>
      <c r="S97" s="197">
        <v>6.15</v>
      </c>
      <c r="T97" s="197">
        <v>0</v>
      </c>
      <c r="U97" s="197">
        <v>58.06</v>
      </c>
      <c r="V97" s="197">
        <v>5.07</v>
      </c>
      <c r="W97" s="197">
        <v>12.88</v>
      </c>
      <c r="X97" s="197">
        <v>41.75</v>
      </c>
      <c r="Y97" s="197">
        <v>0</v>
      </c>
      <c r="Z97">
        <v>0</v>
      </c>
      <c r="AA97" s="197">
        <v>15.19</v>
      </c>
      <c r="AB97" s="197">
        <v>0</v>
      </c>
      <c r="AC97" s="197">
        <v>0</v>
      </c>
      <c r="AD97" s="197">
        <v>0</v>
      </c>
      <c r="AE97" s="197">
        <v>45.95</v>
      </c>
      <c r="AF97" s="197">
        <v>0</v>
      </c>
      <c r="AG97" s="197">
        <v>0</v>
      </c>
      <c r="AH97" s="197">
        <v>0</v>
      </c>
      <c r="AI97" s="197">
        <v>134.61000000000001</v>
      </c>
      <c r="AJ97" s="197">
        <v>0</v>
      </c>
      <c r="AK97" s="197">
        <v>0</v>
      </c>
      <c r="AL97" s="197">
        <v>0</v>
      </c>
      <c r="AM97" s="197">
        <v>99.96</v>
      </c>
      <c r="AN97" s="197">
        <v>92.29</v>
      </c>
      <c r="AO97">
        <v>0</v>
      </c>
      <c r="AP97" s="197">
        <v>94.3</v>
      </c>
      <c r="AQ97" s="197">
        <v>32.549999999999997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492.54</v>
      </c>
      <c r="L98" s="197">
        <v>9.1</v>
      </c>
      <c r="M98" s="197">
        <v>61.64</v>
      </c>
      <c r="N98" s="197">
        <v>24.87</v>
      </c>
      <c r="O98" s="197">
        <v>70.83</v>
      </c>
      <c r="P98" s="197">
        <v>19.760000000000002</v>
      </c>
      <c r="Q98" s="197">
        <v>8.49</v>
      </c>
      <c r="R98" s="197">
        <v>10.69</v>
      </c>
      <c r="S98" s="197">
        <v>6.15</v>
      </c>
      <c r="T98" s="197">
        <v>0</v>
      </c>
      <c r="U98" s="197">
        <v>58.06</v>
      </c>
      <c r="V98" s="197">
        <v>5.07</v>
      </c>
      <c r="W98" s="197">
        <v>12.88</v>
      </c>
      <c r="X98" s="197">
        <v>41.75</v>
      </c>
      <c r="Y98" s="197">
        <v>0</v>
      </c>
      <c r="Z98">
        <v>0</v>
      </c>
      <c r="AA98" s="197">
        <v>15.19</v>
      </c>
      <c r="AB98" s="197">
        <v>0</v>
      </c>
      <c r="AC98" s="197">
        <v>0</v>
      </c>
      <c r="AD98" s="197">
        <v>0</v>
      </c>
      <c r="AE98" s="197">
        <v>45.95</v>
      </c>
      <c r="AF98" s="197">
        <v>0</v>
      </c>
      <c r="AG98" s="197">
        <v>0</v>
      </c>
      <c r="AH98" s="197">
        <v>0</v>
      </c>
      <c r="AI98" s="197">
        <v>134.61000000000001</v>
      </c>
      <c r="AJ98" s="197">
        <v>0</v>
      </c>
      <c r="AK98" s="197">
        <v>0</v>
      </c>
      <c r="AL98" s="197">
        <v>0</v>
      </c>
      <c r="AM98" s="197">
        <v>99.96</v>
      </c>
      <c r="AN98" s="197">
        <v>92.29</v>
      </c>
      <c r="AO98">
        <v>0</v>
      </c>
      <c r="AP98" s="197">
        <v>94.3</v>
      </c>
      <c r="AQ98" s="197">
        <v>32.549999999999997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11.42621500000001</v>
      </c>
      <c r="L99">
        <f t="shared" si="0"/>
        <v>0.16255750000000005</v>
      </c>
      <c r="M99">
        <f t="shared" si="0"/>
        <v>1.4793600000000018</v>
      </c>
      <c r="N99">
        <f t="shared" si="0"/>
        <v>0.59687999999999852</v>
      </c>
      <c r="O99">
        <f t="shared" si="0"/>
        <v>1.6999199999999988</v>
      </c>
      <c r="P99">
        <f t="shared" si="0"/>
        <v>0.47423999999999983</v>
      </c>
      <c r="Q99">
        <f t="shared" si="0"/>
        <v>0.12432000000000015</v>
      </c>
      <c r="R99">
        <f t="shared" si="0"/>
        <v>0.20882000000000045</v>
      </c>
      <c r="S99">
        <f t="shared" si="0"/>
        <v>0.10962499999999992</v>
      </c>
      <c r="T99">
        <f t="shared" si="0"/>
        <v>0</v>
      </c>
      <c r="U99">
        <f t="shared" si="0"/>
        <v>1.2142950000000001</v>
      </c>
      <c r="V99">
        <f t="shared" si="0"/>
        <v>0.15382500000000024</v>
      </c>
      <c r="W99">
        <f t="shared" si="0"/>
        <v>0.39133500000000077</v>
      </c>
      <c r="X99">
        <f t="shared" si="0"/>
        <v>1.002</v>
      </c>
      <c r="Y99">
        <f t="shared" si="0"/>
        <v>0</v>
      </c>
      <c r="Z99">
        <f t="shared" si="0"/>
        <v>0</v>
      </c>
      <c r="AA99">
        <f t="shared" si="0"/>
        <v>0.26188500000000042</v>
      </c>
      <c r="AB99">
        <f t="shared" si="0"/>
        <v>8.3475000000000008E-3</v>
      </c>
      <c r="AC99">
        <f t="shared" si="0"/>
        <v>0</v>
      </c>
      <c r="AD99">
        <f t="shared" si="0"/>
        <v>0</v>
      </c>
      <c r="AE99">
        <f t="shared" si="0"/>
        <v>1.0654949999999996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3.1560900000000043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7.2378250000000008</v>
      </c>
      <c r="AN99">
        <f t="shared" si="0"/>
        <v>0.24207999999999999</v>
      </c>
      <c r="AO99">
        <f t="shared" si="0"/>
        <v>0</v>
      </c>
      <c r="AP99">
        <f t="shared" si="0"/>
        <v>2.2671300000000012</v>
      </c>
      <c r="AQ99">
        <f t="shared" ref="AQ99:AT99" si="1">SUM(AQ3:AQ98)/4000</f>
        <v>0.78120000000000112</v>
      </c>
      <c r="AR99">
        <f t="shared" si="1"/>
        <v>0.47517999999999999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158.66</v>
      </c>
      <c r="L3" s="197">
        <v>63.04</v>
      </c>
      <c r="M3" s="197">
        <v>0</v>
      </c>
      <c r="N3" s="197">
        <v>14.38</v>
      </c>
      <c r="O3" s="197">
        <v>48.69</v>
      </c>
      <c r="P3" s="197">
        <v>49.57</v>
      </c>
      <c r="Q3" s="197">
        <v>2.95</v>
      </c>
      <c r="R3" s="197">
        <v>6.18</v>
      </c>
      <c r="S3" s="197">
        <v>3.56</v>
      </c>
      <c r="T3" s="197">
        <v>0</v>
      </c>
      <c r="U3" s="197">
        <v>230.81</v>
      </c>
      <c r="V3" s="197">
        <v>5.09</v>
      </c>
      <c r="W3" s="197">
        <v>10.73</v>
      </c>
      <c r="X3" s="197">
        <v>24.14</v>
      </c>
      <c r="Y3" s="197">
        <v>0</v>
      </c>
      <c r="Z3">
        <v>0</v>
      </c>
      <c r="AA3" s="197">
        <v>8.3000000000000007</v>
      </c>
      <c r="AB3" s="197">
        <v>0</v>
      </c>
      <c r="AC3" s="197">
        <v>0</v>
      </c>
      <c r="AD3" s="197">
        <v>0</v>
      </c>
      <c r="AE3" s="197">
        <v>25.14</v>
      </c>
      <c r="AF3" s="197">
        <v>0</v>
      </c>
      <c r="AG3" s="197">
        <v>0</v>
      </c>
      <c r="AH3" s="197">
        <v>0</v>
      </c>
      <c r="AI3" s="197">
        <v>57.6</v>
      </c>
      <c r="AJ3" s="197">
        <v>0</v>
      </c>
      <c r="AK3" s="197">
        <v>0</v>
      </c>
      <c r="AL3" s="197">
        <v>0</v>
      </c>
      <c r="AM3" s="197">
        <v>80</v>
      </c>
      <c r="AN3" s="197">
        <v>0</v>
      </c>
      <c r="AO3">
        <v>0</v>
      </c>
      <c r="AP3" s="197">
        <v>59.07</v>
      </c>
      <c r="AQ3" s="197">
        <v>18.829999999999998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158.66</v>
      </c>
      <c r="L4" s="197">
        <v>63.04</v>
      </c>
      <c r="M4" s="197">
        <v>0</v>
      </c>
      <c r="N4" s="197">
        <v>14.38</v>
      </c>
      <c r="O4" s="197">
        <v>48.69</v>
      </c>
      <c r="P4" s="197">
        <v>49.57</v>
      </c>
      <c r="Q4" s="197">
        <v>2.95</v>
      </c>
      <c r="R4" s="197">
        <v>6.18</v>
      </c>
      <c r="S4" s="197">
        <v>3.56</v>
      </c>
      <c r="T4" s="197">
        <v>0</v>
      </c>
      <c r="U4" s="197">
        <v>230.81</v>
      </c>
      <c r="V4" s="197">
        <v>5.09</v>
      </c>
      <c r="W4" s="197">
        <v>10.73</v>
      </c>
      <c r="X4" s="197">
        <v>24.14</v>
      </c>
      <c r="Y4" s="197">
        <v>0</v>
      </c>
      <c r="Z4">
        <v>0</v>
      </c>
      <c r="AA4" s="197">
        <v>8.3000000000000007</v>
      </c>
      <c r="AB4" s="197">
        <v>0</v>
      </c>
      <c r="AC4" s="197">
        <v>0</v>
      </c>
      <c r="AD4" s="197">
        <v>0</v>
      </c>
      <c r="AE4" s="197">
        <v>25.14</v>
      </c>
      <c r="AF4" s="197">
        <v>0</v>
      </c>
      <c r="AG4" s="197">
        <v>0</v>
      </c>
      <c r="AH4" s="197">
        <v>0</v>
      </c>
      <c r="AI4" s="197">
        <v>57.6</v>
      </c>
      <c r="AJ4" s="197">
        <v>0</v>
      </c>
      <c r="AK4" s="197">
        <v>0</v>
      </c>
      <c r="AL4" s="197">
        <v>0</v>
      </c>
      <c r="AM4" s="197">
        <v>80</v>
      </c>
      <c r="AN4" s="197">
        <v>0</v>
      </c>
      <c r="AO4">
        <v>0</v>
      </c>
      <c r="AP4" s="197">
        <v>59.07</v>
      </c>
      <c r="AQ4" s="197">
        <v>18.829999999999998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158.66</v>
      </c>
      <c r="L5" s="197">
        <v>63.04</v>
      </c>
      <c r="M5" s="197">
        <v>0</v>
      </c>
      <c r="N5" s="197">
        <v>14.38</v>
      </c>
      <c r="O5" s="197">
        <v>48.69</v>
      </c>
      <c r="P5" s="197">
        <v>49.57</v>
      </c>
      <c r="Q5" s="197">
        <v>2.95</v>
      </c>
      <c r="R5" s="197">
        <v>6.18</v>
      </c>
      <c r="S5" s="197">
        <v>3.56</v>
      </c>
      <c r="T5" s="197">
        <v>0</v>
      </c>
      <c r="U5" s="197">
        <v>230.81</v>
      </c>
      <c r="V5" s="197">
        <v>5.09</v>
      </c>
      <c r="W5" s="197">
        <v>10.73</v>
      </c>
      <c r="X5" s="197">
        <v>24.14</v>
      </c>
      <c r="Y5" s="197">
        <v>0</v>
      </c>
      <c r="Z5">
        <v>0</v>
      </c>
      <c r="AA5" s="197">
        <v>8.3000000000000007</v>
      </c>
      <c r="AB5" s="197">
        <v>0</v>
      </c>
      <c r="AC5" s="197">
        <v>0</v>
      </c>
      <c r="AD5" s="197">
        <v>0</v>
      </c>
      <c r="AE5" s="197">
        <v>25.14</v>
      </c>
      <c r="AF5" s="197">
        <v>0</v>
      </c>
      <c r="AG5" s="197">
        <v>0</v>
      </c>
      <c r="AH5" s="197">
        <v>0</v>
      </c>
      <c r="AI5" s="197">
        <v>57.6</v>
      </c>
      <c r="AJ5" s="197">
        <v>0</v>
      </c>
      <c r="AK5" s="197">
        <v>0</v>
      </c>
      <c r="AL5" s="197">
        <v>0</v>
      </c>
      <c r="AM5" s="197">
        <v>80</v>
      </c>
      <c r="AN5" s="197">
        <v>0</v>
      </c>
      <c r="AO5">
        <v>0</v>
      </c>
      <c r="AP5" s="197">
        <v>54.53</v>
      </c>
      <c r="AQ5" s="197">
        <v>18.829999999999998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158.66</v>
      </c>
      <c r="L6" s="197">
        <v>63.04</v>
      </c>
      <c r="M6" s="197">
        <v>0</v>
      </c>
      <c r="N6" s="197">
        <v>14.38</v>
      </c>
      <c r="O6" s="197">
        <v>48.69</v>
      </c>
      <c r="P6" s="197">
        <v>49.57</v>
      </c>
      <c r="Q6" s="197">
        <v>2.95</v>
      </c>
      <c r="R6" s="197">
        <v>6.18</v>
      </c>
      <c r="S6" s="197">
        <v>3.56</v>
      </c>
      <c r="T6" s="197">
        <v>0</v>
      </c>
      <c r="U6" s="197">
        <v>230.81</v>
      </c>
      <c r="V6" s="197">
        <v>5.09</v>
      </c>
      <c r="W6" s="197">
        <v>10.73</v>
      </c>
      <c r="X6" s="197">
        <v>24.14</v>
      </c>
      <c r="Y6" s="197">
        <v>0</v>
      </c>
      <c r="Z6">
        <v>0</v>
      </c>
      <c r="AA6" s="197">
        <v>8.3000000000000007</v>
      </c>
      <c r="AB6" s="197">
        <v>0</v>
      </c>
      <c r="AC6" s="197">
        <v>0</v>
      </c>
      <c r="AD6" s="197">
        <v>0</v>
      </c>
      <c r="AE6" s="197">
        <v>25.14</v>
      </c>
      <c r="AF6" s="197">
        <v>0</v>
      </c>
      <c r="AG6" s="197">
        <v>0</v>
      </c>
      <c r="AH6" s="197">
        <v>0</v>
      </c>
      <c r="AI6" s="197">
        <v>57.6</v>
      </c>
      <c r="AJ6" s="197">
        <v>0</v>
      </c>
      <c r="AK6" s="197">
        <v>0</v>
      </c>
      <c r="AL6" s="197">
        <v>0</v>
      </c>
      <c r="AM6" s="197">
        <v>80</v>
      </c>
      <c r="AN6" s="197">
        <v>0</v>
      </c>
      <c r="AO6">
        <v>0</v>
      </c>
      <c r="AP6" s="197">
        <v>54.53</v>
      </c>
      <c r="AQ6" s="197">
        <v>18.829999999999998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158.66</v>
      </c>
      <c r="L7" s="197">
        <v>63.04</v>
      </c>
      <c r="M7" s="197">
        <v>0</v>
      </c>
      <c r="N7" s="197">
        <v>14.38</v>
      </c>
      <c r="O7" s="197">
        <v>48.69</v>
      </c>
      <c r="P7" s="197">
        <v>49.57</v>
      </c>
      <c r="Q7" s="197">
        <v>2.95</v>
      </c>
      <c r="R7" s="197">
        <v>6.18</v>
      </c>
      <c r="S7" s="197">
        <v>3.56</v>
      </c>
      <c r="T7" s="197">
        <v>0</v>
      </c>
      <c r="U7" s="197">
        <v>230.81</v>
      </c>
      <c r="V7" s="197">
        <v>5.09</v>
      </c>
      <c r="W7" s="197">
        <v>10.73</v>
      </c>
      <c r="X7" s="197">
        <v>24.14</v>
      </c>
      <c r="Y7" s="197">
        <v>0</v>
      </c>
      <c r="Z7">
        <v>0</v>
      </c>
      <c r="AA7" s="197">
        <v>8.3000000000000007</v>
      </c>
      <c r="AB7" s="197">
        <v>0</v>
      </c>
      <c r="AC7" s="197">
        <v>0</v>
      </c>
      <c r="AD7" s="197">
        <v>0</v>
      </c>
      <c r="AE7" s="197">
        <v>25.14</v>
      </c>
      <c r="AF7" s="197">
        <v>0</v>
      </c>
      <c r="AG7" s="197">
        <v>0</v>
      </c>
      <c r="AH7" s="197">
        <v>0</v>
      </c>
      <c r="AI7" s="197">
        <v>57.6</v>
      </c>
      <c r="AJ7" s="197">
        <v>0</v>
      </c>
      <c r="AK7" s="197">
        <v>0</v>
      </c>
      <c r="AL7" s="197">
        <v>0</v>
      </c>
      <c r="AM7" s="197">
        <v>80</v>
      </c>
      <c r="AN7" s="197">
        <v>0</v>
      </c>
      <c r="AO7">
        <v>0</v>
      </c>
      <c r="AP7" s="197">
        <v>54.53</v>
      </c>
      <c r="AQ7" s="197">
        <v>18.829999999999998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158.66</v>
      </c>
      <c r="L8" s="197">
        <v>63.04</v>
      </c>
      <c r="M8" s="197">
        <v>0</v>
      </c>
      <c r="N8" s="197">
        <v>14.38</v>
      </c>
      <c r="O8" s="197">
        <v>48.69</v>
      </c>
      <c r="P8" s="197">
        <v>49.57</v>
      </c>
      <c r="Q8" s="197">
        <v>2.95</v>
      </c>
      <c r="R8" s="197">
        <v>6.18</v>
      </c>
      <c r="S8" s="197">
        <v>3.56</v>
      </c>
      <c r="T8" s="197">
        <v>0</v>
      </c>
      <c r="U8" s="197">
        <v>230.81</v>
      </c>
      <c r="V8" s="197">
        <v>5.09</v>
      </c>
      <c r="W8" s="197">
        <v>10.73</v>
      </c>
      <c r="X8" s="197">
        <v>24.14</v>
      </c>
      <c r="Y8" s="197">
        <v>0</v>
      </c>
      <c r="Z8">
        <v>0</v>
      </c>
      <c r="AA8" s="197">
        <v>8.3000000000000007</v>
      </c>
      <c r="AB8" s="197">
        <v>0</v>
      </c>
      <c r="AC8" s="197">
        <v>0</v>
      </c>
      <c r="AD8" s="197">
        <v>0</v>
      </c>
      <c r="AE8" s="197">
        <v>25.14</v>
      </c>
      <c r="AF8" s="197">
        <v>0</v>
      </c>
      <c r="AG8" s="197">
        <v>0</v>
      </c>
      <c r="AH8" s="197">
        <v>0</v>
      </c>
      <c r="AI8" s="197">
        <v>57.6</v>
      </c>
      <c r="AJ8" s="197">
        <v>0</v>
      </c>
      <c r="AK8" s="197">
        <v>0</v>
      </c>
      <c r="AL8" s="197">
        <v>0</v>
      </c>
      <c r="AM8" s="197">
        <v>80</v>
      </c>
      <c r="AN8" s="197">
        <v>0</v>
      </c>
      <c r="AO8">
        <v>0</v>
      </c>
      <c r="AP8" s="197">
        <v>54.53</v>
      </c>
      <c r="AQ8" s="197">
        <v>18.829999999999998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158.66</v>
      </c>
      <c r="L9" s="197">
        <v>63.04</v>
      </c>
      <c r="M9" s="197">
        <v>0</v>
      </c>
      <c r="N9" s="197">
        <v>14.38</v>
      </c>
      <c r="O9" s="197">
        <v>48.69</v>
      </c>
      <c r="P9" s="197">
        <v>49.57</v>
      </c>
      <c r="Q9" s="197">
        <v>2.95</v>
      </c>
      <c r="R9" s="197">
        <v>6.18</v>
      </c>
      <c r="S9" s="197">
        <v>3.56</v>
      </c>
      <c r="T9" s="197">
        <v>0</v>
      </c>
      <c r="U9" s="197">
        <v>230.81</v>
      </c>
      <c r="V9" s="197">
        <v>5.09</v>
      </c>
      <c r="W9" s="197">
        <v>10.73</v>
      </c>
      <c r="X9" s="197">
        <v>24.14</v>
      </c>
      <c r="Y9" s="197">
        <v>0</v>
      </c>
      <c r="Z9">
        <v>0</v>
      </c>
      <c r="AA9" s="197">
        <v>8.3000000000000007</v>
      </c>
      <c r="AB9" s="197">
        <v>0</v>
      </c>
      <c r="AC9" s="197">
        <v>0</v>
      </c>
      <c r="AD9" s="197">
        <v>0</v>
      </c>
      <c r="AE9" s="197">
        <v>25.14</v>
      </c>
      <c r="AF9" s="197">
        <v>0</v>
      </c>
      <c r="AG9" s="197">
        <v>0</v>
      </c>
      <c r="AH9" s="197">
        <v>0</v>
      </c>
      <c r="AI9" s="197">
        <v>57.6</v>
      </c>
      <c r="AJ9" s="197">
        <v>0</v>
      </c>
      <c r="AK9" s="197">
        <v>0</v>
      </c>
      <c r="AL9" s="197">
        <v>0</v>
      </c>
      <c r="AM9" s="197">
        <v>80</v>
      </c>
      <c r="AN9" s="197">
        <v>0</v>
      </c>
      <c r="AO9">
        <v>0</v>
      </c>
      <c r="AP9" s="197">
        <v>54.53</v>
      </c>
      <c r="AQ9" s="197">
        <v>18.829999999999998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158.66</v>
      </c>
      <c r="L10" s="197">
        <v>63.04</v>
      </c>
      <c r="M10" s="197">
        <v>0</v>
      </c>
      <c r="N10" s="197">
        <v>14.38</v>
      </c>
      <c r="O10" s="197">
        <v>48.69</v>
      </c>
      <c r="P10" s="197">
        <v>49.57</v>
      </c>
      <c r="Q10" s="197">
        <v>2.95</v>
      </c>
      <c r="R10" s="197">
        <v>6.18</v>
      </c>
      <c r="S10" s="197">
        <v>3.56</v>
      </c>
      <c r="T10" s="197">
        <v>0</v>
      </c>
      <c r="U10" s="197">
        <v>230.81</v>
      </c>
      <c r="V10" s="197">
        <v>5.09</v>
      </c>
      <c r="W10" s="197">
        <v>10.73</v>
      </c>
      <c r="X10" s="197">
        <v>24.14</v>
      </c>
      <c r="Y10" s="197">
        <v>0</v>
      </c>
      <c r="Z10">
        <v>0</v>
      </c>
      <c r="AA10" s="197">
        <v>8.3000000000000007</v>
      </c>
      <c r="AB10" s="197">
        <v>0</v>
      </c>
      <c r="AC10" s="197">
        <v>0</v>
      </c>
      <c r="AD10" s="197">
        <v>0</v>
      </c>
      <c r="AE10" s="197">
        <v>25.14</v>
      </c>
      <c r="AF10" s="197">
        <v>0</v>
      </c>
      <c r="AG10" s="197">
        <v>0</v>
      </c>
      <c r="AH10" s="197">
        <v>0</v>
      </c>
      <c r="AI10" s="197">
        <v>57.6</v>
      </c>
      <c r="AJ10" s="197">
        <v>0</v>
      </c>
      <c r="AK10" s="197">
        <v>0</v>
      </c>
      <c r="AL10" s="197">
        <v>0</v>
      </c>
      <c r="AM10" s="197">
        <v>80</v>
      </c>
      <c r="AN10" s="197">
        <v>0</v>
      </c>
      <c r="AO10">
        <v>0</v>
      </c>
      <c r="AP10" s="197">
        <v>54.53</v>
      </c>
      <c r="AQ10" s="197">
        <v>18.829999999999998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158.66</v>
      </c>
      <c r="L11" s="197">
        <v>63.04</v>
      </c>
      <c r="M11" s="197">
        <v>0</v>
      </c>
      <c r="N11" s="197">
        <v>14.38</v>
      </c>
      <c r="O11" s="197">
        <v>48.69</v>
      </c>
      <c r="P11" s="197">
        <v>49.57</v>
      </c>
      <c r="Q11" s="197">
        <v>2.95</v>
      </c>
      <c r="R11" s="197">
        <v>6.18</v>
      </c>
      <c r="S11" s="197">
        <v>3.56</v>
      </c>
      <c r="T11" s="197">
        <v>0</v>
      </c>
      <c r="U11" s="197">
        <v>230.81</v>
      </c>
      <c r="V11" s="197">
        <v>5.09</v>
      </c>
      <c r="W11" s="197">
        <v>10.73</v>
      </c>
      <c r="X11" s="197">
        <v>24.14</v>
      </c>
      <c r="Y11" s="197">
        <v>0</v>
      </c>
      <c r="Z11">
        <v>0</v>
      </c>
      <c r="AA11" s="197">
        <v>8.58</v>
      </c>
      <c r="AB11" s="197">
        <v>0</v>
      </c>
      <c r="AC11" s="197">
        <v>0</v>
      </c>
      <c r="AD11" s="197">
        <v>0</v>
      </c>
      <c r="AE11" s="197">
        <v>25.14</v>
      </c>
      <c r="AF11" s="197">
        <v>0</v>
      </c>
      <c r="AG11" s="197">
        <v>0</v>
      </c>
      <c r="AH11" s="197">
        <v>0</v>
      </c>
      <c r="AI11" s="197">
        <v>57.6</v>
      </c>
      <c r="AJ11" s="197">
        <v>0</v>
      </c>
      <c r="AK11" s="197">
        <v>0</v>
      </c>
      <c r="AL11" s="197">
        <v>0</v>
      </c>
      <c r="AM11" s="197">
        <v>80</v>
      </c>
      <c r="AN11" s="197">
        <v>0</v>
      </c>
      <c r="AO11">
        <v>0</v>
      </c>
      <c r="AP11" s="197">
        <v>54.53</v>
      </c>
      <c r="AQ11" s="197">
        <v>18.829999999999998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158.66</v>
      </c>
      <c r="L12" s="197">
        <v>63.04</v>
      </c>
      <c r="M12" s="197">
        <v>0</v>
      </c>
      <c r="N12" s="197">
        <v>14.38</v>
      </c>
      <c r="O12" s="197">
        <v>48.69</v>
      </c>
      <c r="P12" s="197">
        <v>49.57</v>
      </c>
      <c r="Q12" s="197">
        <v>2.95</v>
      </c>
      <c r="R12" s="197">
        <v>6.18</v>
      </c>
      <c r="S12" s="197">
        <v>3.56</v>
      </c>
      <c r="T12" s="197">
        <v>0</v>
      </c>
      <c r="U12" s="197">
        <v>230.81</v>
      </c>
      <c r="V12" s="197">
        <v>5.09</v>
      </c>
      <c r="W12" s="197">
        <v>10.73</v>
      </c>
      <c r="X12" s="197">
        <v>24.14</v>
      </c>
      <c r="Y12" s="197">
        <v>0</v>
      </c>
      <c r="Z12">
        <v>0</v>
      </c>
      <c r="AA12" s="197">
        <v>8.58</v>
      </c>
      <c r="AB12" s="197">
        <v>0</v>
      </c>
      <c r="AC12" s="197">
        <v>0</v>
      </c>
      <c r="AD12" s="197">
        <v>0</v>
      </c>
      <c r="AE12" s="197">
        <v>25.14</v>
      </c>
      <c r="AF12" s="197">
        <v>0</v>
      </c>
      <c r="AG12" s="197">
        <v>0</v>
      </c>
      <c r="AH12" s="197">
        <v>0</v>
      </c>
      <c r="AI12" s="197">
        <v>57.6</v>
      </c>
      <c r="AJ12" s="197">
        <v>0</v>
      </c>
      <c r="AK12" s="197">
        <v>0</v>
      </c>
      <c r="AL12" s="197">
        <v>0</v>
      </c>
      <c r="AM12" s="197">
        <v>80</v>
      </c>
      <c r="AN12" s="197">
        <v>0</v>
      </c>
      <c r="AO12">
        <v>0</v>
      </c>
      <c r="AP12" s="197">
        <v>54.53</v>
      </c>
      <c r="AQ12" s="197">
        <v>18.829999999999998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158.66</v>
      </c>
      <c r="L13" s="197">
        <v>63.04</v>
      </c>
      <c r="M13" s="197">
        <v>0</v>
      </c>
      <c r="N13" s="197">
        <v>14.38</v>
      </c>
      <c r="O13" s="197">
        <v>48.69</v>
      </c>
      <c r="P13" s="197">
        <v>49.57</v>
      </c>
      <c r="Q13" s="197">
        <v>2.95</v>
      </c>
      <c r="R13" s="197">
        <v>6.18</v>
      </c>
      <c r="S13" s="197">
        <v>3.56</v>
      </c>
      <c r="T13" s="197">
        <v>0</v>
      </c>
      <c r="U13" s="197">
        <v>230.81</v>
      </c>
      <c r="V13" s="197">
        <v>5.09</v>
      </c>
      <c r="W13" s="197">
        <v>10.73</v>
      </c>
      <c r="X13" s="197">
        <v>24.14</v>
      </c>
      <c r="Y13" s="197">
        <v>0</v>
      </c>
      <c r="Z13">
        <v>0</v>
      </c>
      <c r="AA13" s="197">
        <v>8.58</v>
      </c>
      <c r="AB13" s="197">
        <v>0</v>
      </c>
      <c r="AC13" s="197">
        <v>0</v>
      </c>
      <c r="AD13" s="197">
        <v>0</v>
      </c>
      <c r="AE13" s="197">
        <v>25.14</v>
      </c>
      <c r="AF13" s="197">
        <v>0</v>
      </c>
      <c r="AG13" s="197">
        <v>0</v>
      </c>
      <c r="AH13" s="197">
        <v>0</v>
      </c>
      <c r="AI13" s="197">
        <v>57.6</v>
      </c>
      <c r="AJ13" s="197">
        <v>0</v>
      </c>
      <c r="AK13" s="197">
        <v>0</v>
      </c>
      <c r="AL13" s="197">
        <v>0</v>
      </c>
      <c r="AM13" s="197">
        <v>80</v>
      </c>
      <c r="AN13" s="197">
        <v>0</v>
      </c>
      <c r="AO13">
        <v>0</v>
      </c>
      <c r="AP13" s="197">
        <v>54.53</v>
      </c>
      <c r="AQ13" s="197">
        <v>18.829999999999998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158.66</v>
      </c>
      <c r="L14" s="197">
        <v>63.04</v>
      </c>
      <c r="M14" s="197">
        <v>0</v>
      </c>
      <c r="N14" s="197">
        <v>14.38</v>
      </c>
      <c r="O14" s="197">
        <v>48.69</v>
      </c>
      <c r="P14" s="197">
        <v>49.57</v>
      </c>
      <c r="Q14" s="197">
        <v>2.95</v>
      </c>
      <c r="R14" s="197">
        <v>6.18</v>
      </c>
      <c r="S14" s="197">
        <v>3.56</v>
      </c>
      <c r="T14" s="197">
        <v>0</v>
      </c>
      <c r="U14" s="197">
        <v>230.81</v>
      </c>
      <c r="V14" s="197">
        <v>5.09</v>
      </c>
      <c r="W14" s="197">
        <v>10.73</v>
      </c>
      <c r="X14" s="197">
        <v>24.14</v>
      </c>
      <c r="Y14" s="197">
        <v>0</v>
      </c>
      <c r="Z14">
        <v>0</v>
      </c>
      <c r="AA14" s="197">
        <v>8.58</v>
      </c>
      <c r="AB14" s="197">
        <v>0</v>
      </c>
      <c r="AC14" s="197">
        <v>0</v>
      </c>
      <c r="AD14" s="197">
        <v>0</v>
      </c>
      <c r="AE14" s="197">
        <v>25.14</v>
      </c>
      <c r="AF14" s="197">
        <v>0</v>
      </c>
      <c r="AG14" s="197">
        <v>0</v>
      </c>
      <c r="AH14" s="197">
        <v>0</v>
      </c>
      <c r="AI14" s="197">
        <v>57.6</v>
      </c>
      <c r="AJ14" s="197">
        <v>0</v>
      </c>
      <c r="AK14" s="197">
        <v>0</v>
      </c>
      <c r="AL14" s="197">
        <v>0</v>
      </c>
      <c r="AM14" s="197">
        <v>80</v>
      </c>
      <c r="AN14" s="197">
        <v>0</v>
      </c>
      <c r="AO14">
        <v>0</v>
      </c>
      <c r="AP14" s="197">
        <v>54.53</v>
      </c>
      <c r="AQ14" s="197">
        <v>18.829999999999998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158.66</v>
      </c>
      <c r="L15" s="197">
        <v>63.04</v>
      </c>
      <c r="M15" s="197">
        <v>0</v>
      </c>
      <c r="N15" s="197">
        <v>14.38</v>
      </c>
      <c r="O15" s="197">
        <v>48.69</v>
      </c>
      <c r="P15" s="197">
        <v>49.57</v>
      </c>
      <c r="Q15" s="197">
        <v>2.95</v>
      </c>
      <c r="R15" s="197">
        <v>6.18</v>
      </c>
      <c r="S15" s="197">
        <v>3.56</v>
      </c>
      <c r="T15" s="197">
        <v>0</v>
      </c>
      <c r="U15" s="197">
        <v>230.81</v>
      </c>
      <c r="V15" s="197">
        <v>5.09</v>
      </c>
      <c r="W15" s="197">
        <v>10.73</v>
      </c>
      <c r="X15" s="197">
        <v>24.14</v>
      </c>
      <c r="Y15" s="197">
        <v>0</v>
      </c>
      <c r="Z15">
        <v>0</v>
      </c>
      <c r="AA15" s="197">
        <v>8.58</v>
      </c>
      <c r="AB15" s="197">
        <v>0</v>
      </c>
      <c r="AC15" s="197">
        <v>0</v>
      </c>
      <c r="AD15" s="197">
        <v>0</v>
      </c>
      <c r="AE15" s="197">
        <v>25.14</v>
      </c>
      <c r="AF15" s="197">
        <v>0</v>
      </c>
      <c r="AG15" s="197">
        <v>0</v>
      </c>
      <c r="AH15" s="197">
        <v>0</v>
      </c>
      <c r="AI15" s="197">
        <v>57.6</v>
      </c>
      <c r="AJ15" s="197">
        <v>0</v>
      </c>
      <c r="AK15" s="197">
        <v>0</v>
      </c>
      <c r="AL15" s="197">
        <v>0</v>
      </c>
      <c r="AM15" s="197">
        <v>80</v>
      </c>
      <c r="AN15" s="197">
        <v>0</v>
      </c>
      <c r="AO15">
        <v>0</v>
      </c>
      <c r="AP15" s="197">
        <v>54.53</v>
      </c>
      <c r="AQ15" s="197">
        <v>18.829999999999998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158.66</v>
      </c>
      <c r="L16" s="197">
        <v>63.04</v>
      </c>
      <c r="M16" s="197">
        <v>0</v>
      </c>
      <c r="N16" s="197">
        <v>14.38</v>
      </c>
      <c r="O16" s="197">
        <v>48.69</v>
      </c>
      <c r="P16" s="197">
        <v>49.57</v>
      </c>
      <c r="Q16" s="197">
        <v>2.95</v>
      </c>
      <c r="R16" s="197">
        <v>6.18</v>
      </c>
      <c r="S16" s="197">
        <v>3.56</v>
      </c>
      <c r="T16" s="197">
        <v>0</v>
      </c>
      <c r="U16" s="197">
        <v>230.81</v>
      </c>
      <c r="V16" s="197">
        <v>5.09</v>
      </c>
      <c r="W16" s="197">
        <v>10.73</v>
      </c>
      <c r="X16" s="197">
        <v>24.14</v>
      </c>
      <c r="Y16" s="197">
        <v>0</v>
      </c>
      <c r="Z16">
        <v>0</v>
      </c>
      <c r="AA16" s="197">
        <v>8.58</v>
      </c>
      <c r="AB16" s="197">
        <v>0</v>
      </c>
      <c r="AC16" s="197">
        <v>0</v>
      </c>
      <c r="AD16" s="197">
        <v>0</v>
      </c>
      <c r="AE16" s="197">
        <v>25.14</v>
      </c>
      <c r="AF16" s="197">
        <v>0</v>
      </c>
      <c r="AG16" s="197">
        <v>0</v>
      </c>
      <c r="AH16" s="197">
        <v>0</v>
      </c>
      <c r="AI16" s="197">
        <v>57.6</v>
      </c>
      <c r="AJ16" s="197">
        <v>0</v>
      </c>
      <c r="AK16" s="197">
        <v>0</v>
      </c>
      <c r="AL16" s="197">
        <v>0</v>
      </c>
      <c r="AM16" s="197">
        <v>80</v>
      </c>
      <c r="AN16" s="197">
        <v>0</v>
      </c>
      <c r="AO16">
        <v>0</v>
      </c>
      <c r="AP16" s="197">
        <v>54.53</v>
      </c>
      <c r="AQ16" s="197">
        <v>18.829999999999998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158.66</v>
      </c>
      <c r="L17" s="197">
        <v>63.04</v>
      </c>
      <c r="M17" s="197">
        <v>0</v>
      </c>
      <c r="N17" s="197">
        <v>14.38</v>
      </c>
      <c r="O17" s="197">
        <v>48.69</v>
      </c>
      <c r="P17" s="197">
        <v>49.57</v>
      </c>
      <c r="Q17" s="197">
        <v>2.95</v>
      </c>
      <c r="R17" s="197">
        <v>6.18</v>
      </c>
      <c r="S17" s="197">
        <v>3.56</v>
      </c>
      <c r="T17" s="197">
        <v>0</v>
      </c>
      <c r="U17" s="197">
        <v>230.81</v>
      </c>
      <c r="V17" s="197">
        <v>5.09</v>
      </c>
      <c r="W17" s="197">
        <v>10.73</v>
      </c>
      <c r="X17" s="197">
        <v>24.14</v>
      </c>
      <c r="Y17" s="197">
        <v>0</v>
      </c>
      <c r="Z17">
        <v>0</v>
      </c>
      <c r="AA17" s="197">
        <v>8.58</v>
      </c>
      <c r="AB17" s="197">
        <v>0</v>
      </c>
      <c r="AC17" s="197">
        <v>0</v>
      </c>
      <c r="AD17" s="197">
        <v>0</v>
      </c>
      <c r="AE17" s="197">
        <v>25.14</v>
      </c>
      <c r="AF17" s="197">
        <v>0</v>
      </c>
      <c r="AG17" s="197">
        <v>0</v>
      </c>
      <c r="AH17" s="197">
        <v>0</v>
      </c>
      <c r="AI17" s="197">
        <v>57.6</v>
      </c>
      <c r="AJ17" s="197">
        <v>0</v>
      </c>
      <c r="AK17" s="197">
        <v>0</v>
      </c>
      <c r="AL17" s="197">
        <v>0</v>
      </c>
      <c r="AM17" s="197">
        <v>80</v>
      </c>
      <c r="AN17" s="197">
        <v>0</v>
      </c>
      <c r="AO17">
        <v>0</v>
      </c>
      <c r="AP17" s="197">
        <v>54.53</v>
      </c>
      <c r="AQ17" s="197">
        <v>18.829999999999998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158.66</v>
      </c>
      <c r="L18" s="197">
        <v>63.04</v>
      </c>
      <c r="M18" s="197">
        <v>0</v>
      </c>
      <c r="N18" s="197">
        <v>14.38</v>
      </c>
      <c r="O18" s="197">
        <v>48.69</v>
      </c>
      <c r="P18" s="197">
        <v>49.57</v>
      </c>
      <c r="Q18" s="197">
        <v>2.95</v>
      </c>
      <c r="R18" s="197">
        <v>6.18</v>
      </c>
      <c r="S18" s="197">
        <v>3.56</v>
      </c>
      <c r="T18" s="197">
        <v>0</v>
      </c>
      <c r="U18" s="197">
        <v>230.81</v>
      </c>
      <c r="V18" s="197">
        <v>5.09</v>
      </c>
      <c r="W18" s="197">
        <v>10.73</v>
      </c>
      <c r="X18" s="197">
        <v>24.14</v>
      </c>
      <c r="Y18" s="197">
        <v>0</v>
      </c>
      <c r="Z18">
        <v>0</v>
      </c>
      <c r="AA18" s="197">
        <v>8.58</v>
      </c>
      <c r="AB18" s="197">
        <v>0</v>
      </c>
      <c r="AC18" s="197">
        <v>0</v>
      </c>
      <c r="AD18" s="197">
        <v>0</v>
      </c>
      <c r="AE18" s="197">
        <v>25.14</v>
      </c>
      <c r="AF18" s="197">
        <v>0</v>
      </c>
      <c r="AG18" s="197">
        <v>0</v>
      </c>
      <c r="AH18" s="197">
        <v>0</v>
      </c>
      <c r="AI18" s="197">
        <v>57.6</v>
      </c>
      <c r="AJ18" s="197">
        <v>0</v>
      </c>
      <c r="AK18" s="197">
        <v>0</v>
      </c>
      <c r="AL18" s="197">
        <v>0</v>
      </c>
      <c r="AM18" s="197">
        <v>80</v>
      </c>
      <c r="AN18" s="197">
        <v>0</v>
      </c>
      <c r="AO18">
        <v>0</v>
      </c>
      <c r="AP18" s="197">
        <v>54.53</v>
      </c>
      <c r="AQ18" s="197">
        <v>18.829999999999998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158.66</v>
      </c>
      <c r="L19" s="197">
        <v>63.04</v>
      </c>
      <c r="M19" s="197">
        <v>0</v>
      </c>
      <c r="N19" s="197">
        <v>14.38</v>
      </c>
      <c r="O19" s="197">
        <v>48.69</v>
      </c>
      <c r="P19" s="197">
        <v>49.57</v>
      </c>
      <c r="Q19" s="197">
        <v>2.95</v>
      </c>
      <c r="R19" s="197">
        <v>6.18</v>
      </c>
      <c r="S19" s="197">
        <v>3.56</v>
      </c>
      <c r="T19" s="197">
        <v>0</v>
      </c>
      <c r="U19" s="197">
        <v>230.81</v>
      </c>
      <c r="V19" s="197">
        <v>5.09</v>
      </c>
      <c r="W19" s="197">
        <v>10.73</v>
      </c>
      <c r="X19" s="197">
        <v>24.14</v>
      </c>
      <c r="Y19" s="197">
        <v>0</v>
      </c>
      <c r="Z19">
        <v>0</v>
      </c>
      <c r="AA19" s="197">
        <v>8.58</v>
      </c>
      <c r="AB19" s="197">
        <v>0</v>
      </c>
      <c r="AC19" s="197">
        <v>0</v>
      </c>
      <c r="AD19" s="197">
        <v>0</v>
      </c>
      <c r="AE19" s="197">
        <v>25.14</v>
      </c>
      <c r="AF19" s="197">
        <v>0</v>
      </c>
      <c r="AG19" s="197">
        <v>0</v>
      </c>
      <c r="AH19" s="197">
        <v>0</v>
      </c>
      <c r="AI19" s="197">
        <v>57.6</v>
      </c>
      <c r="AJ19" s="197">
        <v>0</v>
      </c>
      <c r="AK19" s="197">
        <v>0</v>
      </c>
      <c r="AL19" s="197">
        <v>0</v>
      </c>
      <c r="AM19" s="197">
        <v>80</v>
      </c>
      <c r="AN19" s="197">
        <v>0</v>
      </c>
      <c r="AO19">
        <v>0</v>
      </c>
      <c r="AP19" s="197">
        <v>54.53</v>
      </c>
      <c r="AQ19" s="197">
        <v>18.829999999999998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158.66</v>
      </c>
      <c r="L20" s="197">
        <v>63.04</v>
      </c>
      <c r="M20" s="197">
        <v>0</v>
      </c>
      <c r="N20" s="197">
        <v>14.38</v>
      </c>
      <c r="O20" s="197">
        <v>48.69</v>
      </c>
      <c r="P20" s="197">
        <v>49.57</v>
      </c>
      <c r="Q20" s="197">
        <v>2.95</v>
      </c>
      <c r="R20" s="197">
        <v>6.18</v>
      </c>
      <c r="S20" s="197">
        <v>3.56</v>
      </c>
      <c r="T20" s="197">
        <v>0</v>
      </c>
      <c r="U20" s="197">
        <v>230.81</v>
      </c>
      <c r="V20" s="197">
        <v>5.09</v>
      </c>
      <c r="W20" s="197">
        <v>10.73</v>
      </c>
      <c r="X20" s="197">
        <v>24.14</v>
      </c>
      <c r="Y20" s="197">
        <v>0</v>
      </c>
      <c r="Z20">
        <v>0</v>
      </c>
      <c r="AA20" s="197">
        <v>8.58</v>
      </c>
      <c r="AB20" s="197">
        <v>0</v>
      </c>
      <c r="AC20" s="197">
        <v>0</v>
      </c>
      <c r="AD20" s="197">
        <v>0</v>
      </c>
      <c r="AE20" s="197">
        <v>25.14</v>
      </c>
      <c r="AF20" s="197">
        <v>0</v>
      </c>
      <c r="AG20" s="197">
        <v>0</v>
      </c>
      <c r="AH20" s="197">
        <v>0</v>
      </c>
      <c r="AI20" s="197">
        <v>57.6</v>
      </c>
      <c r="AJ20" s="197">
        <v>0</v>
      </c>
      <c r="AK20" s="197">
        <v>0</v>
      </c>
      <c r="AL20" s="197">
        <v>0</v>
      </c>
      <c r="AM20" s="197">
        <v>80</v>
      </c>
      <c r="AN20" s="197">
        <v>0</v>
      </c>
      <c r="AO20">
        <v>0</v>
      </c>
      <c r="AP20" s="197">
        <v>54.53</v>
      </c>
      <c r="AQ20" s="197">
        <v>18.829999999999998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158.66</v>
      </c>
      <c r="L21" s="197">
        <v>63.04</v>
      </c>
      <c r="M21" s="197">
        <v>0</v>
      </c>
      <c r="N21" s="197">
        <v>14.38</v>
      </c>
      <c r="O21" s="197">
        <v>48.69</v>
      </c>
      <c r="P21" s="197">
        <v>49.57</v>
      </c>
      <c r="Q21" s="197">
        <v>2.95</v>
      </c>
      <c r="R21" s="197">
        <v>6.18</v>
      </c>
      <c r="S21" s="197">
        <v>3.56</v>
      </c>
      <c r="T21" s="197">
        <v>0</v>
      </c>
      <c r="U21" s="197">
        <v>230.81</v>
      </c>
      <c r="V21" s="197">
        <v>5.09</v>
      </c>
      <c r="W21" s="197">
        <v>10.73</v>
      </c>
      <c r="X21" s="197">
        <v>24.14</v>
      </c>
      <c r="Y21" s="197">
        <v>0</v>
      </c>
      <c r="Z21">
        <v>0</v>
      </c>
      <c r="AA21" s="197">
        <v>8.58</v>
      </c>
      <c r="AB21" s="197">
        <v>0</v>
      </c>
      <c r="AC21" s="197">
        <v>0</v>
      </c>
      <c r="AD21" s="197">
        <v>0</v>
      </c>
      <c r="AE21" s="197">
        <v>25.14</v>
      </c>
      <c r="AF21" s="197">
        <v>0</v>
      </c>
      <c r="AG21" s="197">
        <v>0</v>
      </c>
      <c r="AH21" s="197">
        <v>0</v>
      </c>
      <c r="AI21" s="197">
        <v>57.6</v>
      </c>
      <c r="AJ21" s="197">
        <v>0</v>
      </c>
      <c r="AK21" s="197">
        <v>0</v>
      </c>
      <c r="AL21" s="197">
        <v>0</v>
      </c>
      <c r="AM21" s="197">
        <v>80</v>
      </c>
      <c r="AN21" s="197">
        <v>0</v>
      </c>
      <c r="AO21">
        <v>0</v>
      </c>
      <c r="AP21" s="197">
        <v>54.53</v>
      </c>
      <c r="AQ21" s="197">
        <v>18.829999999999998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158.66</v>
      </c>
      <c r="L22" s="197">
        <v>63.04</v>
      </c>
      <c r="M22" s="197">
        <v>0</v>
      </c>
      <c r="N22" s="197">
        <v>14.38</v>
      </c>
      <c r="O22" s="197">
        <v>48.69</v>
      </c>
      <c r="P22" s="197">
        <v>49.57</v>
      </c>
      <c r="Q22" s="197">
        <v>2.95</v>
      </c>
      <c r="R22" s="197">
        <v>6.18</v>
      </c>
      <c r="S22" s="197">
        <v>3.56</v>
      </c>
      <c r="T22" s="197">
        <v>0</v>
      </c>
      <c r="U22" s="197">
        <v>230.81</v>
      </c>
      <c r="V22" s="197">
        <v>5.09</v>
      </c>
      <c r="W22" s="197">
        <v>10.73</v>
      </c>
      <c r="X22" s="197">
        <v>24.14</v>
      </c>
      <c r="Y22" s="197">
        <v>0</v>
      </c>
      <c r="Z22">
        <v>0</v>
      </c>
      <c r="AA22" s="197">
        <v>8.58</v>
      </c>
      <c r="AB22" s="197">
        <v>0</v>
      </c>
      <c r="AC22" s="197">
        <v>0</v>
      </c>
      <c r="AD22" s="197">
        <v>0</v>
      </c>
      <c r="AE22" s="197">
        <v>25.14</v>
      </c>
      <c r="AF22" s="197">
        <v>0</v>
      </c>
      <c r="AG22" s="197">
        <v>0</v>
      </c>
      <c r="AH22" s="197">
        <v>0</v>
      </c>
      <c r="AI22" s="197">
        <v>57.6</v>
      </c>
      <c r="AJ22" s="197">
        <v>0</v>
      </c>
      <c r="AK22" s="197">
        <v>0</v>
      </c>
      <c r="AL22" s="197">
        <v>0</v>
      </c>
      <c r="AM22" s="197">
        <v>80</v>
      </c>
      <c r="AN22" s="197">
        <v>0</v>
      </c>
      <c r="AO22">
        <v>0</v>
      </c>
      <c r="AP22" s="197">
        <v>54.53</v>
      </c>
      <c r="AQ22" s="197">
        <v>18.829999999999998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158.66</v>
      </c>
      <c r="L23" s="197">
        <v>63.04</v>
      </c>
      <c r="M23" s="197">
        <v>0</v>
      </c>
      <c r="N23" s="197">
        <v>14.38</v>
      </c>
      <c r="O23" s="197">
        <v>48.69</v>
      </c>
      <c r="P23" s="197">
        <v>49.57</v>
      </c>
      <c r="Q23" s="197">
        <v>2.95</v>
      </c>
      <c r="R23" s="197">
        <v>6.18</v>
      </c>
      <c r="S23" s="197">
        <v>3.56</v>
      </c>
      <c r="T23" s="197">
        <v>0</v>
      </c>
      <c r="U23" s="197">
        <v>230.81</v>
      </c>
      <c r="V23" s="197">
        <v>5.09</v>
      </c>
      <c r="W23" s="197">
        <v>10.73</v>
      </c>
      <c r="X23" s="197">
        <v>24.14</v>
      </c>
      <c r="Y23" s="197">
        <v>0</v>
      </c>
      <c r="Z23">
        <v>0</v>
      </c>
      <c r="AA23" s="197">
        <v>8.58</v>
      </c>
      <c r="AB23" s="197">
        <v>0</v>
      </c>
      <c r="AC23" s="197">
        <v>0</v>
      </c>
      <c r="AD23" s="197">
        <v>0</v>
      </c>
      <c r="AE23" s="197">
        <v>25.14</v>
      </c>
      <c r="AF23" s="197">
        <v>0</v>
      </c>
      <c r="AG23" s="197">
        <v>0</v>
      </c>
      <c r="AH23" s="197">
        <v>0</v>
      </c>
      <c r="AI23" s="197">
        <v>57.6</v>
      </c>
      <c r="AJ23" s="197">
        <v>0</v>
      </c>
      <c r="AK23" s="197">
        <v>0</v>
      </c>
      <c r="AL23" s="197">
        <v>0</v>
      </c>
      <c r="AM23" s="197">
        <v>65</v>
      </c>
      <c r="AN23" s="197">
        <v>0</v>
      </c>
      <c r="AO23">
        <v>0</v>
      </c>
      <c r="AP23" s="197">
        <v>54.53</v>
      </c>
      <c r="AQ23" s="197">
        <v>18.829999999999998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158.66</v>
      </c>
      <c r="L24" s="197">
        <v>63.04</v>
      </c>
      <c r="M24" s="197">
        <v>0</v>
      </c>
      <c r="N24" s="197">
        <v>14.38</v>
      </c>
      <c r="O24" s="197">
        <v>48.69</v>
      </c>
      <c r="P24" s="197">
        <v>49.57</v>
      </c>
      <c r="Q24" s="197">
        <v>2.95</v>
      </c>
      <c r="R24" s="197">
        <v>6.18</v>
      </c>
      <c r="S24" s="197">
        <v>3.56</v>
      </c>
      <c r="T24" s="197">
        <v>0</v>
      </c>
      <c r="U24" s="197">
        <v>230.81</v>
      </c>
      <c r="V24" s="197">
        <v>5.09</v>
      </c>
      <c r="W24" s="197">
        <v>10.73</v>
      </c>
      <c r="X24" s="197">
        <v>24.14</v>
      </c>
      <c r="Y24" s="197">
        <v>0</v>
      </c>
      <c r="Z24">
        <v>0</v>
      </c>
      <c r="AA24" s="197">
        <v>8.58</v>
      </c>
      <c r="AB24" s="197">
        <v>0</v>
      </c>
      <c r="AC24" s="197">
        <v>0</v>
      </c>
      <c r="AD24" s="197">
        <v>0</v>
      </c>
      <c r="AE24" s="197">
        <v>25.14</v>
      </c>
      <c r="AF24" s="197">
        <v>0</v>
      </c>
      <c r="AG24" s="197">
        <v>0</v>
      </c>
      <c r="AH24" s="197">
        <v>0</v>
      </c>
      <c r="AI24" s="197">
        <v>57.6</v>
      </c>
      <c r="AJ24" s="197">
        <v>0</v>
      </c>
      <c r="AK24" s="197">
        <v>0</v>
      </c>
      <c r="AL24" s="197">
        <v>0</v>
      </c>
      <c r="AM24" s="197">
        <v>65</v>
      </c>
      <c r="AN24" s="197">
        <v>0</v>
      </c>
      <c r="AO24">
        <v>0</v>
      </c>
      <c r="AP24" s="197">
        <v>54.53</v>
      </c>
      <c r="AQ24" s="197">
        <v>18.829999999999998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158.66</v>
      </c>
      <c r="L25" s="197">
        <v>63.04</v>
      </c>
      <c r="M25" s="197">
        <v>0</v>
      </c>
      <c r="N25" s="197">
        <v>14.38</v>
      </c>
      <c r="O25" s="197">
        <v>48.69</v>
      </c>
      <c r="P25" s="197">
        <v>49.57</v>
      </c>
      <c r="Q25" s="197">
        <v>2.95</v>
      </c>
      <c r="R25" s="197">
        <v>6.18</v>
      </c>
      <c r="S25" s="197">
        <v>3.56</v>
      </c>
      <c r="T25" s="197">
        <v>0</v>
      </c>
      <c r="U25" s="197">
        <v>230.81</v>
      </c>
      <c r="V25" s="197">
        <v>5.09</v>
      </c>
      <c r="W25" s="197">
        <v>10.73</v>
      </c>
      <c r="X25" s="197">
        <v>24.14</v>
      </c>
      <c r="Y25" s="197">
        <v>0</v>
      </c>
      <c r="Z25">
        <v>0</v>
      </c>
      <c r="AA25" s="197">
        <v>8.58</v>
      </c>
      <c r="AB25" s="197">
        <v>0</v>
      </c>
      <c r="AC25" s="197">
        <v>0</v>
      </c>
      <c r="AD25" s="197">
        <v>0</v>
      </c>
      <c r="AE25" s="197">
        <v>25.14</v>
      </c>
      <c r="AF25" s="197">
        <v>0</v>
      </c>
      <c r="AG25" s="197">
        <v>0</v>
      </c>
      <c r="AH25" s="197">
        <v>0</v>
      </c>
      <c r="AI25" s="197">
        <v>57.6</v>
      </c>
      <c r="AJ25" s="197">
        <v>0</v>
      </c>
      <c r="AK25" s="197">
        <v>0</v>
      </c>
      <c r="AL25" s="197">
        <v>0</v>
      </c>
      <c r="AM25" s="197">
        <v>65</v>
      </c>
      <c r="AN25" s="197">
        <v>0</v>
      </c>
      <c r="AO25">
        <v>0</v>
      </c>
      <c r="AP25" s="197">
        <v>54.53</v>
      </c>
      <c r="AQ25" s="197">
        <v>18.829999999999998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158.66</v>
      </c>
      <c r="L26" s="197">
        <v>63.04</v>
      </c>
      <c r="M26" s="197">
        <v>0</v>
      </c>
      <c r="N26" s="197">
        <v>14.38</v>
      </c>
      <c r="O26" s="197">
        <v>48.69</v>
      </c>
      <c r="P26" s="197">
        <v>49.57</v>
      </c>
      <c r="Q26" s="197">
        <v>2.95</v>
      </c>
      <c r="R26" s="197">
        <v>6.18</v>
      </c>
      <c r="S26" s="197">
        <v>3.56</v>
      </c>
      <c r="T26" s="197">
        <v>0</v>
      </c>
      <c r="U26" s="197">
        <v>230.81</v>
      </c>
      <c r="V26" s="197">
        <v>5.09</v>
      </c>
      <c r="W26" s="197">
        <v>10.73</v>
      </c>
      <c r="X26" s="197">
        <v>24.14</v>
      </c>
      <c r="Y26" s="197">
        <v>0</v>
      </c>
      <c r="Z26">
        <v>0</v>
      </c>
      <c r="AA26" s="197">
        <v>8.58</v>
      </c>
      <c r="AB26" s="197">
        <v>0</v>
      </c>
      <c r="AC26" s="197">
        <v>0</v>
      </c>
      <c r="AD26" s="197">
        <v>0</v>
      </c>
      <c r="AE26" s="197">
        <v>25.14</v>
      </c>
      <c r="AF26" s="197">
        <v>0</v>
      </c>
      <c r="AG26" s="197">
        <v>0</v>
      </c>
      <c r="AH26" s="197">
        <v>0</v>
      </c>
      <c r="AI26" s="197">
        <v>57.6</v>
      </c>
      <c r="AJ26" s="197">
        <v>0</v>
      </c>
      <c r="AK26" s="197">
        <v>0</v>
      </c>
      <c r="AL26" s="197">
        <v>0</v>
      </c>
      <c r="AM26" s="197">
        <v>65</v>
      </c>
      <c r="AN26" s="197">
        <v>0</v>
      </c>
      <c r="AO26">
        <v>0</v>
      </c>
      <c r="AP26" s="197">
        <v>54.53</v>
      </c>
      <c r="AQ26" s="197">
        <v>18.829999999999998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158.66</v>
      </c>
      <c r="L27" s="197">
        <v>63.04</v>
      </c>
      <c r="M27" s="197">
        <v>0</v>
      </c>
      <c r="N27" s="197">
        <v>14.38</v>
      </c>
      <c r="O27" s="197">
        <v>48.69</v>
      </c>
      <c r="P27" s="197">
        <v>49.57</v>
      </c>
      <c r="Q27" s="197">
        <v>2.95</v>
      </c>
      <c r="R27" s="197">
        <v>6.18</v>
      </c>
      <c r="S27" s="197">
        <v>3.56</v>
      </c>
      <c r="T27" s="197">
        <v>0</v>
      </c>
      <c r="U27" s="197">
        <v>230.81</v>
      </c>
      <c r="V27" s="197">
        <v>5.09</v>
      </c>
      <c r="W27" s="197">
        <v>10.73</v>
      </c>
      <c r="X27" s="197">
        <v>24.14</v>
      </c>
      <c r="Y27" s="197">
        <v>0</v>
      </c>
      <c r="Z27">
        <v>0</v>
      </c>
      <c r="AA27" s="197">
        <v>8.3000000000000007</v>
      </c>
      <c r="AB27" s="197">
        <v>0</v>
      </c>
      <c r="AC27" s="197">
        <v>0</v>
      </c>
      <c r="AD27" s="197">
        <v>0</v>
      </c>
      <c r="AE27" s="197">
        <v>25.14</v>
      </c>
      <c r="AF27" s="197">
        <v>0</v>
      </c>
      <c r="AG27" s="197">
        <v>0</v>
      </c>
      <c r="AH27" s="197">
        <v>0</v>
      </c>
      <c r="AI27" s="197">
        <v>57.6</v>
      </c>
      <c r="AJ27" s="197">
        <v>0</v>
      </c>
      <c r="AK27" s="197">
        <v>0</v>
      </c>
      <c r="AL27" s="197">
        <v>0</v>
      </c>
      <c r="AM27" s="197">
        <v>65</v>
      </c>
      <c r="AN27" s="197">
        <v>0</v>
      </c>
      <c r="AO27">
        <v>0</v>
      </c>
      <c r="AP27" s="197">
        <v>54.53</v>
      </c>
      <c r="AQ27" s="197">
        <v>18.829999999999998</v>
      </c>
      <c r="AR27" s="197">
        <v>0.09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158.66</v>
      </c>
      <c r="L28" s="197">
        <v>63.04</v>
      </c>
      <c r="M28" s="197">
        <v>0</v>
      </c>
      <c r="N28" s="197">
        <v>14.38</v>
      </c>
      <c r="O28" s="197">
        <v>48.69</v>
      </c>
      <c r="P28" s="197">
        <v>49.57</v>
      </c>
      <c r="Q28" s="197">
        <v>2.95</v>
      </c>
      <c r="R28" s="197">
        <v>6.18</v>
      </c>
      <c r="S28" s="197">
        <v>3.56</v>
      </c>
      <c r="T28" s="197">
        <v>0</v>
      </c>
      <c r="U28" s="197">
        <v>230.81</v>
      </c>
      <c r="V28" s="197">
        <v>5.09</v>
      </c>
      <c r="W28" s="197">
        <v>10.73</v>
      </c>
      <c r="X28" s="197">
        <v>24.14</v>
      </c>
      <c r="Y28" s="197">
        <v>0</v>
      </c>
      <c r="Z28">
        <v>0</v>
      </c>
      <c r="AA28" s="197">
        <v>8.3000000000000007</v>
      </c>
      <c r="AB28" s="197">
        <v>0</v>
      </c>
      <c r="AC28" s="197">
        <v>0</v>
      </c>
      <c r="AD28" s="197">
        <v>0</v>
      </c>
      <c r="AE28" s="197">
        <v>25.14</v>
      </c>
      <c r="AF28" s="197">
        <v>0</v>
      </c>
      <c r="AG28" s="197">
        <v>0</v>
      </c>
      <c r="AH28" s="197">
        <v>0</v>
      </c>
      <c r="AI28" s="197">
        <v>57.6</v>
      </c>
      <c r="AJ28" s="197">
        <v>0</v>
      </c>
      <c r="AK28" s="197">
        <v>0</v>
      </c>
      <c r="AL28" s="197">
        <v>0</v>
      </c>
      <c r="AM28" s="197">
        <v>65</v>
      </c>
      <c r="AN28" s="197">
        <v>0</v>
      </c>
      <c r="AO28">
        <v>0</v>
      </c>
      <c r="AP28" s="197">
        <v>54.53</v>
      </c>
      <c r="AQ28" s="197">
        <v>18.829999999999998</v>
      </c>
      <c r="AR28" s="197">
        <v>0.39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158.66</v>
      </c>
      <c r="L29" s="197">
        <v>63.04</v>
      </c>
      <c r="M29" s="197">
        <v>0</v>
      </c>
      <c r="N29" s="197">
        <v>14.38</v>
      </c>
      <c r="O29" s="197">
        <v>48.69</v>
      </c>
      <c r="P29" s="197">
        <v>49.57</v>
      </c>
      <c r="Q29" s="197">
        <v>2.95</v>
      </c>
      <c r="R29" s="197">
        <v>6.18</v>
      </c>
      <c r="S29" s="197">
        <v>3.56</v>
      </c>
      <c r="T29" s="197">
        <v>0</v>
      </c>
      <c r="U29" s="197">
        <v>230.81</v>
      </c>
      <c r="V29" s="197">
        <v>5.09</v>
      </c>
      <c r="W29" s="197">
        <v>10.73</v>
      </c>
      <c r="X29" s="197">
        <v>24.14</v>
      </c>
      <c r="Y29" s="197">
        <v>0</v>
      </c>
      <c r="Z29">
        <v>0</v>
      </c>
      <c r="AA29" s="197">
        <v>8.3000000000000007</v>
      </c>
      <c r="AB29" s="197">
        <v>0</v>
      </c>
      <c r="AC29" s="197">
        <v>0</v>
      </c>
      <c r="AD29" s="197">
        <v>0</v>
      </c>
      <c r="AE29" s="197">
        <v>25.14</v>
      </c>
      <c r="AF29" s="197">
        <v>0</v>
      </c>
      <c r="AG29" s="197">
        <v>0</v>
      </c>
      <c r="AH29" s="197">
        <v>0</v>
      </c>
      <c r="AI29" s="197">
        <v>57.6</v>
      </c>
      <c r="AJ29" s="197">
        <v>0</v>
      </c>
      <c r="AK29" s="197">
        <v>0</v>
      </c>
      <c r="AL29" s="197">
        <v>0</v>
      </c>
      <c r="AM29" s="197">
        <v>65</v>
      </c>
      <c r="AN29" s="197">
        <v>0</v>
      </c>
      <c r="AO29">
        <v>0</v>
      </c>
      <c r="AP29" s="197">
        <v>54.53</v>
      </c>
      <c r="AQ29" s="197">
        <v>18.829999999999998</v>
      </c>
      <c r="AR29" s="197">
        <v>1.86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158.66</v>
      </c>
      <c r="L30" s="197">
        <v>63.04</v>
      </c>
      <c r="M30" s="197">
        <v>0</v>
      </c>
      <c r="N30" s="197">
        <v>14.38</v>
      </c>
      <c r="O30" s="197">
        <v>48.69</v>
      </c>
      <c r="P30" s="197">
        <v>49.57</v>
      </c>
      <c r="Q30" s="197">
        <v>2.95</v>
      </c>
      <c r="R30" s="197">
        <v>6.18</v>
      </c>
      <c r="S30" s="197">
        <v>3.56</v>
      </c>
      <c r="T30" s="197">
        <v>0</v>
      </c>
      <c r="U30" s="197">
        <v>230.81</v>
      </c>
      <c r="V30" s="197">
        <v>5.09</v>
      </c>
      <c r="W30" s="197">
        <v>10.73</v>
      </c>
      <c r="X30" s="197">
        <v>24.14</v>
      </c>
      <c r="Y30" s="197">
        <v>0</v>
      </c>
      <c r="Z30">
        <v>0</v>
      </c>
      <c r="AA30" s="197">
        <v>8.3000000000000007</v>
      </c>
      <c r="AB30" s="197">
        <v>0</v>
      </c>
      <c r="AC30" s="197">
        <v>0</v>
      </c>
      <c r="AD30" s="197">
        <v>0</v>
      </c>
      <c r="AE30" s="197">
        <v>25.14</v>
      </c>
      <c r="AF30" s="197">
        <v>0</v>
      </c>
      <c r="AG30" s="197">
        <v>0</v>
      </c>
      <c r="AH30" s="197">
        <v>0</v>
      </c>
      <c r="AI30" s="197">
        <v>57.6</v>
      </c>
      <c r="AJ30" s="197">
        <v>0</v>
      </c>
      <c r="AK30" s="197">
        <v>0</v>
      </c>
      <c r="AL30" s="197">
        <v>0</v>
      </c>
      <c r="AM30" s="197">
        <v>65</v>
      </c>
      <c r="AN30" s="197">
        <v>0</v>
      </c>
      <c r="AO30">
        <v>0</v>
      </c>
      <c r="AP30" s="197">
        <v>54.53</v>
      </c>
      <c r="AQ30" s="197">
        <v>18.829999999999998</v>
      </c>
      <c r="AR30" s="197">
        <v>8.14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158.66</v>
      </c>
      <c r="L31" s="197">
        <v>63.04</v>
      </c>
      <c r="M31" s="197">
        <v>0</v>
      </c>
      <c r="N31" s="197">
        <v>14.38</v>
      </c>
      <c r="O31" s="197">
        <v>48.69</v>
      </c>
      <c r="P31" s="197">
        <v>49.57</v>
      </c>
      <c r="Q31" s="197">
        <v>2.95</v>
      </c>
      <c r="R31" s="197">
        <v>6.18</v>
      </c>
      <c r="S31" s="197">
        <v>3.56</v>
      </c>
      <c r="T31" s="197">
        <v>0</v>
      </c>
      <c r="U31" s="197">
        <v>230.81</v>
      </c>
      <c r="V31" s="197">
        <v>5.09</v>
      </c>
      <c r="W31" s="197">
        <v>10.73</v>
      </c>
      <c r="X31" s="197">
        <v>24.14</v>
      </c>
      <c r="Y31" s="197">
        <v>0</v>
      </c>
      <c r="Z31">
        <v>0</v>
      </c>
      <c r="AA31" s="197">
        <v>8.3000000000000007</v>
      </c>
      <c r="AB31" s="197">
        <v>0</v>
      </c>
      <c r="AC31" s="197">
        <v>0</v>
      </c>
      <c r="AD31" s="197">
        <v>0</v>
      </c>
      <c r="AE31" s="197">
        <v>25.14</v>
      </c>
      <c r="AF31" s="197">
        <v>0</v>
      </c>
      <c r="AG31" s="197">
        <v>0</v>
      </c>
      <c r="AH31" s="197">
        <v>0</v>
      </c>
      <c r="AI31" s="197">
        <v>57.6</v>
      </c>
      <c r="AJ31" s="197">
        <v>0</v>
      </c>
      <c r="AK31" s="197">
        <v>0</v>
      </c>
      <c r="AL31" s="197">
        <v>0</v>
      </c>
      <c r="AM31" s="197">
        <v>65</v>
      </c>
      <c r="AN31" s="197">
        <v>0</v>
      </c>
      <c r="AO31">
        <v>0</v>
      </c>
      <c r="AP31" s="197">
        <v>54.53</v>
      </c>
      <c r="AQ31" s="197">
        <v>18.829999999999998</v>
      </c>
      <c r="AR31" s="197">
        <v>19.07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158.66</v>
      </c>
      <c r="L32" s="197">
        <v>63.04</v>
      </c>
      <c r="M32" s="197">
        <v>0</v>
      </c>
      <c r="N32" s="197">
        <v>14.38</v>
      </c>
      <c r="O32" s="197">
        <v>48.69</v>
      </c>
      <c r="P32" s="197">
        <v>49.57</v>
      </c>
      <c r="Q32" s="197">
        <v>2.95</v>
      </c>
      <c r="R32" s="197">
        <v>6.18</v>
      </c>
      <c r="S32" s="197">
        <v>3.56</v>
      </c>
      <c r="T32" s="197">
        <v>0</v>
      </c>
      <c r="U32" s="197">
        <v>230.81</v>
      </c>
      <c r="V32" s="197">
        <v>5.09</v>
      </c>
      <c r="W32" s="197">
        <v>10.73</v>
      </c>
      <c r="X32" s="197">
        <v>24.14</v>
      </c>
      <c r="Y32" s="197">
        <v>0</v>
      </c>
      <c r="Z32">
        <v>0</v>
      </c>
      <c r="AA32" s="197">
        <v>8.3000000000000007</v>
      </c>
      <c r="AB32" s="197">
        <v>0</v>
      </c>
      <c r="AC32" s="197">
        <v>0</v>
      </c>
      <c r="AD32" s="197">
        <v>0</v>
      </c>
      <c r="AE32" s="197">
        <v>25.14</v>
      </c>
      <c r="AF32" s="197">
        <v>0</v>
      </c>
      <c r="AG32" s="197">
        <v>0</v>
      </c>
      <c r="AH32" s="197">
        <v>0</v>
      </c>
      <c r="AI32" s="197">
        <v>57.6</v>
      </c>
      <c r="AJ32" s="197">
        <v>0</v>
      </c>
      <c r="AK32" s="197">
        <v>0</v>
      </c>
      <c r="AL32" s="197">
        <v>0</v>
      </c>
      <c r="AM32" s="197">
        <v>65</v>
      </c>
      <c r="AN32" s="197">
        <v>0</v>
      </c>
      <c r="AO32">
        <v>0</v>
      </c>
      <c r="AP32" s="197">
        <v>54.53</v>
      </c>
      <c r="AQ32" s="197">
        <v>18.829999999999998</v>
      </c>
      <c r="AR32" s="197">
        <v>23.35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158.66</v>
      </c>
      <c r="L33" s="197">
        <v>63.04</v>
      </c>
      <c r="M33" s="197">
        <v>0</v>
      </c>
      <c r="N33" s="197">
        <v>14.38</v>
      </c>
      <c r="O33" s="197">
        <v>48.69</v>
      </c>
      <c r="P33" s="197">
        <v>49.57</v>
      </c>
      <c r="Q33" s="197">
        <v>2.95</v>
      </c>
      <c r="R33" s="197">
        <v>6.18</v>
      </c>
      <c r="S33" s="197">
        <v>3.56</v>
      </c>
      <c r="T33" s="197">
        <v>0</v>
      </c>
      <c r="U33" s="197">
        <v>230.81</v>
      </c>
      <c r="V33" s="197">
        <v>5.09</v>
      </c>
      <c r="W33" s="197">
        <v>10.73</v>
      </c>
      <c r="X33" s="197">
        <v>24.14</v>
      </c>
      <c r="Y33" s="197">
        <v>0</v>
      </c>
      <c r="Z33">
        <v>0</v>
      </c>
      <c r="AA33" s="197">
        <v>8.3000000000000007</v>
      </c>
      <c r="AB33" s="197">
        <v>0</v>
      </c>
      <c r="AC33" s="197">
        <v>0</v>
      </c>
      <c r="AD33" s="197">
        <v>0</v>
      </c>
      <c r="AE33" s="197">
        <v>25.14</v>
      </c>
      <c r="AF33" s="197">
        <v>0</v>
      </c>
      <c r="AG33" s="197">
        <v>0</v>
      </c>
      <c r="AH33" s="197">
        <v>0</v>
      </c>
      <c r="AI33" s="197">
        <v>57.6</v>
      </c>
      <c r="AJ33" s="197">
        <v>0</v>
      </c>
      <c r="AK33" s="197">
        <v>0</v>
      </c>
      <c r="AL33" s="197">
        <v>0</v>
      </c>
      <c r="AM33" s="197">
        <v>65</v>
      </c>
      <c r="AN33" s="197">
        <v>0</v>
      </c>
      <c r="AO33">
        <v>0</v>
      </c>
      <c r="AP33" s="197">
        <v>54.53</v>
      </c>
      <c r="AQ33" s="197">
        <v>18.829999999999998</v>
      </c>
      <c r="AR33" s="197">
        <v>23.9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158.66</v>
      </c>
      <c r="L34" s="197">
        <v>63.04</v>
      </c>
      <c r="M34" s="197">
        <v>0</v>
      </c>
      <c r="N34" s="197">
        <v>14.38</v>
      </c>
      <c r="O34" s="197">
        <v>48.69</v>
      </c>
      <c r="P34" s="197">
        <v>49.57</v>
      </c>
      <c r="Q34" s="197">
        <v>2.95</v>
      </c>
      <c r="R34" s="197">
        <v>6.18</v>
      </c>
      <c r="S34" s="197">
        <v>3.56</v>
      </c>
      <c r="T34" s="197">
        <v>0</v>
      </c>
      <c r="U34" s="197">
        <v>230.81</v>
      </c>
      <c r="V34" s="197">
        <v>5.09</v>
      </c>
      <c r="W34" s="197">
        <v>10.73</v>
      </c>
      <c r="X34" s="197">
        <v>24.14</v>
      </c>
      <c r="Y34" s="197">
        <v>0</v>
      </c>
      <c r="Z34">
        <v>0</v>
      </c>
      <c r="AA34" s="197">
        <v>8.3000000000000007</v>
      </c>
      <c r="AB34" s="197">
        <v>0</v>
      </c>
      <c r="AC34" s="197">
        <v>0</v>
      </c>
      <c r="AD34" s="197">
        <v>0</v>
      </c>
      <c r="AE34" s="197">
        <v>25.14</v>
      </c>
      <c r="AF34" s="197">
        <v>0</v>
      </c>
      <c r="AG34" s="197">
        <v>0</v>
      </c>
      <c r="AH34" s="197">
        <v>0</v>
      </c>
      <c r="AI34" s="197">
        <v>57.6</v>
      </c>
      <c r="AJ34" s="197">
        <v>0</v>
      </c>
      <c r="AK34" s="197">
        <v>0</v>
      </c>
      <c r="AL34" s="197">
        <v>0</v>
      </c>
      <c r="AM34" s="197">
        <v>65</v>
      </c>
      <c r="AN34" s="197">
        <v>0</v>
      </c>
      <c r="AO34">
        <v>0</v>
      </c>
      <c r="AP34" s="197">
        <v>54.53</v>
      </c>
      <c r="AQ34" s="197">
        <v>18.829999999999998</v>
      </c>
      <c r="AR34" s="197">
        <v>23.9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158.66</v>
      </c>
      <c r="L35" s="197">
        <v>63.04</v>
      </c>
      <c r="M35" s="197">
        <v>0</v>
      </c>
      <c r="N35" s="197">
        <v>14.38</v>
      </c>
      <c r="O35" s="197">
        <v>48.69</v>
      </c>
      <c r="P35" s="197">
        <v>49.57</v>
      </c>
      <c r="Q35" s="197">
        <v>2.95</v>
      </c>
      <c r="R35" s="197">
        <v>6.18</v>
      </c>
      <c r="S35" s="197">
        <v>3.56</v>
      </c>
      <c r="T35" s="197">
        <v>0</v>
      </c>
      <c r="U35" s="197">
        <v>230.81</v>
      </c>
      <c r="V35" s="197">
        <v>5.09</v>
      </c>
      <c r="W35" s="197">
        <v>10.73</v>
      </c>
      <c r="X35" s="197">
        <v>24.14</v>
      </c>
      <c r="Y35" s="197">
        <v>0</v>
      </c>
      <c r="Z35">
        <v>0</v>
      </c>
      <c r="AA35" s="197">
        <v>8.3000000000000007</v>
      </c>
      <c r="AB35" s="197">
        <v>0</v>
      </c>
      <c r="AC35" s="197">
        <v>0</v>
      </c>
      <c r="AD35" s="197">
        <v>0</v>
      </c>
      <c r="AE35" s="197">
        <v>25.14</v>
      </c>
      <c r="AF35" s="197">
        <v>0</v>
      </c>
      <c r="AG35" s="197">
        <v>0</v>
      </c>
      <c r="AH35" s="197">
        <v>0</v>
      </c>
      <c r="AI35" s="197">
        <v>57.6</v>
      </c>
      <c r="AJ35" s="197">
        <v>0</v>
      </c>
      <c r="AK35" s="197">
        <v>0</v>
      </c>
      <c r="AL35" s="197">
        <v>0</v>
      </c>
      <c r="AM35" s="197">
        <v>65</v>
      </c>
      <c r="AN35" s="197">
        <v>0</v>
      </c>
      <c r="AO35">
        <v>0</v>
      </c>
      <c r="AP35" s="197">
        <v>54.53</v>
      </c>
      <c r="AQ35" s="197">
        <v>18.829999999999998</v>
      </c>
      <c r="AR35" s="197">
        <v>25.9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158.66</v>
      </c>
      <c r="L36" s="197">
        <v>63.04</v>
      </c>
      <c r="M36" s="197">
        <v>0</v>
      </c>
      <c r="N36" s="197">
        <v>14.38</v>
      </c>
      <c r="O36" s="197">
        <v>48.69</v>
      </c>
      <c r="P36" s="197">
        <v>49.57</v>
      </c>
      <c r="Q36" s="197">
        <v>2.95</v>
      </c>
      <c r="R36" s="197">
        <v>6.18</v>
      </c>
      <c r="S36" s="197">
        <v>3.56</v>
      </c>
      <c r="T36" s="197">
        <v>0</v>
      </c>
      <c r="U36" s="197">
        <v>230.81</v>
      </c>
      <c r="V36" s="197">
        <v>5.09</v>
      </c>
      <c r="W36" s="197">
        <v>10.73</v>
      </c>
      <c r="X36" s="197">
        <v>24.14</v>
      </c>
      <c r="Y36" s="197">
        <v>0</v>
      </c>
      <c r="Z36">
        <v>0</v>
      </c>
      <c r="AA36" s="197">
        <v>8.3000000000000007</v>
      </c>
      <c r="AB36" s="197">
        <v>0</v>
      </c>
      <c r="AC36" s="197">
        <v>0</v>
      </c>
      <c r="AD36" s="197">
        <v>0</v>
      </c>
      <c r="AE36" s="197">
        <v>25.14</v>
      </c>
      <c r="AF36" s="197">
        <v>0</v>
      </c>
      <c r="AG36" s="197">
        <v>0</v>
      </c>
      <c r="AH36" s="197">
        <v>0</v>
      </c>
      <c r="AI36" s="197">
        <v>57.6</v>
      </c>
      <c r="AJ36" s="197">
        <v>0</v>
      </c>
      <c r="AK36" s="197">
        <v>0</v>
      </c>
      <c r="AL36" s="197">
        <v>0</v>
      </c>
      <c r="AM36" s="197">
        <v>65</v>
      </c>
      <c r="AN36" s="197">
        <v>0</v>
      </c>
      <c r="AO36">
        <v>0</v>
      </c>
      <c r="AP36" s="197">
        <v>54.53</v>
      </c>
      <c r="AQ36" s="197">
        <v>18.829999999999998</v>
      </c>
      <c r="AR36" s="197">
        <v>25.9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158.66</v>
      </c>
      <c r="L37" s="197">
        <v>63.04</v>
      </c>
      <c r="M37" s="197">
        <v>0</v>
      </c>
      <c r="N37" s="197">
        <v>14.38</v>
      </c>
      <c r="O37" s="197">
        <v>48.69</v>
      </c>
      <c r="P37" s="197">
        <v>49.57</v>
      </c>
      <c r="Q37" s="197">
        <v>2.95</v>
      </c>
      <c r="R37" s="197">
        <v>6.18</v>
      </c>
      <c r="S37" s="197">
        <v>3.56</v>
      </c>
      <c r="T37" s="197">
        <v>0</v>
      </c>
      <c r="U37" s="197">
        <v>230.81</v>
      </c>
      <c r="V37" s="197">
        <v>3.89</v>
      </c>
      <c r="W37" s="197">
        <v>10.73</v>
      </c>
      <c r="X37" s="197">
        <v>24.14</v>
      </c>
      <c r="Y37" s="197">
        <v>0</v>
      </c>
      <c r="Z37">
        <v>0</v>
      </c>
      <c r="AA37" s="197">
        <v>8</v>
      </c>
      <c r="AB37" s="197">
        <v>0</v>
      </c>
      <c r="AC37" s="197">
        <v>0</v>
      </c>
      <c r="AD37" s="197">
        <v>0</v>
      </c>
      <c r="AE37" s="197">
        <v>25.14</v>
      </c>
      <c r="AF37" s="197">
        <v>0</v>
      </c>
      <c r="AG37" s="197">
        <v>0</v>
      </c>
      <c r="AH37" s="197">
        <v>0</v>
      </c>
      <c r="AI37" s="197">
        <v>57.6</v>
      </c>
      <c r="AJ37" s="197">
        <v>0</v>
      </c>
      <c r="AK37" s="197">
        <v>0</v>
      </c>
      <c r="AL37" s="197">
        <v>0</v>
      </c>
      <c r="AM37" s="197">
        <v>65</v>
      </c>
      <c r="AN37" s="197">
        <v>0</v>
      </c>
      <c r="AO37">
        <v>0</v>
      </c>
      <c r="AP37" s="197">
        <v>54.53</v>
      </c>
      <c r="AQ37" s="197">
        <v>18.829999999999998</v>
      </c>
      <c r="AR37" s="197">
        <v>25.9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158.66</v>
      </c>
      <c r="L38" s="197">
        <v>63.04</v>
      </c>
      <c r="M38" s="197">
        <v>0</v>
      </c>
      <c r="N38" s="197">
        <v>14.38</v>
      </c>
      <c r="O38" s="197">
        <v>48.69</v>
      </c>
      <c r="P38" s="197">
        <v>49.57</v>
      </c>
      <c r="Q38" s="197">
        <v>2.95</v>
      </c>
      <c r="R38" s="197">
        <v>6.18</v>
      </c>
      <c r="S38" s="197">
        <v>3.56</v>
      </c>
      <c r="T38" s="197">
        <v>0</v>
      </c>
      <c r="U38" s="197">
        <v>230.81</v>
      </c>
      <c r="V38" s="197">
        <v>2.99</v>
      </c>
      <c r="W38" s="197">
        <v>10.73</v>
      </c>
      <c r="X38" s="197">
        <v>24.14</v>
      </c>
      <c r="Y38" s="197">
        <v>0</v>
      </c>
      <c r="Z38">
        <v>0</v>
      </c>
      <c r="AA38" s="197">
        <v>8</v>
      </c>
      <c r="AB38" s="197">
        <v>0</v>
      </c>
      <c r="AC38" s="197">
        <v>0</v>
      </c>
      <c r="AD38" s="197">
        <v>0</v>
      </c>
      <c r="AE38" s="197">
        <v>25.14</v>
      </c>
      <c r="AF38" s="197">
        <v>0</v>
      </c>
      <c r="AG38" s="197">
        <v>0</v>
      </c>
      <c r="AH38" s="197">
        <v>0</v>
      </c>
      <c r="AI38" s="197">
        <v>57.6</v>
      </c>
      <c r="AJ38" s="197">
        <v>0</v>
      </c>
      <c r="AK38" s="197">
        <v>0</v>
      </c>
      <c r="AL38" s="197">
        <v>0</v>
      </c>
      <c r="AM38" s="197">
        <v>65</v>
      </c>
      <c r="AN38" s="197">
        <v>0</v>
      </c>
      <c r="AO38">
        <v>0</v>
      </c>
      <c r="AP38" s="197">
        <v>54.53</v>
      </c>
      <c r="AQ38" s="197">
        <v>18.829999999999998</v>
      </c>
      <c r="AR38" s="197">
        <v>25.9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158.66</v>
      </c>
      <c r="L39" s="197">
        <v>63.04</v>
      </c>
      <c r="M39" s="197">
        <v>0</v>
      </c>
      <c r="N39" s="197">
        <v>14.38</v>
      </c>
      <c r="O39" s="197">
        <v>48.69</v>
      </c>
      <c r="P39" s="197">
        <v>49.57</v>
      </c>
      <c r="Q39" s="197">
        <v>2.95</v>
      </c>
      <c r="R39" s="197">
        <v>6.18</v>
      </c>
      <c r="S39" s="197">
        <v>3.56</v>
      </c>
      <c r="T39" s="197">
        <v>0</v>
      </c>
      <c r="U39" s="197">
        <v>230.81</v>
      </c>
      <c r="V39" s="197">
        <v>2.94</v>
      </c>
      <c r="W39" s="197">
        <v>10.73</v>
      </c>
      <c r="X39" s="197">
        <v>24.14</v>
      </c>
      <c r="Y39" s="197">
        <v>0</v>
      </c>
      <c r="Z39">
        <v>0</v>
      </c>
      <c r="AA39" s="197">
        <v>8</v>
      </c>
      <c r="AB39" s="197">
        <v>0</v>
      </c>
      <c r="AC39" s="197">
        <v>0</v>
      </c>
      <c r="AD39" s="197">
        <v>0</v>
      </c>
      <c r="AE39" s="197">
        <v>25</v>
      </c>
      <c r="AF39" s="197">
        <v>0</v>
      </c>
      <c r="AG39" s="197">
        <v>0</v>
      </c>
      <c r="AH39" s="197">
        <v>0</v>
      </c>
      <c r="AI39" s="197">
        <v>57.6</v>
      </c>
      <c r="AJ39" s="197">
        <v>0</v>
      </c>
      <c r="AK39" s="197">
        <v>0</v>
      </c>
      <c r="AL39" s="197">
        <v>0</v>
      </c>
      <c r="AM39" s="197">
        <v>65</v>
      </c>
      <c r="AN39" s="197">
        <v>0</v>
      </c>
      <c r="AO39">
        <v>0</v>
      </c>
      <c r="AP39" s="197">
        <v>54.53</v>
      </c>
      <c r="AQ39" s="197">
        <v>18.829999999999998</v>
      </c>
      <c r="AR39" s="197">
        <v>25.9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158.66</v>
      </c>
      <c r="L40" s="197">
        <v>63.04</v>
      </c>
      <c r="M40" s="197">
        <v>0</v>
      </c>
      <c r="N40" s="197">
        <v>14.38</v>
      </c>
      <c r="O40" s="197">
        <v>48.69</v>
      </c>
      <c r="P40" s="197">
        <v>49.57</v>
      </c>
      <c r="Q40" s="197">
        <v>2.95</v>
      </c>
      <c r="R40" s="197">
        <v>6.18</v>
      </c>
      <c r="S40" s="197">
        <v>3.56</v>
      </c>
      <c r="T40" s="197">
        <v>0</v>
      </c>
      <c r="U40" s="197">
        <v>230.81</v>
      </c>
      <c r="V40" s="197">
        <v>2.94</v>
      </c>
      <c r="W40" s="197">
        <v>10.73</v>
      </c>
      <c r="X40" s="197">
        <v>24.14</v>
      </c>
      <c r="Y40" s="197">
        <v>0</v>
      </c>
      <c r="Z40">
        <v>0</v>
      </c>
      <c r="AA40" s="197">
        <v>8</v>
      </c>
      <c r="AB40" s="197">
        <v>0</v>
      </c>
      <c r="AC40" s="197">
        <v>0</v>
      </c>
      <c r="AD40" s="197">
        <v>0</v>
      </c>
      <c r="AE40" s="197">
        <v>25</v>
      </c>
      <c r="AF40" s="197">
        <v>0</v>
      </c>
      <c r="AG40" s="197">
        <v>0</v>
      </c>
      <c r="AH40" s="197">
        <v>0</v>
      </c>
      <c r="AI40" s="197">
        <v>57.6</v>
      </c>
      <c r="AJ40" s="197">
        <v>0</v>
      </c>
      <c r="AK40" s="197">
        <v>0</v>
      </c>
      <c r="AL40" s="197">
        <v>0</v>
      </c>
      <c r="AM40" s="197">
        <v>65</v>
      </c>
      <c r="AN40" s="197">
        <v>0</v>
      </c>
      <c r="AO40">
        <v>0</v>
      </c>
      <c r="AP40" s="197">
        <v>54.53</v>
      </c>
      <c r="AQ40" s="197">
        <v>18.829999999999998</v>
      </c>
      <c r="AR40" s="197">
        <v>25.9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158.66</v>
      </c>
      <c r="L41" s="197">
        <v>63.04</v>
      </c>
      <c r="M41" s="197">
        <v>0</v>
      </c>
      <c r="N41" s="197">
        <v>14.38</v>
      </c>
      <c r="O41" s="197">
        <v>48.69</v>
      </c>
      <c r="P41" s="197">
        <v>49.57</v>
      </c>
      <c r="Q41" s="197">
        <v>2.95</v>
      </c>
      <c r="R41" s="197">
        <v>6.18</v>
      </c>
      <c r="S41" s="197">
        <v>3.56</v>
      </c>
      <c r="T41" s="197">
        <v>0</v>
      </c>
      <c r="U41" s="197">
        <v>230.81</v>
      </c>
      <c r="V41" s="197">
        <v>2.94</v>
      </c>
      <c r="W41" s="197">
        <v>10.73</v>
      </c>
      <c r="X41" s="197">
        <v>24.14</v>
      </c>
      <c r="Y41" s="197">
        <v>0</v>
      </c>
      <c r="Z41">
        <v>0</v>
      </c>
      <c r="AA41" s="197">
        <v>8</v>
      </c>
      <c r="AB41" s="197">
        <v>0</v>
      </c>
      <c r="AC41" s="197">
        <v>0</v>
      </c>
      <c r="AD41" s="197">
        <v>0</v>
      </c>
      <c r="AE41" s="197">
        <v>25</v>
      </c>
      <c r="AF41" s="197">
        <v>0</v>
      </c>
      <c r="AG41" s="197">
        <v>0</v>
      </c>
      <c r="AH41" s="197">
        <v>0</v>
      </c>
      <c r="AI41" s="197">
        <v>57.6</v>
      </c>
      <c r="AJ41" s="197">
        <v>0</v>
      </c>
      <c r="AK41" s="197">
        <v>0</v>
      </c>
      <c r="AL41" s="197">
        <v>0</v>
      </c>
      <c r="AM41" s="197">
        <v>65</v>
      </c>
      <c r="AN41" s="197">
        <v>0</v>
      </c>
      <c r="AO41">
        <v>0</v>
      </c>
      <c r="AP41" s="197">
        <v>54.53</v>
      </c>
      <c r="AQ41" s="197">
        <v>18.829999999999998</v>
      </c>
      <c r="AR41" s="197">
        <v>25.9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158.66</v>
      </c>
      <c r="L42" s="197">
        <v>63.04</v>
      </c>
      <c r="M42" s="197">
        <v>0</v>
      </c>
      <c r="N42" s="197">
        <v>14.38</v>
      </c>
      <c r="O42" s="197">
        <v>48.69</v>
      </c>
      <c r="P42" s="197">
        <v>49.57</v>
      </c>
      <c r="Q42" s="197">
        <v>2.95</v>
      </c>
      <c r="R42" s="197">
        <v>6.18</v>
      </c>
      <c r="S42" s="197">
        <v>3.56</v>
      </c>
      <c r="T42" s="197">
        <v>0</v>
      </c>
      <c r="U42" s="197">
        <v>230.81</v>
      </c>
      <c r="V42" s="197">
        <v>2.94</v>
      </c>
      <c r="W42" s="197">
        <v>10.73</v>
      </c>
      <c r="X42" s="197">
        <v>24.14</v>
      </c>
      <c r="Y42" s="197">
        <v>0</v>
      </c>
      <c r="Z42">
        <v>0</v>
      </c>
      <c r="AA42" s="197">
        <v>8</v>
      </c>
      <c r="AB42" s="197">
        <v>0</v>
      </c>
      <c r="AC42" s="197">
        <v>0</v>
      </c>
      <c r="AD42" s="197">
        <v>0</v>
      </c>
      <c r="AE42" s="197">
        <v>25</v>
      </c>
      <c r="AF42" s="197">
        <v>0</v>
      </c>
      <c r="AG42" s="197">
        <v>0</v>
      </c>
      <c r="AH42" s="197">
        <v>0</v>
      </c>
      <c r="AI42" s="197">
        <v>57.6</v>
      </c>
      <c r="AJ42" s="197">
        <v>0</v>
      </c>
      <c r="AK42" s="197">
        <v>0</v>
      </c>
      <c r="AL42" s="197">
        <v>0</v>
      </c>
      <c r="AM42" s="197">
        <v>65</v>
      </c>
      <c r="AN42" s="197">
        <v>0</v>
      </c>
      <c r="AO42">
        <v>0</v>
      </c>
      <c r="AP42" s="197">
        <v>54.53</v>
      </c>
      <c r="AQ42" s="197">
        <v>18.829999999999998</v>
      </c>
      <c r="AR42" s="197">
        <v>25.9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158.66</v>
      </c>
      <c r="L43" s="197">
        <v>63.04</v>
      </c>
      <c r="M43" s="197">
        <v>0</v>
      </c>
      <c r="N43" s="197">
        <v>14.38</v>
      </c>
      <c r="O43" s="197">
        <v>48.69</v>
      </c>
      <c r="P43" s="197">
        <v>49.57</v>
      </c>
      <c r="Q43" s="197">
        <v>2.95</v>
      </c>
      <c r="R43" s="197">
        <v>6.18</v>
      </c>
      <c r="S43" s="197">
        <v>3.56</v>
      </c>
      <c r="T43" s="197">
        <v>0</v>
      </c>
      <c r="U43" s="197">
        <v>231.73</v>
      </c>
      <c r="V43" s="197">
        <v>2.94</v>
      </c>
      <c r="W43" s="197">
        <v>10.73</v>
      </c>
      <c r="X43" s="197">
        <v>24.14</v>
      </c>
      <c r="Y43" s="197">
        <v>0</v>
      </c>
      <c r="Z43">
        <v>0</v>
      </c>
      <c r="AA43" s="197">
        <v>8</v>
      </c>
      <c r="AB43" s="197">
        <v>0</v>
      </c>
      <c r="AC43" s="197">
        <v>0</v>
      </c>
      <c r="AD43" s="197">
        <v>0</v>
      </c>
      <c r="AE43" s="197">
        <v>25</v>
      </c>
      <c r="AF43" s="197">
        <v>0</v>
      </c>
      <c r="AG43" s="197">
        <v>0</v>
      </c>
      <c r="AH43" s="197">
        <v>0</v>
      </c>
      <c r="AI43" s="197">
        <v>57.6</v>
      </c>
      <c r="AJ43" s="197">
        <v>0</v>
      </c>
      <c r="AK43" s="197">
        <v>0</v>
      </c>
      <c r="AL43" s="197">
        <v>0</v>
      </c>
      <c r="AM43" s="197">
        <v>65</v>
      </c>
      <c r="AN43" s="197">
        <v>0</v>
      </c>
      <c r="AO43">
        <v>0</v>
      </c>
      <c r="AP43" s="197">
        <v>54.53</v>
      </c>
      <c r="AQ43" s="197">
        <v>18.829999999999998</v>
      </c>
      <c r="AR43" s="197">
        <v>25.9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158.66</v>
      </c>
      <c r="L44" s="197">
        <v>63.04</v>
      </c>
      <c r="M44" s="197">
        <v>0</v>
      </c>
      <c r="N44" s="197">
        <v>14.38</v>
      </c>
      <c r="O44" s="197">
        <v>48.69</v>
      </c>
      <c r="P44" s="197">
        <v>49.57</v>
      </c>
      <c r="Q44" s="197">
        <v>2.95</v>
      </c>
      <c r="R44" s="197">
        <v>6.18</v>
      </c>
      <c r="S44" s="197">
        <v>3.56</v>
      </c>
      <c r="T44" s="197">
        <v>0</v>
      </c>
      <c r="U44" s="197">
        <v>231.73</v>
      </c>
      <c r="V44" s="197">
        <v>2.94</v>
      </c>
      <c r="W44" s="197">
        <v>10.73</v>
      </c>
      <c r="X44" s="197">
        <v>24.14</v>
      </c>
      <c r="Y44" s="197">
        <v>0</v>
      </c>
      <c r="Z44">
        <v>0</v>
      </c>
      <c r="AA44" s="197">
        <v>8</v>
      </c>
      <c r="AB44" s="197">
        <v>0</v>
      </c>
      <c r="AC44" s="197">
        <v>0</v>
      </c>
      <c r="AD44" s="197">
        <v>0</v>
      </c>
      <c r="AE44" s="197">
        <v>25</v>
      </c>
      <c r="AF44" s="197">
        <v>0</v>
      </c>
      <c r="AG44" s="197">
        <v>0</v>
      </c>
      <c r="AH44" s="197">
        <v>0</v>
      </c>
      <c r="AI44" s="197">
        <v>57.6</v>
      </c>
      <c r="AJ44" s="197">
        <v>0</v>
      </c>
      <c r="AK44" s="197">
        <v>0</v>
      </c>
      <c r="AL44" s="197">
        <v>0</v>
      </c>
      <c r="AM44" s="197">
        <v>65</v>
      </c>
      <c r="AN44" s="197">
        <v>0</v>
      </c>
      <c r="AO44">
        <v>0</v>
      </c>
      <c r="AP44" s="197">
        <v>54.53</v>
      </c>
      <c r="AQ44" s="197">
        <v>18.829999999999998</v>
      </c>
      <c r="AR44" s="197">
        <v>25.9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158.66</v>
      </c>
      <c r="L45" s="197">
        <v>63.04</v>
      </c>
      <c r="M45" s="197">
        <v>0</v>
      </c>
      <c r="N45" s="197">
        <v>14.38</v>
      </c>
      <c r="O45" s="197">
        <v>48.69</v>
      </c>
      <c r="P45" s="197">
        <v>49.57</v>
      </c>
      <c r="Q45" s="197">
        <v>2.95</v>
      </c>
      <c r="R45" s="197">
        <v>6.18</v>
      </c>
      <c r="S45" s="197">
        <v>3.56</v>
      </c>
      <c r="T45" s="197">
        <v>0</v>
      </c>
      <c r="U45" s="197">
        <v>231.73</v>
      </c>
      <c r="V45" s="197">
        <v>2.94</v>
      </c>
      <c r="W45" s="197">
        <v>10.73</v>
      </c>
      <c r="X45" s="197">
        <v>24.14</v>
      </c>
      <c r="Y45" s="197">
        <v>0</v>
      </c>
      <c r="Z45">
        <v>0</v>
      </c>
      <c r="AA45" s="197">
        <v>8</v>
      </c>
      <c r="AB45" s="197">
        <v>0</v>
      </c>
      <c r="AC45" s="197">
        <v>0</v>
      </c>
      <c r="AD45" s="197">
        <v>0</v>
      </c>
      <c r="AE45" s="197">
        <v>25</v>
      </c>
      <c r="AF45" s="197">
        <v>0</v>
      </c>
      <c r="AG45" s="197">
        <v>0</v>
      </c>
      <c r="AH45" s="197">
        <v>0</v>
      </c>
      <c r="AI45" s="197">
        <v>57.6</v>
      </c>
      <c r="AJ45" s="197">
        <v>0</v>
      </c>
      <c r="AK45" s="197">
        <v>0</v>
      </c>
      <c r="AL45" s="197">
        <v>0</v>
      </c>
      <c r="AM45" s="197">
        <v>65</v>
      </c>
      <c r="AN45" s="197">
        <v>0</v>
      </c>
      <c r="AO45">
        <v>0</v>
      </c>
      <c r="AP45" s="197">
        <v>54.53</v>
      </c>
      <c r="AQ45" s="197">
        <v>18.829999999999998</v>
      </c>
      <c r="AR45" s="197">
        <v>25.9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158.66</v>
      </c>
      <c r="L46" s="197">
        <v>63.04</v>
      </c>
      <c r="M46" s="197">
        <v>0</v>
      </c>
      <c r="N46" s="197">
        <v>14.38</v>
      </c>
      <c r="O46" s="197">
        <v>48.69</v>
      </c>
      <c r="P46" s="197">
        <v>49.57</v>
      </c>
      <c r="Q46" s="197">
        <v>2.95</v>
      </c>
      <c r="R46" s="197">
        <v>6.18</v>
      </c>
      <c r="S46" s="197">
        <v>3.56</v>
      </c>
      <c r="T46" s="197">
        <v>0</v>
      </c>
      <c r="U46" s="197">
        <v>231.73</v>
      </c>
      <c r="V46" s="197">
        <v>2.94</v>
      </c>
      <c r="W46" s="197">
        <v>10.73</v>
      </c>
      <c r="X46" s="197">
        <v>24.14</v>
      </c>
      <c r="Y46" s="197">
        <v>0</v>
      </c>
      <c r="Z46">
        <v>0</v>
      </c>
      <c r="AA46" s="197">
        <v>8</v>
      </c>
      <c r="AB46" s="197">
        <v>0</v>
      </c>
      <c r="AC46" s="197">
        <v>0</v>
      </c>
      <c r="AD46" s="197">
        <v>0</v>
      </c>
      <c r="AE46" s="197">
        <v>25</v>
      </c>
      <c r="AF46" s="197">
        <v>0</v>
      </c>
      <c r="AG46" s="197">
        <v>0</v>
      </c>
      <c r="AH46" s="197">
        <v>0</v>
      </c>
      <c r="AI46" s="197">
        <v>57.6</v>
      </c>
      <c r="AJ46" s="197">
        <v>0</v>
      </c>
      <c r="AK46" s="197">
        <v>0</v>
      </c>
      <c r="AL46" s="197">
        <v>0</v>
      </c>
      <c r="AM46" s="197">
        <v>65</v>
      </c>
      <c r="AN46" s="197">
        <v>0</v>
      </c>
      <c r="AO46">
        <v>0</v>
      </c>
      <c r="AP46" s="197">
        <v>54.53</v>
      </c>
      <c r="AQ46" s="197">
        <v>18.829999999999998</v>
      </c>
      <c r="AR46" s="197">
        <v>25.9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158.09</v>
      </c>
      <c r="L47" s="197">
        <v>63.04</v>
      </c>
      <c r="M47" s="197">
        <v>0</v>
      </c>
      <c r="N47" s="197">
        <v>14.38</v>
      </c>
      <c r="O47" s="197">
        <v>48.69</v>
      </c>
      <c r="P47" s="197">
        <v>49.57</v>
      </c>
      <c r="Q47" s="197">
        <v>2.95</v>
      </c>
      <c r="R47" s="197">
        <v>6.18</v>
      </c>
      <c r="S47" s="197">
        <v>3.56</v>
      </c>
      <c r="T47" s="197">
        <v>0</v>
      </c>
      <c r="U47" s="197">
        <v>231.73</v>
      </c>
      <c r="V47" s="197">
        <v>2.94</v>
      </c>
      <c r="W47" s="197">
        <v>10.73</v>
      </c>
      <c r="X47" s="197">
        <v>24.14</v>
      </c>
      <c r="Y47" s="197">
        <v>0</v>
      </c>
      <c r="Z47">
        <v>0</v>
      </c>
      <c r="AA47" s="197">
        <v>8</v>
      </c>
      <c r="AB47" s="197">
        <v>0</v>
      </c>
      <c r="AC47" s="197">
        <v>0</v>
      </c>
      <c r="AD47" s="197">
        <v>0</v>
      </c>
      <c r="AE47" s="197">
        <v>25</v>
      </c>
      <c r="AF47" s="197">
        <v>0</v>
      </c>
      <c r="AG47" s="197">
        <v>0</v>
      </c>
      <c r="AH47" s="197">
        <v>0</v>
      </c>
      <c r="AI47" s="197">
        <v>57.6</v>
      </c>
      <c r="AJ47" s="197">
        <v>0</v>
      </c>
      <c r="AK47" s="197">
        <v>0</v>
      </c>
      <c r="AL47" s="197">
        <v>0</v>
      </c>
      <c r="AM47" s="197">
        <v>65</v>
      </c>
      <c r="AN47" s="197">
        <v>0</v>
      </c>
      <c r="AO47">
        <v>0</v>
      </c>
      <c r="AP47" s="197">
        <v>54.53</v>
      </c>
      <c r="AQ47" s="197">
        <v>18.829999999999998</v>
      </c>
      <c r="AR47" s="197">
        <v>25.9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158.66</v>
      </c>
      <c r="L48" s="197">
        <v>63.04</v>
      </c>
      <c r="M48" s="197">
        <v>0</v>
      </c>
      <c r="N48" s="197">
        <v>14.38</v>
      </c>
      <c r="O48" s="197">
        <v>48.69</v>
      </c>
      <c r="P48" s="197">
        <v>49.57</v>
      </c>
      <c r="Q48" s="197">
        <v>2.95</v>
      </c>
      <c r="R48" s="197">
        <v>6.18</v>
      </c>
      <c r="S48" s="197">
        <v>3.56</v>
      </c>
      <c r="T48" s="197">
        <v>0</v>
      </c>
      <c r="U48" s="197">
        <v>231.73</v>
      </c>
      <c r="V48" s="197">
        <v>2.94</v>
      </c>
      <c r="W48" s="197">
        <v>10.73</v>
      </c>
      <c r="X48" s="197">
        <v>24.14</v>
      </c>
      <c r="Y48" s="197">
        <v>0</v>
      </c>
      <c r="Z48">
        <v>0</v>
      </c>
      <c r="AA48" s="197">
        <v>8</v>
      </c>
      <c r="AB48" s="197">
        <v>0</v>
      </c>
      <c r="AC48" s="197">
        <v>0</v>
      </c>
      <c r="AD48" s="197">
        <v>0</v>
      </c>
      <c r="AE48" s="197">
        <v>25</v>
      </c>
      <c r="AF48" s="197">
        <v>0</v>
      </c>
      <c r="AG48" s="197">
        <v>0</v>
      </c>
      <c r="AH48" s="197">
        <v>0</v>
      </c>
      <c r="AI48" s="197">
        <v>57.6</v>
      </c>
      <c r="AJ48" s="197">
        <v>0</v>
      </c>
      <c r="AK48" s="197">
        <v>0</v>
      </c>
      <c r="AL48" s="197">
        <v>0</v>
      </c>
      <c r="AM48" s="197">
        <v>65</v>
      </c>
      <c r="AN48" s="197">
        <v>0</v>
      </c>
      <c r="AO48">
        <v>0</v>
      </c>
      <c r="AP48" s="197">
        <v>54.53</v>
      </c>
      <c r="AQ48" s="197">
        <v>18.829999999999998</v>
      </c>
      <c r="AR48" s="197">
        <v>25.9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158.66</v>
      </c>
      <c r="L49" s="197">
        <v>63.04</v>
      </c>
      <c r="M49" s="197">
        <v>0</v>
      </c>
      <c r="N49" s="197">
        <v>14.38</v>
      </c>
      <c r="O49" s="197">
        <v>48.69</v>
      </c>
      <c r="P49" s="197">
        <v>49.57</v>
      </c>
      <c r="Q49" s="197">
        <v>2.95</v>
      </c>
      <c r="R49" s="197">
        <v>6.18</v>
      </c>
      <c r="S49" s="197">
        <v>3.56</v>
      </c>
      <c r="T49" s="197">
        <v>0</v>
      </c>
      <c r="U49" s="197">
        <v>231.73</v>
      </c>
      <c r="V49" s="197">
        <v>2.94</v>
      </c>
      <c r="W49" s="197">
        <v>10.73</v>
      </c>
      <c r="X49" s="197">
        <v>24.14</v>
      </c>
      <c r="Y49" s="197">
        <v>0</v>
      </c>
      <c r="Z49">
        <v>0</v>
      </c>
      <c r="AA49" s="197">
        <v>8</v>
      </c>
      <c r="AB49" s="197">
        <v>0</v>
      </c>
      <c r="AC49" s="197">
        <v>0</v>
      </c>
      <c r="AD49" s="197">
        <v>0</v>
      </c>
      <c r="AE49" s="197">
        <v>25</v>
      </c>
      <c r="AF49" s="197">
        <v>0</v>
      </c>
      <c r="AG49" s="197">
        <v>0</v>
      </c>
      <c r="AH49" s="197">
        <v>0</v>
      </c>
      <c r="AI49" s="197">
        <v>57.6</v>
      </c>
      <c r="AJ49" s="197">
        <v>0</v>
      </c>
      <c r="AK49" s="197">
        <v>0</v>
      </c>
      <c r="AL49" s="197">
        <v>0</v>
      </c>
      <c r="AM49" s="197">
        <v>65</v>
      </c>
      <c r="AN49" s="197">
        <v>0</v>
      </c>
      <c r="AO49">
        <v>0</v>
      </c>
      <c r="AP49" s="197">
        <v>54.53</v>
      </c>
      <c r="AQ49" s="197">
        <v>18.829999999999998</v>
      </c>
      <c r="AR49" s="197">
        <v>25.9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158.66</v>
      </c>
      <c r="L50" s="197">
        <v>63.04</v>
      </c>
      <c r="M50" s="197">
        <v>0</v>
      </c>
      <c r="N50" s="197">
        <v>14.38</v>
      </c>
      <c r="O50" s="197">
        <v>48.69</v>
      </c>
      <c r="P50" s="197">
        <v>49.57</v>
      </c>
      <c r="Q50" s="197">
        <v>2.95</v>
      </c>
      <c r="R50" s="197">
        <v>6.18</v>
      </c>
      <c r="S50" s="197">
        <v>3.56</v>
      </c>
      <c r="T50" s="197">
        <v>0</v>
      </c>
      <c r="U50" s="197">
        <v>231.73</v>
      </c>
      <c r="V50" s="197">
        <v>2.94</v>
      </c>
      <c r="W50" s="197">
        <v>10.73</v>
      </c>
      <c r="X50" s="197">
        <v>24.14</v>
      </c>
      <c r="Y50" s="197">
        <v>0</v>
      </c>
      <c r="Z50">
        <v>0</v>
      </c>
      <c r="AA50" s="197">
        <v>8</v>
      </c>
      <c r="AB50" s="197">
        <v>0</v>
      </c>
      <c r="AC50" s="197">
        <v>0</v>
      </c>
      <c r="AD50" s="197">
        <v>0</v>
      </c>
      <c r="AE50" s="197">
        <v>25</v>
      </c>
      <c r="AF50" s="197">
        <v>0</v>
      </c>
      <c r="AG50" s="197">
        <v>0</v>
      </c>
      <c r="AH50" s="197">
        <v>0</v>
      </c>
      <c r="AI50" s="197">
        <v>57.6</v>
      </c>
      <c r="AJ50" s="197">
        <v>0</v>
      </c>
      <c r="AK50" s="197">
        <v>0</v>
      </c>
      <c r="AL50" s="197">
        <v>0</v>
      </c>
      <c r="AM50" s="197">
        <v>65</v>
      </c>
      <c r="AN50" s="197">
        <v>0</v>
      </c>
      <c r="AO50">
        <v>0</v>
      </c>
      <c r="AP50" s="197">
        <v>54.53</v>
      </c>
      <c r="AQ50" s="197">
        <v>18.829999999999998</v>
      </c>
      <c r="AR50" s="197">
        <v>25.9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158.66</v>
      </c>
      <c r="L51" s="197">
        <v>63.04</v>
      </c>
      <c r="M51" s="197">
        <v>0</v>
      </c>
      <c r="N51" s="197">
        <v>14.38</v>
      </c>
      <c r="O51" s="197">
        <v>48.69</v>
      </c>
      <c r="P51" s="197">
        <v>49.57</v>
      </c>
      <c r="Q51" s="197">
        <v>2.95</v>
      </c>
      <c r="R51" s="197">
        <v>6.18</v>
      </c>
      <c r="S51" s="197">
        <v>3.56</v>
      </c>
      <c r="T51" s="197">
        <v>0</v>
      </c>
      <c r="U51" s="197">
        <v>231.73</v>
      </c>
      <c r="V51" s="197">
        <v>2.94</v>
      </c>
      <c r="W51" s="197">
        <v>10.73</v>
      </c>
      <c r="X51" s="197">
        <v>24.14</v>
      </c>
      <c r="Y51" s="197">
        <v>0</v>
      </c>
      <c r="Z51">
        <v>0</v>
      </c>
      <c r="AA51" s="197">
        <v>8</v>
      </c>
      <c r="AB51" s="197">
        <v>0</v>
      </c>
      <c r="AC51" s="197">
        <v>0</v>
      </c>
      <c r="AD51" s="197">
        <v>0</v>
      </c>
      <c r="AE51" s="197">
        <v>25</v>
      </c>
      <c r="AF51" s="197">
        <v>0</v>
      </c>
      <c r="AG51" s="197">
        <v>0</v>
      </c>
      <c r="AH51" s="197">
        <v>0</v>
      </c>
      <c r="AI51" s="197">
        <v>57.6</v>
      </c>
      <c r="AJ51" s="197">
        <v>0</v>
      </c>
      <c r="AK51" s="197">
        <v>0</v>
      </c>
      <c r="AL51" s="197">
        <v>0</v>
      </c>
      <c r="AM51" s="197">
        <v>65</v>
      </c>
      <c r="AN51" s="197">
        <v>0</v>
      </c>
      <c r="AO51">
        <v>0</v>
      </c>
      <c r="AP51" s="197">
        <v>54.53</v>
      </c>
      <c r="AQ51" s="197">
        <v>18.829999999999998</v>
      </c>
      <c r="AR51" s="197">
        <v>25.9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158.66</v>
      </c>
      <c r="L52" s="197">
        <v>63.04</v>
      </c>
      <c r="M52" s="197">
        <v>0</v>
      </c>
      <c r="N52" s="197">
        <v>14.38</v>
      </c>
      <c r="O52" s="197">
        <v>48.69</v>
      </c>
      <c r="P52" s="197">
        <v>49.57</v>
      </c>
      <c r="Q52" s="197">
        <v>2.95</v>
      </c>
      <c r="R52" s="197">
        <v>6.18</v>
      </c>
      <c r="S52" s="197">
        <v>3.56</v>
      </c>
      <c r="T52" s="197">
        <v>0</v>
      </c>
      <c r="U52" s="197">
        <v>231.73</v>
      </c>
      <c r="V52" s="197">
        <v>2.94</v>
      </c>
      <c r="W52" s="197">
        <v>10.73</v>
      </c>
      <c r="X52" s="197">
        <v>24.14</v>
      </c>
      <c r="Y52" s="197">
        <v>0</v>
      </c>
      <c r="Z52">
        <v>0</v>
      </c>
      <c r="AA52" s="197">
        <v>8</v>
      </c>
      <c r="AB52" s="197">
        <v>0</v>
      </c>
      <c r="AC52" s="197">
        <v>0</v>
      </c>
      <c r="AD52" s="197">
        <v>0</v>
      </c>
      <c r="AE52" s="197">
        <v>25</v>
      </c>
      <c r="AF52" s="197">
        <v>0</v>
      </c>
      <c r="AG52" s="197">
        <v>0</v>
      </c>
      <c r="AH52" s="197">
        <v>0</v>
      </c>
      <c r="AI52" s="197">
        <v>57.6</v>
      </c>
      <c r="AJ52" s="197">
        <v>0</v>
      </c>
      <c r="AK52" s="197">
        <v>0</v>
      </c>
      <c r="AL52" s="197">
        <v>0</v>
      </c>
      <c r="AM52" s="197">
        <v>65</v>
      </c>
      <c r="AN52" s="197">
        <v>0</v>
      </c>
      <c r="AO52">
        <v>0</v>
      </c>
      <c r="AP52" s="197">
        <v>54.53</v>
      </c>
      <c r="AQ52" s="197">
        <v>18.829999999999998</v>
      </c>
      <c r="AR52" s="197">
        <v>25.9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158.66</v>
      </c>
      <c r="L53" s="197">
        <v>63.04</v>
      </c>
      <c r="M53" s="197">
        <v>0</v>
      </c>
      <c r="N53" s="197">
        <v>14.38</v>
      </c>
      <c r="O53" s="197">
        <v>48.69</v>
      </c>
      <c r="P53" s="197">
        <v>49.57</v>
      </c>
      <c r="Q53" s="197">
        <v>2.95</v>
      </c>
      <c r="R53" s="197">
        <v>6.18</v>
      </c>
      <c r="S53" s="197">
        <v>3.56</v>
      </c>
      <c r="T53" s="197">
        <v>0</v>
      </c>
      <c r="U53" s="197">
        <v>231.73</v>
      </c>
      <c r="V53" s="197">
        <v>2.94</v>
      </c>
      <c r="W53" s="197">
        <v>10.73</v>
      </c>
      <c r="X53" s="197">
        <v>24.14</v>
      </c>
      <c r="Y53" s="197">
        <v>0</v>
      </c>
      <c r="Z53">
        <v>0</v>
      </c>
      <c r="AA53" s="197">
        <v>8</v>
      </c>
      <c r="AB53" s="197">
        <v>0</v>
      </c>
      <c r="AC53" s="197">
        <v>0</v>
      </c>
      <c r="AD53" s="197">
        <v>0</v>
      </c>
      <c r="AE53" s="197">
        <v>25</v>
      </c>
      <c r="AF53" s="197">
        <v>0</v>
      </c>
      <c r="AG53" s="197">
        <v>0</v>
      </c>
      <c r="AH53" s="197">
        <v>0</v>
      </c>
      <c r="AI53" s="197">
        <v>57.6</v>
      </c>
      <c r="AJ53" s="197">
        <v>0</v>
      </c>
      <c r="AK53" s="197">
        <v>0</v>
      </c>
      <c r="AL53" s="197">
        <v>0</v>
      </c>
      <c r="AM53" s="197">
        <v>65</v>
      </c>
      <c r="AN53" s="197">
        <v>0</v>
      </c>
      <c r="AO53">
        <v>0</v>
      </c>
      <c r="AP53" s="197">
        <v>54.53</v>
      </c>
      <c r="AQ53" s="197">
        <v>18.829999999999998</v>
      </c>
      <c r="AR53" s="197">
        <v>25.9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158.66</v>
      </c>
      <c r="L54" s="197">
        <v>63.04</v>
      </c>
      <c r="M54" s="197">
        <v>0</v>
      </c>
      <c r="N54" s="197">
        <v>14.38</v>
      </c>
      <c r="O54" s="197">
        <v>48.69</v>
      </c>
      <c r="P54" s="197">
        <v>49.57</v>
      </c>
      <c r="Q54" s="197">
        <v>2.95</v>
      </c>
      <c r="R54" s="197">
        <v>6.18</v>
      </c>
      <c r="S54" s="197">
        <v>3.56</v>
      </c>
      <c r="T54" s="197">
        <v>0</v>
      </c>
      <c r="U54" s="197">
        <v>231.73</v>
      </c>
      <c r="V54" s="197">
        <v>2.94</v>
      </c>
      <c r="W54" s="197">
        <v>10.73</v>
      </c>
      <c r="X54" s="197">
        <v>24.14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25</v>
      </c>
      <c r="AF54" s="197">
        <v>0</v>
      </c>
      <c r="AG54" s="197">
        <v>0</v>
      </c>
      <c r="AH54" s="197">
        <v>0</v>
      </c>
      <c r="AI54" s="197">
        <v>57.6</v>
      </c>
      <c r="AJ54" s="197">
        <v>0</v>
      </c>
      <c r="AK54" s="197">
        <v>0</v>
      </c>
      <c r="AL54" s="197">
        <v>0</v>
      </c>
      <c r="AM54" s="197">
        <v>65</v>
      </c>
      <c r="AN54" s="197">
        <v>0</v>
      </c>
      <c r="AO54">
        <v>0</v>
      </c>
      <c r="AP54" s="197">
        <v>54.53</v>
      </c>
      <c r="AQ54" s="197">
        <v>18.829999999999998</v>
      </c>
      <c r="AR54" s="197">
        <v>25.9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158.66</v>
      </c>
      <c r="L55" s="197">
        <v>63.04</v>
      </c>
      <c r="M55" s="197">
        <v>0</v>
      </c>
      <c r="N55" s="197">
        <v>14.38</v>
      </c>
      <c r="O55" s="197">
        <v>48.69</v>
      </c>
      <c r="P55" s="197">
        <v>49.57</v>
      </c>
      <c r="Q55" s="197">
        <v>2.95</v>
      </c>
      <c r="R55" s="197">
        <v>6.18</v>
      </c>
      <c r="S55" s="197">
        <v>3.56</v>
      </c>
      <c r="T55" s="197">
        <v>0</v>
      </c>
      <c r="U55" s="197">
        <v>231.73</v>
      </c>
      <c r="V55" s="197">
        <v>2.94</v>
      </c>
      <c r="W55" s="197">
        <v>10.73</v>
      </c>
      <c r="X55" s="197">
        <v>24.14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25</v>
      </c>
      <c r="AF55" s="197">
        <v>0</v>
      </c>
      <c r="AG55" s="197">
        <v>0</v>
      </c>
      <c r="AH55" s="197">
        <v>0</v>
      </c>
      <c r="AI55" s="197">
        <v>57.6</v>
      </c>
      <c r="AJ55" s="197">
        <v>0</v>
      </c>
      <c r="AK55" s="197">
        <v>0</v>
      </c>
      <c r="AL55" s="197">
        <v>0</v>
      </c>
      <c r="AM55" s="197">
        <v>65</v>
      </c>
      <c r="AN55" s="197">
        <v>0</v>
      </c>
      <c r="AO55">
        <v>0</v>
      </c>
      <c r="AP55" s="197">
        <v>54.53</v>
      </c>
      <c r="AQ55" s="197">
        <v>18.829999999999998</v>
      </c>
      <c r="AR55" s="197">
        <v>25.9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158.66</v>
      </c>
      <c r="L56" s="197">
        <v>59.29</v>
      </c>
      <c r="M56" s="197">
        <v>0</v>
      </c>
      <c r="N56" s="197">
        <v>14.38</v>
      </c>
      <c r="O56" s="197">
        <v>48.69</v>
      </c>
      <c r="P56" s="197">
        <v>49.57</v>
      </c>
      <c r="Q56" s="197">
        <v>2.95</v>
      </c>
      <c r="R56" s="197">
        <v>6.18</v>
      </c>
      <c r="S56" s="197">
        <v>3.56</v>
      </c>
      <c r="T56" s="197">
        <v>0</v>
      </c>
      <c r="U56" s="197">
        <v>231.73</v>
      </c>
      <c r="V56" s="197">
        <v>2.94</v>
      </c>
      <c r="W56" s="197">
        <v>10.73</v>
      </c>
      <c r="X56" s="197">
        <v>24.14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25</v>
      </c>
      <c r="AF56" s="197">
        <v>0</v>
      </c>
      <c r="AG56" s="197">
        <v>0</v>
      </c>
      <c r="AH56" s="197">
        <v>0</v>
      </c>
      <c r="AI56" s="197">
        <v>57.6</v>
      </c>
      <c r="AJ56" s="197">
        <v>0</v>
      </c>
      <c r="AK56" s="197">
        <v>0</v>
      </c>
      <c r="AL56" s="197">
        <v>0</v>
      </c>
      <c r="AM56" s="197">
        <v>65</v>
      </c>
      <c r="AN56" s="197">
        <v>0</v>
      </c>
      <c r="AO56">
        <v>0</v>
      </c>
      <c r="AP56" s="197">
        <v>54.53</v>
      </c>
      <c r="AQ56" s="197">
        <v>18.829999999999998</v>
      </c>
      <c r="AR56" s="197">
        <v>25.9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158.66</v>
      </c>
      <c r="L57" s="197">
        <v>38.659999999999997</v>
      </c>
      <c r="M57" s="197">
        <v>0</v>
      </c>
      <c r="N57" s="197">
        <v>14.38</v>
      </c>
      <c r="O57" s="197">
        <v>48.69</v>
      </c>
      <c r="P57" s="197">
        <v>49.57</v>
      </c>
      <c r="Q57" s="197">
        <v>0.97</v>
      </c>
      <c r="R57" s="197">
        <v>6.18</v>
      </c>
      <c r="S57" s="197">
        <v>1.93</v>
      </c>
      <c r="T57" s="197">
        <v>0</v>
      </c>
      <c r="U57" s="197">
        <v>231.73</v>
      </c>
      <c r="V57" s="197">
        <v>2.94</v>
      </c>
      <c r="W57" s="197">
        <v>10.73</v>
      </c>
      <c r="X57" s="197">
        <v>24.14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25</v>
      </c>
      <c r="AF57" s="197">
        <v>0</v>
      </c>
      <c r="AG57" s="197">
        <v>0</v>
      </c>
      <c r="AH57" s="197">
        <v>0</v>
      </c>
      <c r="AI57" s="197">
        <v>57.6</v>
      </c>
      <c r="AJ57" s="197">
        <v>0</v>
      </c>
      <c r="AK57" s="197">
        <v>0</v>
      </c>
      <c r="AL57" s="197">
        <v>0</v>
      </c>
      <c r="AM57" s="197">
        <v>65</v>
      </c>
      <c r="AN57" s="197">
        <v>0</v>
      </c>
      <c r="AO57">
        <v>0</v>
      </c>
      <c r="AP57" s="197">
        <v>54.53</v>
      </c>
      <c r="AQ57" s="197">
        <v>18.829999999999998</v>
      </c>
      <c r="AR57" s="197">
        <v>25.9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158.66</v>
      </c>
      <c r="L58" s="197">
        <v>38.659999999999997</v>
      </c>
      <c r="M58" s="197">
        <v>0</v>
      </c>
      <c r="N58" s="197">
        <v>14.38</v>
      </c>
      <c r="O58" s="197">
        <v>48.69</v>
      </c>
      <c r="P58" s="197">
        <v>49.57</v>
      </c>
      <c r="Q58" s="197">
        <v>0.97</v>
      </c>
      <c r="R58" s="197">
        <v>6.18</v>
      </c>
      <c r="S58" s="197">
        <v>1.93</v>
      </c>
      <c r="T58" s="197">
        <v>0</v>
      </c>
      <c r="U58" s="197">
        <v>231.73</v>
      </c>
      <c r="V58" s="197">
        <v>2.94</v>
      </c>
      <c r="W58" s="197">
        <v>10.73</v>
      </c>
      <c r="X58" s="197">
        <v>24.14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25</v>
      </c>
      <c r="AF58" s="197">
        <v>0</v>
      </c>
      <c r="AG58" s="197">
        <v>0</v>
      </c>
      <c r="AH58" s="197">
        <v>0</v>
      </c>
      <c r="AI58" s="197">
        <v>57.6</v>
      </c>
      <c r="AJ58" s="197">
        <v>0</v>
      </c>
      <c r="AK58" s="197">
        <v>0</v>
      </c>
      <c r="AL58" s="197">
        <v>0</v>
      </c>
      <c r="AM58" s="197">
        <v>65</v>
      </c>
      <c r="AN58" s="197">
        <v>0</v>
      </c>
      <c r="AO58">
        <v>0</v>
      </c>
      <c r="AP58" s="197">
        <v>54.53</v>
      </c>
      <c r="AQ58" s="197">
        <v>18.829999999999998</v>
      </c>
      <c r="AR58" s="197">
        <v>25.9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158.66</v>
      </c>
      <c r="L59" s="197">
        <v>38.659999999999997</v>
      </c>
      <c r="M59" s="197">
        <v>0</v>
      </c>
      <c r="N59" s="197">
        <v>14.38</v>
      </c>
      <c r="O59" s="197">
        <v>48.69</v>
      </c>
      <c r="P59" s="197">
        <v>49.57</v>
      </c>
      <c r="Q59" s="197">
        <v>0.97</v>
      </c>
      <c r="R59" s="197">
        <v>6.18</v>
      </c>
      <c r="S59" s="197">
        <v>1.93</v>
      </c>
      <c r="T59" s="197">
        <v>0</v>
      </c>
      <c r="U59" s="197">
        <v>231.73</v>
      </c>
      <c r="V59" s="197">
        <v>2.94</v>
      </c>
      <c r="W59" s="197">
        <v>10.73</v>
      </c>
      <c r="X59" s="197">
        <v>24.14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25</v>
      </c>
      <c r="AF59" s="197">
        <v>0</v>
      </c>
      <c r="AG59" s="197">
        <v>0</v>
      </c>
      <c r="AH59" s="197">
        <v>0</v>
      </c>
      <c r="AI59" s="197">
        <v>57.6</v>
      </c>
      <c r="AJ59" s="197">
        <v>0</v>
      </c>
      <c r="AK59" s="197">
        <v>0</v>
      </c>
      <c r="AL59" s="197">
        <v>0</v>
      </c>
      <c r="AM59" s="197">
        <v>65</v>
      </c>
      <c r="AN59" s="197">
        <v>0</v>
      </c>
      <c r="AO59">
        <v>0</v>
      </c>
      <c r="AP59" s="197">
        <v>54.53</v>
      </c>
      <c r="AQ59" s="197">
        <v>18.829999999999998</v>
      </c>
      <c r="AR59" s="197">
        <v>25.9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158.66</v>
      </c>
      <c r="L60" s="197">
        <v>38.659999999999997</v>
      </c>
      <c r="M60" s="197">
        <v>0</v>
      </c>
      <c r="N60" s="197">
        <v>14.38</v>
      </c>
      <c r="O60" s="197">
        <v>48.69</v>
      </c>
      <c r="P60" s="197">
        <v>49.57</v>
      </c>
      <c r="Q60" s="197">
        <v>0.97</v>
      </c>
      <c r="R60" s="197">
        <v>6.18</v>
      </c>
      <c r="S60" s="197">
        <v>1.93</v>
      </c>
      <c r="T60" s="197">
        <v>0</v>
      </c>
      <c r="U60" s="197">
        <v>231.73</v>
      </c>
      <c r="V60" s="197">
        <v>2.94</v>
      </c>
      <c r="W60" s="197">
        <v>10.73</v>
      </c>
      <c r="X60" s="197">
        <v>24.14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25</v>
      </c>
      <c r="AF60" s="197">
        <v>0</v>
      </c>
      <c r="AG60" s="197">
        <v>0</v>
      </c>
      <c r="AH60" s="197">
        <v>0</v>
      </c>
      <c r="AI60" s="197">
        <v>57.6</v>
      </c>
      <c r="AJ60" s="197">
        <v>0</v>
      </c>
      <c r="AK60" s="197">
        <v>0</v>
      </c>
      <c r="AL60" s="197">
        <v>0</v>
      </c>
      <c r="AM60" s="197">
        <v>65</v>
      </c>
      <c r="AN60" s="197">
        <v>0</v>
      </c>
      <c r="AO60">
        <v>0</v>
      </c>
      <c r="AP60" s="197">
        <v>54.53</v>
      </c>
      <c r="AQ60" s="197">
        <v>18.829999999999998</v>
      </c>
      <c r="AR60" s="197">
        <v>25.9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158.66</v>
      </c>
      <c r="L61" s="197">
        <v>38.659999999999997</v>
      </c>
      <c r="M61" s="197">
        <v>0</v>
      </c>
      <c r="N61" s="197">
        <v>14.38</v>
      </c>
      <c r="O61" s="197">
        <v>48.69</v>
      </c>
      <c r="P61" s="197">
        <v>49.57</v>
      </c>
      <c r="Q61" s="197">
        <v>0.97</v>
      </c>
      <c r="R61" s="197">
        <v>6.18</v>
      </c>
      <c r="S61" s="197">
        <v>1.93</v>
      </c>
      <c r="T61" s="197">
        <v>0</v>
      </c>
      <c r="U61" s="197">
        <v>231.73</v>
      </c>
      <c r="V61" s="197">
        <v>2.94</v>
      </c>
      <c r="W61" s="197">
        <v>7.45</v>
      </c>
      <c r="X61" s="197">
        <v>24.14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25</v>
      </c>
      <c r="AF61" s="197">
        <v>0</v>
      </c>
      <c r="AG61" s="197">
        <v>0</v>
      </c>
      <c r="AH61" s="197">
        <v>0</v>
      </c>
      <c r="AI61" s="197">
        <v>57.6</v>
      </c>
      <c r="AJ61" s="197">
        <v>0</v>
      </c>
      <c r="AK61" s="197">
        <v>0</v>
      </c>
      <c r="AL61" s="197">
        <v>0</v>
      </c>
      <c r="AM61" s="197">
        <v>65</v>
      </c>
      <c r="AN61" s="197">
        <v>0</v>
      </c>
      <c r="AO61">
        <v>0</v>
      </c>
      <c r="AP61" s="197">
        <v>54.53</v>
      </c>
      <c r="AQ61" s="197">
        <v>18.829999999999998</v>
      </c>
      <c r="AR61" s="197">
        <v>25.9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158.66</v>
      </c>
      <c r="L62" s="197">
        <v>38.659999999999997</v>
      </c>
      <c r="M62" s="197">
        <v>0</v>
      </c>
      <c r="N62" s="197">
        <v>14.38</v>
      </c>
      <c r="O62" s="197">
        <v>48.69</v>
      </c>
      <c r="P62" s="197">
        <v>49.57</v>
      </c>
      <c r="Q62" s="197">
        <v>0.97</v>
      </c>
      <c r="R62" s="197">
        <v>6.18</v>
      </c>
      <c r="S62" s="197">
        <v>1.93</v>
      </c>
      <c r="T62" s="197">
        <v>0</v>
      </c>
      <c r="U62" s="197">
        <v>231.73</v>
      </c>
      <c r="V62" s="197">
        <v>2.94</v>
      </c>
      <c r="W62" s="197">
        <v>7.45</v>
      </c>
      <c r="X62" s="197">
        <v>24.14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25.14</v>
      </c>
      <c r="AF62" s="197">
        <v>0</v>
      </c>
      <c r="AG62" s="197">
        <v>0</v>
      </c>
      <c r="AH62" s="197">
        <v>0</v>
      </c>
      <c r="AI62" s="197">
        <v>57.6</v>
      </c>
      <c r="AJ62" s="197">
        <v>0</v>
      </c>
      <c r="AK62" s="197">
        <v>0</v>
      </c>
      <c r="AL62" s="197">
        <v>0</v>
      </c>
      <c r="AM62" s="197">
        <v>65</v>
      </c>
      <c r="AN62" s="197">
        <v>0</v>
      </c>
      <c r="AO62">
        <v>0</v>
      </c>
      <c r="AP62" s="197">
        <v>54.53</v>
      </c>
      <c r="AQ62" s="197">
        <v>18.829999999999998</v>
      </c>
      <c r="AR62" s="197">
        <v>25.9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158.66</v>
      </c>
      <c r="L63" s="197">
        <v>38.659999999999997</v>
      </c>
      <c r="M63" s="197">
        <v>0</v>
      </c>
      <c r="N63" s="197">
        <v>14.38</v>
      </c>
      <c r="O63" s="197">
        <v>48.69</v>
      </c>
      <c r="P63" s="197">
        <v>49.57</v>
      </c>
      <c r="Q63" s="197">
        <v>0.97</v>
      </c>
      <c r="R63" s="197">
        <v>6.18</v>
      </c>
      <c r="S63" s="197">
        <v>1.93</v>
      </c>
      <c r="T63" s="197">
        <v>0</v>
      </c>
      <c r="U63" s="197">
        <v>231.73</v>
      </c>
      <c r="V63" s="197">
        <v>2.94</v>
      </c>
      <c r="W63" s="197">
        <v>7.45</v>
      </c>
      <c r="X63" s="197">
        <v>24.14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25.14</v>
      </c>
      <c r="AF63" s="197">
        <v>0</v>
      </c>
      <c r="AG63" s="197">
        <v>0</v>
      </c>
      <c r="AH63" s="197">
        <v>0</v>
      </c>
      <c r="AI63" s="197">
        <v>57.6</v>
      </c>
      <c r="AJ63" s="197">
        <v>0</v>
      </c>
      <c r="AK63" s="197">
        <v>0</v>
      </c>
      <c r="AL63" s="197">
        <v>0</v>
      </c>
      <c r="AM63" s="197">
        <v>65</v>
      </c>
      <c r="AN63" s="197">
        <v>0</v>
      </c>
      <c r="AO63">
        <v>0</v>
      </c>
      <c r="AP63" s="197">
        <v>54.53</v>
      </c>
      <c r="AQ63" s="197">
        <v>18.829999999999998</v>
      </c>
      <c r="AR63" s="197">
        <v>25.9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158.66</v>
      </c>
      <c r="L64" s="197">
        <v>38.659999999999997</v>
      </c>
      <c r="M64" s="197">
        <v>0</v>
      </c>
      <c r="N64" s="197">
        <v>14.38</v>
      </c>
      <c r="O64" s="197">
        <v>48.69</v>
      </c>
      <c r="P64" s="197">
        <v>49.57</v>
      </c>
      <c r="Q64" s="197">
        <v>0.97</v>
      </c>
      <c r="R64" s="197">
        <v>6.18</v>
      </c>
      <c r="S64" s="197">
        <v>1.93</v>
      </c>
      <c r="T64" s="197">
        <v>0</v>
      </c>
      <c r="U64" s="197">
        <v>231.73</v>
      </c>
      <c r="V64" s="197">
        <v>2.94</v>
      </c>
      <c r="W64" s="197">
        <v>7.45</v>
      </c>
      <c r="X64" s="197">
        <v>24.14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25.14</v>
      </c>
      <c r="AF64" s="197">
        <v>0</v>
      </c>
      <c r="AG64" s="197">
        <v>0</v>
      </c>
      <c r="AH64" s="197">
        <v>0</v>
      </c>
      <c r="AI64" s="197">
        <v>57.6</v>
      </c>
      <c r="AJ64" s="197">
        <v>0</v>
      </c>
      <c r="AK64" s="197">
        <v>0</v>
      </c>
      <c r="AL64" s="197">
        <v>0</v>
      </c>
      <c r="AM64" s="197">
        <v>65</v>
      </c>
      <c r="AN64" s="197">
        <v>0</v>
      </c>
      <c r="AO64">
        <v>0</v>
      </c>
      <c r="AP64" s="197">
        <v>54.53</v>
      </c>
      <c r="AQ64" s="197">
        <v>18.829999999999998</v>
      </c>
      <c r="AR64" s="197">
        <v>26.3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158.66</v>
      </c>
      <c r="L65" s="197">
        <v>63.04</v>
      </c>
      <c r="M65" s="197">
        <v>0</v>
      </c>
      <c r="N65" s="197">
        <v>14.38</v>
      </c>
      <c r="O65" s="197">
        <v>48.69</v>
      </c>
      <c r="P65" s="197">
        <v>49.57</v>
      </c>
      <c r="Q65" s="197">
        <v>2.95</v>
      </c>
      <c r="R65" s="197">
        <v>6.18</v>
      </c>
      <c r="S65" s="197">
        <v>3.56</v>
      </c>
      <c r="T65" s="197">
        <v>0</v>
      </c>
      <c r="U65" s="197">
        <v>231.73</v>
      </c>
      <c r="V65" s="197">
        <v>2.94</v>
      </c>
      <c r="W65" s="197">
        <v>7.45</v>
      </c>
      <c r="X65" s="197">
        <v>24.14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25.14</v>
      </c>
      <c r="AF65" s="197">
        <v>0</v>
      </c>
      <c r="AG65" s="197">
        <v>0</v>
      </c>
      <c r="AH65" s="197">
        <v>0</v>
      </c>
      <c r="AI65" s="197">
        <v>57.6</v>
      </c>
      <c r="AJ65" s="197">
        <v>0</v>
      </c>
      <c r="AK65" s="197">
        <v>0</v>
      </c>
      <c r="AL65" s="197">
        <v>0</v>
      </c>
      <c r="AM65" s="197">
        <v>65</v>
      </c>
      <c r="AN65" s="197">
        <v>0</v>
      </c>
      <c r="AO65">
        <v>0</v>
      </c>
      <c r="AP65" s="197">
        <v>54.53</v>
      </c>
      <c r="AQ65" s="197">
        <v>18.829999999999998</v>
      </c>
      <c r="AR65" s="197">
        <v>26.3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158.66</v>
      </c>
      <c r="L66" s="197">
        <v>63.04</v>
      </c>
      <c r="M66" s="197">
        <v>0</v>
      </c>
      <c r="N66" s="197">
        <v>14.38</v>
      </c>
      <c r="O66" s="197">
        <v>48.69</v>
      </c>
      <c r="P66" s="197">
        <v>49.57</v>
      </c>
      <c r="Q66" s="197">
        <v>2.95</v>
      </c>
      <c r="R66" s="197">
        <v>6.18</v>
      </c>
      <c r="S66" s="197">
        <v>3.56</v>
      </c>
      <c r="T66" s="197">
        <v>0</v>
      </c>
      <c r="U66" s="197">
        <v>231.73</v>
      </c>
      <c r="V66" s="197">
        <v>2.94</v>
      </c>
      <c r="W66" s="197">
        <v>7.45</v>
      </c>
      <c r="X66" s="197">
        <v>24.14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25.14</v>
      </c>
      <c r="AF66" s="197">
        <v>0</v>
      </c>
      <c r="AG66" s="197">
        <v>0</v>
      </c>
      <c r="AH66" s="197">
        <v>0</v>
      </c>
      <c r="AI66" s="197">
        <v>57.6</v>
      </c>
      <c r="AJ66" s="197">
        <v>0</v>
      </c>
      <c r="AK66" s="197">
        <v>0</v>
      </c>
      <c r="AL66" s="197">
        <v>0</v>
      </c>
      <c r="AM66" s="197">
        <v>65</v>
      </c>
      <c r="AN66" s="197">
        <v>0</v>
      </c>
      <c r="AO66">
        <v>0</v>
      </c>
      <c r="AP66" s="197">
        <v>54.53</v>
      </c>
      <c r="AQ66" s="197">
        <v>18.829999999999998</v>
      </c>
      <c r="AR66" s="197">
        <v>26.3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158.66</v>
      </c>
      <c r="L67" s="197">
        <v>63.04</v>
      </c>
      <c r="M67" s="197">
        <v>0</v>
      </c>
      <c r="N67" s="197">
        <v>14.38</v>
      </c>
      <c r="O67" s="197">
        <v>48.69</v>
      </c>
      <c r="P67" s="197">
        <v>49.57</v>
      </c>
      <c r="Q67" s="197">
        <v>2.95</v>
      </c>
      <c r="R67" s="197">
        <v>6.18</v>
      </c>
      <c r="S67" s="197">
        <v>3.56</v>
      </c>
      <c r="T67" s="197">
        <v>0</v>
      </c>
      <c r="U67" s="197">
        <v>231.73</v>
      </c>
      <c r="V67" s="197">
        <v>2.94</v>
      </c>
      <c r="W67" s="197">
        <v>7.45</v>
      </c>
      <c r="X67" s="197">
        <v>24.14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25.14</v>
      </c>
      <c r="AF67" s="197">
        <v>0</v>
      </c>
      <c r="AG67" s="197">
        <v>0</v>
      </c>
      <c r="AH67" s="197">
        <v>0</v>
      </c>
      <c r="AI67" s="197">
        <v>57.6</v>
      </c>
      <c r="AJ67" s="197">
        <v>0</v>
      </c>
      <c r="AK67" s="197">
        <v>0</v>
      </c>
      <c r="AL67" s="197">
        <v>0</v>
      </c>
      <c r="AM67" s="197">
        <v>65</v>
      </c>
      <c r="AN67" s="197">
        <v>0</v>
      </c>
      <c r="AO67">
        <v>0</v>
      </c>
      <c r="AP67" s="197">
        <v>54.53</v>
      </c>
      <c r="AQ67" s="197">
        <v>18.829999999999998</v>
      </c>
      <c r="AR67" s="197">
        <v>26.3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158.66</v>
      </c>
      <c r="L68" s="197">
        <v>63.04</v>
      </c>
      <c r="M68" s="197">
        <v>0</v>
      </c>
      <c r="N68" s="197">
        <v>14.38</v>
      </c>
      <c r="O68" s="197">
        <v>48.69</v>
      </c>
      <c r="P68" s="197">
        <v>49.57</v>
      </c>
      <c r="Q68" s="197">
        <v>2.95</v>
      </c>
      <c r="R68" s="197">
        <v>6.18</v>
      </c>
      <c r="S68" s="197">
        <v>3.56</v>
      </c>
      <c r="T68" s="197">
        <v>0</v>
      </c>
      <c r="U68" s="197">
        <v>231.73</v>
      </c>
      <c r="V68" s="197">
        <v>2.94</v>
      </c>
      <c r="W68" s="197">
        <v>7.45</v>
      </c>
      <c r="X68" s="197">
        <v>24.14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25.14</v>
      </c>
      <c r="AF68" s="197">
        <v>0</v>
      </c>
      <c r="AG68" s="197">
        <v>0</v>
      </c>
      <c r="AH68" s="197">
        <v>0</v>
      </c>
      <c r="AI68" s="197">
        <v>57.6</v>
      </c>
      <c r="AJ68" s="197">
        <v>0</v>
      </c>
      <c r="AK68" s="197">
        <v>0</v>
      </c>
      <c r="AL68" s="197">
        <v>0</v>
      </c>
      <c r="AM68" s="197">
        <v>65</v>
      </c>
      <c r="AN68" s="197">
        <v>0</v>
      </c>
      <c r="AO68">
        <v>0</v>
      </c>
      <c r="AP68" s="197">
        <v>54.53</v>
      </c>
      <c r="AQ68" s="197">
        <v>18.829999999999998</v>
      </c>
      <c r="AR68" s="197">
        <v>26.3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158.66</v>
      </c>
      <c r="L69" s="197">
        <v>63.04</v>
      </c>
      <c r="M69" s="197">
        <v>0</v>
      </c>
      <c r="N69" s="197">
        <v>14.38</v>
      </c>
      <c r="O69" s="197">
        <v>48.69</v>
      </c>
      <c r="P69" s="197">
        <v>49.57</v>
      </c>
      <c r="Q69" s="197">
        <v>2.95</v>
      </c>
      <c r="R69" s="197">
        <v>6.18</v>
      </c>
      <c r="S69" s="197">
        <v>3.56</v>
      </c>
      <c r="T69" s="197">
        <v>0</v>
      </c>
      <c r="U69" s="197">
        <v>231.73</v>
      </c>
      <c r="V69" s="197">
        <v>2.94</v>
      </c>
      <c r="W69" s="197">
        <v>7.45</v>
      </c>
      <c r="X69" s="197">
        <v>24.14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25.14</v>
      </c>
      <c r="AF69" s="197">
        <v>0</v>
      </c>
      <c r="AG69" s="197">
        <v>0</v>
      </c>
      <c r="AH69" s="197">
        <v>0</v>
      </c>
      <c r="AI69" s="197">
        <v>57.6</v>
      </c>
      <c r="AJ69" s="197">
        <v>0</v>
      </c>
      <c r="AK69" s="197">
        <v>0</v>
      </c>
      <c r="AL69" s="197">
        <v>0</v>
      </c>
      <c r="AM69" s="197">
        <v>65</v>
      </c>
      <c r="AN69" s="197">
        <v>0</v>
      </c>
      <c r="AO69">
        <v>0</v>
      </c>
      <c r="AP69" s="197">
        <v>54.53</v>
      </c>
      <c r="AQ69" s="197">
        <v>18.829999999999998</v>
      </c>
      <c r="AR69" s="197">
        <v>25.38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158.66</v>
      </c>
      <c r="L70" s="197">
        <v>63.04</v>
      </c>
      <c r="M70" s="197">
        <v>0</v>
      </c>
      <c r="N70" s="197">
        <v>14.38</v>
      </c>
      <c r="O70" s="197">
        <v>48.69</v>
      </c>
      <c r="P70" s="197">
        <v>49.57</v>
      </c>
      <c r="Q70" s="197">
        <v>2.95</v>
      </c>
      <c r="R70" s="197">
        <v>6.18</v>
      </c>
      <c r="S70" s="197">
        <v>3.56</v>
      </c>
      <c r="T70" s="197">
        <v>0</v>
      </c>
      <c r="U70" s="197">
        <v>231.73</v>
      </c>
      <c r="V70" s="197">
        <v>2.94</v>
      </c>
      <c r="W70" s="197">
        <v>7.45</v>
      </c>
      <c r="X70" s="197">
        <v>24.14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25.14</v>
      </c>
      <c r="AF70" s="197">
        <v>0</v>
      </c>
      <c r="AG70" s="197">
        <v>0</v>
      </c>
      <c r="AH70" s="197">
        <v>0</v>
      </c>
      <c r="AI70" s="197">
        <v>57.6</v>
      </c>
      <c r="AJ70" s="197">
        <v>0</v>
      </c>
      <c r="AK70" s="197">
        <v>0</v>
      </c>
      <c r="AL70" s="197">
        <v>0</v>
      </c>
      <c r="AM70" s="197">
        <v>65</v>
      </c>
      <c r="AN70" s="197">
        <v>0</v>
      </c>
      <c r="AO70">
        <v>0</v>
      </c>
      <c r="AP70" s="197">
        <v>54.53</v>
      </c>
      <c r="AQ70" s="197">
        <v>18.829999999999998</v>
      </c>
      <c r="AR70" s="197">
        <v>16.989999999999998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158.66</v>
      </c>
      <c r="L71" s="197">
        <v>63.04</v>
      </c>
      <c r="M71" s="197">
        <v>0</v>
      </c>
      <c r="N71" s="197">
        <v>14.38</v>
      </c>
      <c r="O71" s="197">
        <v>48.69</v>
      </c>
      <c r="P71" s="197">
        <v>49.57</v>
      </c>
      <c r="Q71" s="197">
        <v>2.95</v>
      </c>
      <c r="R71" s="197">
        <v>6.18</v>
      </c>
      <c r="S71" s="197">
        <v>3.56</v>
      </c>
      <c r="T71" s="197">
        <v>0</v>
      </c>
      <c r="U71" s="197">
        <v>237.24</v>
      </c>
      <c r="V71" s="197">
        <v>2.94</v>
      </c>
      <c r="W71" s="197">
        <v>7.45</v>
      </c>
      <c r="X71" s="197">
        <v>24.14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25.14</v>
      </c>
      <c r="AF71" s="197">
        <v>0</v>
      </c>
      <c r="AG71" s="197">
        <v>0</v>
      </c>
      <c r="AH71" s="197">
        <v>0</v>
      </c>
      <c r="AI71" s="197">
        <v>57.6</v>
      </c>
      <c r="AJ71" s="197">
        <v>0</v>
      </c>
      <c r="AK71" s="197">
        <v>0</v>
      </c>
      <c r="AL71" s="197">
        <v>0</v>
      </c>
      <c r="AM71" s="197">
        <v>80</v>
      </c>
      <c r="AN71" s="197">
        <v>0</v>
      </c>
      <c r="AO71">
        <v>0</v>
      </c>
      <c r="AP71" s="197">
        <v>54.53</v>
      </c>
      <c r="AQ71" s="197">
        <v>18.829999999999998</v>
      </c>
      <c r="AR71" s="197">
        <v>8.09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158.66</v>
      </c>
      <c r="L72" s="197">
        <v>63.04</v>
      </c>
      <c r="M72" s="197">
        <v>0</v>
      </c>
      <c r="N72" s="197">
        <v>14.38</v>
      </c>
      <c r="O72" s="197">
        <v>48.69</v>
      </c>
      <c r="P72" s="197">
        <v>49.57</v>
      </c>
      <c r="Q72" s="197">
        <v>2.95</v>
      </c>
      <c r="R72" s="197">
        <v>6.18</v>
      </c>
      <c r="S72" s="197">
        <v>3.56</v>
      </c>
      <c r="T72" s="197">
        <v>0</v>
      </c>
      <c r="U72" s="197">
        <v>241.67</v>
      </c>
      <c r="V72" s="197">
        <v>2.94</v>
      </c>
      <c r="W72" s="197">
        <v>7.45</v>
      </c>
      <c r="X72" s="197">
        <v>24.14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25.14</v>
      </c>
      <c r="AF72" s="197">
        <v>0</v>
      </c>
      <c r="AG72" s="197">
        <v>0</v>
      </c>
      <c r="AH72" s="197">
        <v>0</v>
      </c>
      <c r="AI72" s="197">
        <v>57.6</v>
      </c>
      <c r="AJ72" s="197">
        <v>0</v>
      </c>
      <c r="AK72" s="197">
        <v>0</v>
      </c>
      <c r="AL72" s="197">
        <v>0</v>
      </c>
      <c r="AM72" s="197">
        <v>80</v>
      </c>
      <c r="AN72" s="197">
        <v>0</v>
      </c>
      <c r="AO72">
        <v>0</v>
      </c>
      <c r="AP72" s="197">
        <v>54.53</v>
      </c>
      <c r="AQ72" s="197">
        <v>18.829999999999998</v>
      </c>
      <c r="AR72" s="197">
        <v>5.84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158.66</v>
      </c>
      <c r="L73" s="197">
        <v>63.04</v>
      </c>
      <c r="M73" s="197">
        <v>0</v>
      </c>
      <c r="N73" s="197">
        <v>14.38</v>
      </c>
      <c r="O73" s="197">
        <v>48.69</v>
      </c>
      <c r="P73" s="197">
        <v>49.57</v>
      </c>
      <c r="Q73" s="197">
        <v>2.95</v>
      </c>
      <c r="R73" s="197">
        <v>6.18</v>
      </c>
      <c r="S73" s="197">
        <v>3.56</v>
      </c>
      <c r="T73" s="197">
        <v>0</v>
      </c>
      <c r="U73" s="197">
        <v>245.47</v>
      </c>
      <c r="V73" s="197">
        <v>2.94</v>
      </c>
      <c r="W73" s="197">
        <v>7.45</v>
      </c>
      <c r="X73" s="197">
        <v>24.14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25.14</v>
      </c>
      <c r="AF73" s="197">
        <v>0</v>
      </c>
      <c r="AG73" s="197">
        <v>0</v>
      </c>
      <c r="AH73" s="197">
        <v>0</v>
      </c>
      <c r="AI73" s="197">
        <v>57.6</v>
      </c>
      <c r="AJ73" s="197">
        <v>0</v>
      </c>
      <c r="AK73" s="197">
        <v>0</v>
      </c>
      <c r="AL73" s="197">
        <v>0</v>
      </c>
      <c r="AM73" s="197">
        <v>80</v>
      </c>
      <c r="AN73" s="197">
        <v>0</v>
      </c>
      <c r="AO73">
        <v>0</v>
      </c>
      <c r="AP73" s="197">
        <v>54.53</v>
      </c>
      <c r="AQ73" s="197">
        <v>18.829999999999998</v>
      </c>
      <c r="AR73" s="197">
        <v>4.01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158.66</v>
      </c>
      <c r="L74" s="197">
        <v>63.04</v>
      </c>
      <c r="M74" s="197">
        <v>0</v>
      </c>
      <c r="N74" s="197">
        <v>14.38</v>
      </c>
      <c r="O74" s="197">
        <v>48.69</v>
      </c>
      <c r="P74" s="197">
        <v>49.57</v>
      </c>
      <c r="Q74" s="197">
        <v>2.95</v>
      </c>
      <c r="R74" s="197">
        <v>6.18</v>
      </c>
      <c r="S74" s="197">
        <v>3.56</v>
      </c>
      <c r="T74" s="197">
        <v>0</v>
      </c>
      <c r="U74" s="197">
        <v>246</v>
      </c>
      <c r="V74" s="197">
        <v>2.94</v>
      </c>
      <c r="W74" s="197">
        <v>7.45</v>
      </c>
      <c r="X74" s="197">
        <v>24.14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25.46</v>
      </c>
      <c r="AF74" s="197">
        <v>0</v>
      </c>
      <c r="AG74" s="197">
        <v>0</v>
      </c>
      <c r="AH74" s="197">
        <v>0</v>
      </c>
      <c r="AI74" s="197">
        <v>57.6</v>
      </c>
      <c r="AJ74" s="197">
        <v>0</v>
      </c>
      <c r="AK74" s="197">
        <v>0</v>
      </c>
      <c r="AL74" s="197">
        <v>0</v>
      </c>
      <c r="AM74" s="197">
        <v>80</v>
      </c>
      <c r="AN74" s="197">
        <v>0</v>
      </c>
      <c r="AO74">
        <v>0</v>
      </c>
      <c r="AP74" s="197">
        <v>54.53</v>
      </c>
      <c r="AQ74" s="197">
        <v>18.829999999999998</v>
      </c>
      <c r="AR74" s="197">
        <v>2.3199999999999998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158.66</v>
      </c>
      <c r="L75" s="197">
        <v>63.04</v>
      </c>
      <c r="M75" s="197">
        <v>0</v>
      </c>
      <c r="N75" s="197">
        <v>14.38</v>
      </c>
      <c r="O75" s="197">
        <v>48.69</v>
      </c>
      <c r="P75" s="197">
        <v>49.57</v>
      </c>
      <c r="Q75" s="197">
        <v>2.95</v>
      </c>
      <c r="R75" s="197">
        <v>6.18</v>
      </c>
      <c r="S75" s="197">
        <v>3.56</v>
      </c>
      <c r="T75" s="197">
        <v>0</v>
      </c>
      <c r="U75" s="197">
        <v>249.26</v>
      </c>
      <c r="V75" s="197">
        <v>2.94</v>
      </c>
      <c r="W75" s="197">
        <v>7.45</v>
      </c>
      <c r="X75" s="197">
        <v>24.14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25.46</v>
      </c>
      <c r="AF75" s="197">
        <v>0</v>
      </c>
      <c r="AG75" s="197">
        <v>0</v>
      </c>
      <c r="AH75" s="197">
        <v>0</v>
      </c>
      <c r="AI75" s="197">
        <v>57.6</v>
      </c>
      <c r="AJ75" s="197">
        <v>0</v>
      </c>
      <c r="AK75" s="197">
        <v>0</v>
      </c>
      <c r="AL75" s="197">
        <v>0</v>
      </c>
      <c r="AM75" s="197">
        <v>80</v>
      </c>
      <c r="AN75" s="197">
        <v>0</v>
      </c>
      <c r="AO75">
        <v>0</v>
      </c>
      <c r="AP75" s="197">
        <v>54.53</v>
      </c>
      <c r="AQ75" s="197">
        <v>18.829999999999998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158.66</v>
      </c>
      <c r="L76" s="197">
        <v>63.04</v>
      </c>
      <c r="M76" s="197">
        <v>0</v>
      </c>
      <c r="N76" s="197">
        <v>14.38</v>
      </c>
      <c r="O76" s="197">
        <v>48.69</v>
      </c>
      <c r="P76" s="197">
        <v>49.57</v>
      </c>
      <c r="Q76" s="197">
        <v>2.95</v>
      </c>
      <c r="R76" s="197">
        <v>6.18</v>
      </c>
      <c r="S76" s="197">
        <v>3.56</v>
      </c>
      <c r="T76" s="197">
        <v>0</v>
      </c>
      <c r="U76" s="197">
        <v>249.8</v>
      </c>
      <c r="V76" s="197">
        <v>2.94</v>
      </c>
      <c r="W76" s="197">
        <v>7.45</v>
      </c>
      <c r="X76" s="197">
        <v>24.14</v>
      </c>
      <c r="Y76" s="197">
        <v>0</v>
      </c>
      <c r="Z76">
        <v>0</v>
      </c>
      <c r="AA76" s="197">
        <v>0</v>
      </c>
      <c r="AB76" s="197">
        <v>6.1</v>
      </c>
      <c r="AC76" s="197">
        <v>0</v>
      </c>
      <c r="AD76" s="197">
        <v>0</v>
      </c>
      <c r="AE76" s="197">
        <v>25.46</v>
      </c>
      <c r="AF76" s="197">
        <v>0</v>
      </c>
      <c r="AG76" s="197">
        <v>0</v>
      </c>
      <c r="AH76" s="197">
        <v>0</v>
      </c>
      <c r="AI76" s="197">
        <v>57.6</v>
      </c>
      <c r="AJ76" s="197">
        <v>0</v>
      </c>
      <c r="AK76" s="197">
        <v>0</v>
      </c>
      <c r="AL76" s="197">
        <v>0</v>
      </c>
      <c r="AM76" s="197">
        <v>80</v>
      </c>
      <c r="AN76" s="197">
        <v>0</v>
      </c>
      <c r="AO76">
        <v>0</v>
      </c>
      <c r="AP76" s="197">
        <v>54.53</v>
      </c>
      <c r="AQ76" s="197">
        <v>18.829999999999998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158.66</v>
      </c>
      <c r="L77" s="197">
        <v>63.04</v>
      </c>
      <c r="M77" s="197">
        <v>0</v>
      </c>
      <c r="N77" s="197">
        <v>14.38</v>
      </c>
      <c r="O77" s="197">
        <v>48.69</v>
      </c>
      <c r="P77" s="197">
        <v>49.57</v>
      </c>
      <c r="Q77" s="197">
        <v>2.95</v>
      </c>
      <c r="R77" s="197">
        <v>6.18</v>
      </c>
      <c r="S77" s="197">
        <v>3.56</v>
      </c>
      <c r="T77" s="197">
        <v>0</v>
      </c>
      <c r="U77" s="197">
        <v>253.59</v>
      </c>
      <c r="V77" s="197">
        <v>2.94</v>
      </c>
      <c r="W77" s="197">
        <v>7.45</v>
      </c>
      <c r="X77" s="197">
        <v>24.14</v>
      </c>
      <c r="Y77" s="197">
        <v>0</v>
      </c>
      <c r="Z77">
        <v>0</v>
      </c>
      <c r="AA77" s="197">
        <v>0</v>
      </c>
      <c r="AB77" s="197">
        <v>6.1</v>
      </c>
      <c r="AC77" s="197">
        <v>0</v>
      </c>
      <c r="AD77" s="197">
        <v>0</v>
      </c>
      <c r="AE77" s="197">
        <v>25.46</v>
      </c>
      <c r="AF77" s="197">
        <v>0</v>
      </c>
      <c r="AG77" s="197">
        <v>0</v>
      </c>
      <c r="AH77" s="197">
        <v>0</v>
      </c>
      <c r="AI77" s="197">
        <v>57.6</v>
      </c>
      <c r="AJ77" s="197">
        <v>0</v>
      </c>
      <c r="AK77" s="197">
        <v>0</v>
      </c>
      <c r="AL77" s="197">
        <v>0</v>
      </c>
      <c r="AM77" s="197">
        <v>80</v>
      </c>
      <c r="AN77" s="197">
        <v>0</v>
      </c>
      <c r="AO77">
        <v>0</v>
      </c>
      <c r="AP77" s="197">
        <v>54.53</v>
      </c>
      <c r="AQ77" s="197">
        <v>18.829999999999998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158.66</v>
      </c>
      <c r="L78" s="197">
        <v>63.04</v>
      </c>
      <c r="M78" s="197">
        <v>0</v>
      </c>
      <c r="N78" s="197">
        <v>14.38</v>
      </c>
      <c r="O78" s="197">
        <v>48.69</v>
      </c>
      <c r="P78" s="197">
        <v>49.57</v>
      </c>
      <c r="Q78" s="197">
        <v>2.95</v>
      </c>
      <c r="R78" s="197">
        <v>6.18</v>
      </c>
      <c r="S78" s="197">
        <v>3.56</v>
      </c>
      <c r="T78" s="197">
        <v>0</v>
      </c>
      <c r="U78" s="197">
        <v>254.35</v>
      </c>
      <c r="V78" s="197">
        <v>2.94</v>
      </c>
      <c r="W78" s="197">
        <v>7.45</v>
      </c>
      <c r="X78" s="197">
        <v>24.14</v>
      </c>
      <c r="Y78" s="197">
        <v>0</v>
      </c>
      <c r="Z78">
        <v>0</v>
      </c>
      <c r="AA78" s="197">
        <v>7.72</v>
      </c>
      <c r="AB78" s="197">
        <v>6.1</v>
      </c>
      <c r="AC78" s="197">
        <v>0</v>
      </c>
      <c r="AD78" s="197">
        <v>0</v>
      </c>
      <c r="AE78" s="197">
        <v>25.46</v>
      </c>
      <c r="AF78" s="197">
        <v>0</v>
      </c>
      <c r="AG78" s="197">
        <v>0</v>
      </c>
      <c r="AH78" s="197">
        <v>0</v>
      </c>
      <c r="AI78" s="197">
        <v>57.6</v>
      </c>
      <c r="AJ78" s="197">
        <v>0</v>
      </c>
      <c r="AK78" s="197">
        <v>0</v>
      </c>
      <c r="AL78" s="197">
        <v>0</v>
      </c>
      <c r="AM78" s="197">
        <v>80</v>
      </c>
      <c r="AN78" s="197">
        <v>0</v>
      </c>
      <c r="AO78">
        <v>0</v>
      </c>
      <c r="AP78" s="197">
        <v>54.53</v>
      </c>
      <c r="AQ78" s="197">
        <v>18.829999999999998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158.66</v>
      </c>
      <c r="L79" s="197">
        <v>63.04</v>
      </c>
      <c r="M79" s="197">
        <v>0</v>
      </c>
      <c r="N79" s="197">
        <v>14.38</v>
      </c>
      <c r="O79" s="197">
        <v>48.69</v>
      </c>
      <c r="P79" s="197">
        <v>49.57</v>
      </c>
      <c r="Q79" s="197">
        <v>2.95</v>
      </c>
      <c r="R79" s="197">
        <v>6.18</v>
      </c>
      <c r="S79" s="197">
        <v>3.56</v>
      </c>
      <c r="T79" s="197">
        <v>0</v>
      </c>
      <c r="U79" s="197">
        <v>254.35</v>
      </c>
      <c r="V79" s="197">
        <v>2.94</v>
      </c>
      <c r="W79" s="197">
        <v>7.45</v>
      </c>
      <c r="X79" s="197">
        <v>24.14</v>
      </c>
      <c r="Y79" s="197">
        <v>0</v>
      </c>
      <c r="Z79">
        <v>0</v>
      </c>
      <c r="AA79" s="197">
        <v>7.72</v>
      </c>
      <c r="AB79" s="197">
        <v>0</v>
      </c>
      <c r="AC79" s="197">
        <v>0</v>
      </c>
      <c r="AD79" s="197">
        <v>0</v>
      </c>
      <c r="AE79" s="197">
        <v>25.46</v>
      </c>
      <c r="AF79" s="197">
        <v>0</v>
      </c>
      <c r="AG79" s="197">
        <v>0</v>
      </c>
      <c r="AH79" s="197">
        <v>0</v>
      </c>
      <c r="AI79" s="197">
        <v>57.6</v>
      </c>
      <c r="AJ79" s="197">
        <v>0</v>
      </c>
      <c r="AK79" s="197">
        <v>0</v>
      </c>
      <c r="AL79" s="197">
        <v>0</v>
      </c>
      <c r="AM79" s="197">
        <v>80</v>
      </c>
      <c r="AN79" s="197">
        <v>0</v>
      </c>
      <c r="AO79">
        <v>0</v>
      </c>
      <c r="AP79" s="197">
        <v>54.53</v>
      </c>
      <c r="AQ79" s="197">
        <v>18.829999999999998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158.66</v>
      </c>
      <c r="L80" s="197">
        <v>63.04</v>
      </c>
      <c r="M80" s="197">
        <v>0</v>
      </c>
      <c r="N80" s="197">
        <v>14.38</v>
      </c>
      <c r="O80" s="197">
        <v>48.69</v>
      </c>
      <c r="P80" s="197">
        <v>49.57</v>
      </c>
      <c r="Q80" s="197">
        <v>2.95</v>
      </c>
      <c r="R80" s="197">
        <v>6.18</v>
      </c>
      <c r="S80" s="197">
        <v>3.56</v>
      </c>
      <c r="T80" s="197">
        <v>0</v>
      </c>
      <c r="U80" s="197">
        <v>254.35</v>
      </c>
      <c r="V80" s="197">
        <v>2.94</v>
      </c>
      <c r="W80" s="197">
        <v>7.45</v>
      </c>
      <c r="X80" s="197">
        <v>24.14</v>
      </c>
      <c r="Y80" s="197">
        <v>0</v>
      </c>
      <c r="Z80">
        <v>0</v>
      </c>
      <c r="AA80" s="197">
        <v>7.72</v>
      </c>
      <c r="AB80" s="197">
        <v>0</v>
      </c>
      <c r="AC80" s="197">
        <v>0</v>
      </c>
      <c r="AD80" s="197">
        <v>0</v>
      </c>
      <c r="AE80" s="197">
        <v>25.46</v>
      </c>
      <c r="AF80" s="197">
        <v>0</v>
      </c>
      <c r="AG80" s="197">
        <v>0</v>
      </c>
      <c r="AH80" s="197">
        <v>0</v>
      </c>
      <c r="AI80" s="197">
        <v>57.6</v>
      </c>
      <c r="AJ80" s="197">
        <v>0</v>
      </c>
      <c r="AK80" s="197">
        <v>0</v>
      </c>
      <c r="AL80" s="197">
        <v>0</v>
      </c>
      <c r="AM80" s="197">
        <v>80</v>
      </c>
      <c r="AN80" s="197">
        <v>0</v>
      </c>
      <c r="AO80">
        <v>0</v>
      </c>
      <c r="AP80" s="197">
        <v>54.53</v>
      </c>
      <c r="AQ80" s="197">
        <v>18.829999999999998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158.66</v>
      </c>
      <c r="L81" s="197">
        <v>63.04</v>
      </c>
      <c r="M81" s="197">
        <v>0</v>
      </c>
      <c r="N81" s="197">
        <v>14.38</v>
      </c>
      <c r="O81" s="197">
        <v>48.69</v>
      </c>
      <c r="P81" s="197">
        <v>49.57</v>
      </c>
      <c r="Q81" s="197">
        <v>2.95</v>
      </c>
      <c r="R81" s="197">
        <v>6.18</v>
      </c>
      <c r="S81" s="197">
        <v>3.56</v>
      </c>
      <c r="T81" s="197">
        <v>0</v>
      </c>
      <c r="U81" s="197">
        <v>254.35</v>
      </c>
      <c r="V81" s="197">
        <v>2.94</v>
      </c>
      <c r="W81" s="197">
        <v>7.45</v>
      </c>
      <c r="X81" s="197">
        <v>24.14</v>
      </c>
      <c r="Y81" s="197">
        <v>0</v>
      </c>
      <c r="Z81">
        <v>0</v>
      </c>
      <c r="AA81" s="197">
        <v>7.72</v>
      </c>
      <c r="AB81" s="197">
        <v>0</v>
      </c>
      <c r="AC81" s="197">
        <v>0</v>
      </c>
      <c r="AD81" s="197">
        <v>0</v>
      </c>
      <c r="AE81" s="197">
        <v>25.78</v>
      </c>
      <c r="AF81" s="197">
        <v>0</v>
      </c>
      <c r="AG81" s="197">
        <v>0</v>
      </c>
      <c r="AH81" s="197">
        <v>0</v>
      </c>
      <c r="AI81" s="197">
        <v>57.6</v>
      </c>
      <c r="AJ81" s="197">
        <v>0</v>
      </c>
      <c r="AK81" s="197">
        <v>0</v>
      </c>
      <c r="AL81" s="197">
        <v>0</v>
      </c>
      <c r="AM81" s="197">
        <v>80</v>
      </c>
      <c r="AN81" s="197">
        <v>0</v>
      </c>
      <c r="AO81">
        <v>0</v>
      </c>
      <c r="AP81" s="197">
        <v>54.53</v>
      </c>
      <c r="AQ81" s="197">
        <v>18.829999999999998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158.66</v>
      </c>
      <c r="L82" s="197">
        <v>63.04</v>
      </c>
      <c r="M82" s="197">
        <v>0</v>
      </c>
      <c r="N82" s="197">
        <v>14.38</v>
      </c>
      <c r="O82" s="197">
        <v>48.69</v>
      </c>
      <c r="P82" s="197">
        <v>49.57</v>
      </c>
      <c r="Q82" s="197">
        <v>2.95</v>
      </c>
      <c r="R82" s="197">
        <v>6.18</v>
      </c>
      <c r="S82" s="197">
        <v>3.56</v>
      </c>
      <c r="T82" s="197">
        <v>0</v>
      </c>
      <c r="U82" s="197">
        <v>254.35</v>
      </c>
      <c r="V82" s="197">
        <v>2.94</v>
      </c>
      <c r="W82" s="197">
        <v>7.45</v>
      </c>
      <c r="X82" s="197">
        <v>24.14</v>
      </c>
      <c r="Y82" s="197">
        <v>0</v>
      </c>
      <c r="Z82">
        <v>0</v>
      </c>
      <c r="AA82" s="197">
        <v>7.72</v>
      </c>
      <c r="AB82" s="197">
        <v>0</v>
      </c>
      <c r="AC82" s="197">
        <v>0</v>
      </c>
      <c r="AD82" s="197">
        <v>0</v>
      </c>
      <c r="AE82" s="197">
        <v>25.78</v>
      </c>
      <c r="AF82" s="197">
        <v>0</v>
      </c>
      <c r="AG82" s="197">
        <v>0</v>
      </c>
      <c r="AH82" s="197">
        <v>0</v>
      </c>
      <c r="AI82" s="197">
        <v>57.6</v>
      </c>
      <c r="AJ82" s="197">
        <v>0</v>
      </c>
      <c r="AK82" s="197">
        <v>0</v>
      </c>
      <c r="AL82" s="197">
        <v>0</v>
      </c>
      <c r="AM82" s="197">
        <v>80</v>
      </c>
      <c r="AN82" s="197">
        <v>0</v>
      </c>
      <c r="AO82">
        <v>0</v>
      </c>
      <c r="AP82" s="197">
        <v>54.53</v>
      </c>
      <c r="AQ82" s="197">
        <v>18.829999999999998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158.66</v>
      </c>
      <c r="L83" s="197">
        <v>63.04</v>
      </c>
      <c r="M83" s="197">
        <v>0</v>
      </c>
      <c r="N83" s="197">
        <v>14.38</v>
      </c>
      <c r="O83" s="197">
        <v>48.69</v>
      </c>
      <c r="P83" s="197">
        <v>49.57</v>
      </c>
      <c r="Q83" s="197">
        <v>2.95</v>
      </c>
      <c r="R83" s="197">
        <v>6.18</v>
      </c>
      <c r="S83" s="197">
        <v>3.56</v>
      </c>
      <c r="T83" s="197">
        <v>0</v>
      </c>
      <c r="U83" s="197">
        <v>254.35</v>
      </c>
      <c r="V83" s="197">
        <v>2.94</v>
      </c>
      <c r="W83" s="197">
        <v>7.45</v>
      </c>
      <c r="X83" s="197">
        <v>24.14</v>
      </c>
      <c r="Y83" s="197">
        <v>0</v>
      </c>
      <c r="Z83">
        <v>0</v>
      </c>
      <c r="AA83" s="197">
        <v>8.32</v>
      </c>
      <c r="AB83" s="197">
        <v>0</v>
      </c>
      <c r="AC83" s="197">
        <v>0</v>
      </c>
      <c r="AD83" s="197">
        <v>0</v>
      </c>
      <c r="AE83" s="197">
        <v>25.78</v>
      </c>
      <c r="AF83" s="197">
        <v>0</v>
      </c>
      <c r="AG83" s="197">
        <v>0</v>
      </c>
      <c r="AH83" s="197">
        <v>0</v>
      </c>
      <c r="AI83" s="197">
        <v>57.6</v>
      </c>
      <c r="AJ83" s="197">
        <v>0</v>
      </c>
      <c r="AK83" s="197">
        <v>0</v>
      </c>
      <c r="AL83" s="197">
        <v>0</v>
      </c>
      <c r="AM83" s="197">
        <v>80</v>
      </c>
      <c r="AN83" s="197">
        <v>0</v>
      </c>
      <c r="AO83">
        <v>0</v>
      </c>
      <c r="AP83" s="197">
        <v>54.53</v>
      </c>
      <c r="AQ83" s="197">
        <v>18.829999999999998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158.66</v>
      </c>
      <c r="L84" s="197">
        <v>63.04</v>
      </c>
      <c r="M84" s="197">
        <v>0</v>
      </c>
      <c r="N84" s="197">
        <v>14.38</v>
      </c>
      <c r="O84" s="197">
        <v>48.69</v>
      </c>
      <c r="P84" s="197">
        <v>49.57</v>
      </c>
      <c r="Q84" s="197">
        <v>2.95</v>
      </c>
      <c r="R84" s="197">
        <v>6.18</v>
      </c>
      <c r="S84" s="197">
        <v>3.56</v>
      </c>
      <c r="T84" s="197">
        <v>0</v>
      </c>
      <c r="U84" s="197">
        <v>254.35</v>
      </c>
      <c r="V84" s="197">
        <v>2.94</v>
      </c>
      <c r="W84" s="197">
        <v>7.45</v>
      </c>
      <c r="X84" s="197">
        <v>24.14</v>
      </c>
      <c r="Y84" s="197">
        <v>0</v>
      </c>
      <c r="Z84">
        <v>0</v>
      </c>
      <c r="AA84" s="197">
        <v>8.32</v>
      </c>
      <c r="AB84" s="197">
        <v>0</v>
      </c>
      <c r="AC84" s="197">
        <v>0</v>
      </c>
      <c r="AD84" s="197">
        <v>0</v>
      </c>
      <c r="AE84" s="197">
        <v>25.78</v>
      </c>
      <c r="AF84" s="197">
        <v>0</v>
      </c>
      <c r="AG84" s="197">
        <v>0</v>
      </c>
      <c r="AH84" s="197">
        <v>0</v>
      </c>
      <c r="AI84" s="197">
        <v>57.6</v>
      </c>
      <c r="AJ84" s="197">
        <v>0</v>
      </c>
      <c r="AK84" s="197">
        <v>0</v>
      </c>
      <c r="AL84" s="197">
        <v>0</v>
      </c>
      <c r="AM84" s="197">
        <v>80</v>
      </c>
      <c r="AN84" s="197">
        <v>0</v>
      </c>
      <c r="AO84">
        <v>0</v>
      </c>
      <c r="AP84" s="197">
        <v>54.53</v>
      </c>
      <c r="AQ84" s="197">
        <v>18.829999999999998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158.66</v>
      </c>
      <c r="L85" s="197">
        <v>63.04</v>
      </c>
      <c r="M85" s="197">
        <v>0</v>
      </c>
      <c r="N85" s="197">
        <v>14.38</v>
      </c>
      <c r="O85" s="197">
        <v>48.69</v>
      </c>
      <c r="P85" s="197">
        <v>49.57</v>
      </c>
      <c r="Q85" s="197">
        <v>2.95</v>
      </c>
      <c r="R85" s="197">
        <v>6.18</v>
      </c>
      <c r="S85" s="197">
        <v>3.56</v>
      </c>
      <c r="T85" s="197">
        <v>0</v>
      </c>
      <c r="U85" s="197">
        <v>254.35</v>
      </c>
      <c r="V85" s="197">
        <v>2.94</v>
      </c>
      <c r="W85" s="197">
        <v>7.45</v>
      </c>
      <c r="X85" s="197">
        <v>24.14</v>
      </c>
      <c r="Y85" s="197">
        <v>0</v>
      </c>
      <c r="Z85">
        <v>0</v>
      </c>
      <c r="AA85" s="197">
        <v>8.32</v>
      </c>
      <c r="AB85" s="197">
        <v>0</v>
      </c>
      <c r="AC85" s="197">
        <v>0</v>
      </c>
      <c r="AD85" s="197">
        <v>0</v>
      </c>
      <c r="AE85" s="197">
        <v>25.78</v>
      </c>
      <c r="AF85" s="197">
        <v>0</v>
      </c>
      <c r="AG85" s="197">
        <v>0</v>
      </c>
      <c r="AH85" s="197">
        <v>0</v>
      </c>
      <c r="AI85" s="197">
        <v>57.6</v>
      </c>
      <c r="AJ85" s="197">
        <v>0</v>
      </c>
      <c r="AK85" s="197">
        <v>0</v>
      </c>
      <c r="AL85" s="197">
        <v>0</v>
      </c>
      <c r="AM85" s="197">
        <v>80</v>
      </c>
      <c r="AN85" s="197">
        <v>0</v>
      </c>
      <c r="AO85">
        <v>0</v>
      </c>
      <c r="AP85" s="197">
        <v>54.53</v>
      </c>
      <c r="AQ85" s="197">
        <v>18.829999999999998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158.66</v>
      </c>
      <c r="L86" s="197">
        <v>63.04</v>
      </c>
      <c r="M86" s="197">
        <v>0</v>
      </c>
      <c r="N86" s="197">
        <v>14.38</v>
      </c>
      <c r="O86" s="197">
        <v>48.69</v>
      </c>
      <c r="P86" s="197">
        <v>49.57</v>
      </c>
      <c r="Q86" s="197">
        <v>2.95</v>
      </c>
      <c r="R86" s="197">
        <v>6.18</v>
      </c>
      <c r="S86" s="197">
        <v>3.56</v>
      </c>
      <c r="T86" s="197">
        <v>0</v>
      </c>
      <c r="U86" s="197">
        <v>254.35</v>
      </c>
      <c r="V86" s="197">
        <v>2.94</v>
      </c>
      <c r="W86" s="197">
        <v>7.45</v>
      </c>
      <c r="X86" s="197">
        <v>24.14</v>
      </c>
      <c r="Y86" s="197">
        <v>0</v>
      </c>
      <c r="Z86">
        <v>0</v>
      </c>
      <c r="AA86" s="197">
        <v>8.32</v>
      </c>
      <c r="AB86" s="197">
        <v>0</v>
      </c>
      <c r="AC86" s="197">
        <v>0</v>
      </c>
      <c r="AD86" s="197">
        <v>0</v>
      </c>
      <c r="AE86" s="197">
        <v>25.78</v>
      </c>
      <c r="AF86" s="197">
        <v>0</v>
      </c>
      <c r="AG86" s="197">
        <v>0</v>
      </c>
      <c r="AH86" s="197">
        <v>0</v>
      </c>
      <c r="AI86" s="197">
        <v>57.6</v>
      </c>
      <c r="AJ86" s="197">
        <v>0</v>
      </c>
      <c r="AK86" s="197">
        <v>0</v>
      </c>
      <c r="AL86" s="197">
        <v>0</v>
      </c>
      <c r="AM86" s="197">
        <v>80</v>
      </c>
      <c r="AN86" s="197">
        <v>0</v>
      </c>
      <c r="AO86">
        <v>0</v>
      </c>
      <c r="AP86" s="197">
        <v>54.53</v>
      </c>
      <c r="AQ86" s="197">
        <v>18.829999999999998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158.66</v>
      </c>
      <c r="L87" s="197">
        <v>63.04</v>
      </c>
      <c r="M87" s="197">
        <v>0</v>
      </c>
      <c r="N87" s="197">
        <v>14.38</v>
      </c>
      <c r="O87" s="197">
        <v>48.69</v>
      </c>
      <c r="P87" s="197">
        <v>49.57</v>
      </c>
      <c r="Q87" s="197">
        <v>2.95</v>
      </c>
      <c r="R87" s="197">
        <v>6.18</v>
      </c>
      <c r="S87" s="197">
        <v>3.56</v>
      </c>
      <c r="T87" s="197">
        <v>0</v>
      </c>
      <c r="U87" s="197">
        <v>254.35</v>
      </c>
      <c r="V87" s="197">
        <v>2.94</v>
      </c>
      <c r="W87" s="197">
        <v>7.45</v>
      </c>
      <c r="X87" s="197">
        <v>24.14</v>
      </c>
      <c r="Y87" s="197">
        <v>0</v>
      </c>
      <c r="Z87">
        <v>0</v>
      </c>
      <c r="AA87" s="197">
        <v>8.32</v>
      </c>
      <c r="AB87" s="197">
        <v>0</v>
      </c>
      <c r="AC87" s="197">
        <v>0</v>
      </c>
      <c r="AD87" s="197">
        <v>0</v>
      </c>
      <c r="AE87" s="197">
        <v>26.1</v>
      </c>
      <c r="AF87" s="197">
        <v>0</v>
      </c>
      <c r="AG87" s="197">
        <v>0</v>
      </c>
      <c r="AH87" s="197">
        <v>0</v>
      </c>
      <c r="AI87" s="197">
        <v>57.6</v>
      </c>
      <c r="AJ87" s="197">
        <v>0</v>
      </c>
      <c r="AK87" s="197">
        <v>0</v>
      </c>
      <c r="AL87" s="197">
        <v>0</v>
      </c>
      <c r="AM87" s="197">
        <v>23.8</v>
      </c>
      <c r="AN87" s="197">
        <v>32.21</v>
      </c>
      <c r="AO87">
        <v>0</v>
      </c>
      <c r="AP87" s="197">
        <v>54.53</v>
      </c>
      <c r="AQ87" s="197">
        <v>18.829999999999998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158.66</v>
      </c>
      <c r="L88" s="197">
        <v>63.04</v>
      </c>
      <c r="M88" s="197">
        <v>0</v>
      </c>
      <c r="N88" s="197">
        <v>14.38</v>
      </c>
      <c r="O88" s="197">
        <v>48.69</v>
      </c>
      <c r="P88" s="197">
        <v>49.57</v>
      </c>
      <c r="Q88" s="197">
        <v>2.95</v>
      </c>
      <c r="R88" s="197">
        <v>6.18</v>
      </c>
      <c r="S88" s="197">
        <v>3.56</v>
      </c>
      <c r="T88" s="197">
        <v>0</v>
      </c>
      <c r="U88" s="197">
        <v>254.35</v>
      </c>
      <c r="V88" s="197">
        <v>2.94</v>
      </c>
      <c r="W88" s="197">
        <v>7.45</v>
      </c>
      <c r="X88" s="197">
        <v>24.14</v>
      </c>
      <c r="Y88" s="197">
        <v>0</v>
      </c>
      <c r="Z88">
        <v>0</v>
      </c>
      <c r="AA88" s="197">
        <v>8.32</v>
      </c>
      <c r="AB88" s="197">
        <v>0</v>
      </c>
      <c r="AC88" s="197">
        <v>0</v>
      </c>
      <c r="AD88" s="197">
        <v>0</v>
      </c>
      <c r="AE88" s="197">
        <v>26.1</v>
      </c>
      <c r="AF88" s="197">
        <v>0</v>
      </c>
      <c r="AG88" s="197">
        <v>0</v>
      </c>
      <c r="AH88" s="197">
        <v>0</v>
      </c>
      <c r="AI88" s="197">
        <v>57.6</v>
      </c>
      <c r="AJ88" s="197">
        <v>0</v>
      </c>
      <c r="AK88" s="197">
        <v>0</v>
      </c>
      <c r="AL88" s="197">
        <v>0</v>
      </c>
      <c r="AM88" s="197">
        <v>23.8</v>
      </c>
      <c r="AN88" s="197">
        <v>32.21</v>
      </c>
      <c r="AO88">
        <v>0</v>
      </c>
      <c r="AP88" s="197">
        <v>54.53</v>
      </c>
      <c r="AQ88" s="197">
        <v>18.829999999999998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158.66</v>
      </c>
      <c r="L89" s="197">
        <v>63.04</v>
      </c>
      <c r="M89" s="197">
        <v>0</v>
      </c>
      <c r="N89" s="197">
        <v>14.38</v>
      </c>
      <c r="O89" s="197">
        <v>48.69</v>
      </c>
      <c r="P89" s="197">
        <v>49.57</v>
      </c>
      <c r="Q89" s="197">
        <v>2.95</v>
      </c>
      <c r="R89" s="197">
        <v>6.18</v>
      </c>
      <c r="S89" s="197">
        <v>3.56</v>
      </c>
      <c r="T89" s="197">
        <v>0</v>
      </c>
      <c r="U89" s="197">
        <v>259.83</v>
      </c>
      <c r="V89" s="197">
        <v>2.94</v>
      </c>
      <c r="W89" s="197">
        <v>7.45</v>
      </c>
      <c r="X89" s="197">
        <v>24.14</v>
      </c>
      <c r="Y89" s="197">
        <v>0</v>
      </c>
      <c r="Z89">
        <v>0</v>
      </c>
      <c r="AA89" s="197">
        <v>8.32</v>
      </c>
      <c r="AB89" s="197">
        <v>0</v>
      </c>
      <c r="AC89" s="197">
        <v>0</v>
      </c>
      <c r="AD89" s="197">
        <v>0</v>
      </c>
      <c r="AE89" s="197">
        <v>26.1</v>
      </c>
      <c r="AF89" s="197">
        <v>0</v>
      </c>
      <c r="AG89" s="197">
        <v>0</v>
      </c>
      <c r="AH89" s="197">
        <v>0</v>
      </c>
      <c r="AI89" s="197">
        <v>57.6</v>
      </c>
      <c r="AJ89" s="197">
        <v>0</v>
      </c>
      <c r="AK89" s="197">
        <v>0</v>
      </c>
      <c r="AL89" s="197">
        <v>0</v>
      </c>
      <c r="AM89" s="197">
        <v>24.96</v>
      </c>
      <c r="AN89" s="197">
        <v>32.21</v>
      </c>
      <c r="AO89">
        <v>0</v>
      </c>
      <c r="AP89" s="197">
        <v>54.53</v>
      </c>
      <c r="AQ89" s="197">
        <v>18.829999999999998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158.66</v>
      </c>
      <c r="L90" s="197">
        <v>63.04</v>
      </c>
      <c r="M90" s="197">
        <v>0</v>
      </c>
      <c r="N90" s="197">
        <v>14.38</v>
      </c>
      <c r="O90" s="197">
        <v>48.69</v>
      </c>
      <c r="P90" s="197">
        <v>49.57</v>
      </c>
      <c r="Q90" s="197">
        <v>2.95</v>
      </c>
      <c r="R90" s="197">
        <v>6.18</v>
      </c>
      <c r="S90" s="197">
        <v>3.56</v>
      </c>
      <c r="T90" s="197">
        <v>0</v>
      </c>
      <c r="U90" s="197">
        <v>266.67</v>
      </c>
      <c r="V90" s="197">
        <v>2.94</v>
      </c>
      <c r="W90" s="197">
        <v>7.45</v>
      </c>
      <c r="X90" s="197">
        <v>24.14</v>
      </c>
      <c r="Y90" s="197">
        <v>0</v>
      </c>
      <c r="Z90">
        <v>0</v>
      </c>
      <c r="AA90" s="197">
        <v>8.32</v>
      </c>
      <c r="AB90" s="197">
        <v>0</v>
      </c>
      <c r="AC90" s="197">
        <v>0</v>
      </c>
      <c r="AD90" s="197">
        <v>0</v>
      </c>
      <c r="AE90" s="197">
        <v>26.1</v>
      </c>
      <c r="AF90" s="197">
        <v>0</v>
      </c>
      <c r="AG90" s="197">
        <v>0</v>
      </c>
      <c r="AH90" s="197">
        <v>0</v>
      </c>
      <c r="AI90" s="197">
        <v>57.6</v>
      </c>
      <c r="AJ90" s="197">
        <v>0</v>
      </c>
      <c r="AK90" s="197">
        <v>0</v>
      </c>
      <c r="AL90" s="197">
        <v>0</v>
      </c>
      <c r="AM90" s="197">
        <v>24.96</v>
      </c>
      <c r="AN90" s="197">
        <v>32.21</v>
      </c>
      <c r="AO90">
        <v>0</v>
      </c>
      <c r="AP90" s="197">
        <v>54.53</v>
      </c>
      <c r="AQ90" s="197">
        <v>18.829999999999998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158.66</v>
      </c>
      <c r="L91" s="197">
        <v>63.04</v>
      </c>
      <c r="M91" s="197">
        <v>0</v>
      </c>
      <c r="N91" s="197">
        <v>14.38</v>
      </c>
      <c r="O91" s="197">
        <v>48.69</v>
      </c>
      <c r="P91" s="197">
        <v>49.57</v>
      </c>
      <c r="Q91" s="197">
        <v>2.95</v>
      </c>
      <c r="R91" s="197">
        <v>6.18</v>
      </c>
      <c r="S91" s="197">
        <v>3.56</v>
      </c>
      <c r="T91" s="197">
        <v>0</v>
      </c>
      <c r="U91" s="197">
        <v>272.29000000000002</v>
      </c>
      <c r="V91" s="197">
        <v>2.94</v>
      </c>
      <c r="W91" s="197">
        <v>7.45</v>
      </c>
      <c r="X91" s="197">
        <v>24.14</v>
      </c>
      <c r="Y91" s="197">
        <v>0</v>
      </c>
      <c r="Z91">
        <v>0</v>
      </c>
      <c r="AA91" s="197">
        <v>8.32</v>
      </c>
      <c r="AB91" s="197">
        <v>0</v>
      </c>
      <c r="AC91" s="197">
        <v>0</v>
      </c>
      <c r="AD91" s="197">
        <v>0</v>
      </c>
      <c r="AE91" s="197">
        <v>26.1</v>
      </c>
      <c r="AF91" s="197">
        <v>0</v>
      </c>
      <c r="AG91" s="197">
        <v>0</v>
      </c>
      <c r="AH91" s="197">
        <v>0</v>
      </c>
      <c r="AI91" s="197">
        <v>57.6</v>
      </c>
      <c r="AJ91" s="197">
        <v>0</v>
      </c>
      <c r="AK91" s="197">
        <v>0</v>
      </c>
      <c r="AL91" s="197">
        <v>0</v>
      </c>
      <c r="AM91" s="197">
        <v>26.69</v>
      </c>
      <c r="AN91" s="197">
        <v>53.02</v>
      </c>
      <c r="AO91">
        <v>0</v>
      </c>
      <c r="AP91" s="197">
        <v>54.53</v>
      </c>
      <c r="AQ91" s="197">
        <v>18.829999999999998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158.66</v>
      </c>
      <c r="L92" s="197">
        <v>63.04</v>
      </c>
      <c r="M92" s="197">
        <v>0</v>
      </c>
      <c r="N92" s="197">
        <v>14.38</v>
      </c>
      <c r="O92" s="197">
        <v>48.69</v>
      </c>
      <c r="P92" s="197">
        <v>49.57</v>
      </c>
      <c r="Q92" s="197">
        <v>2.95</v>
      </c>
      <c r="R92" s="197">
        <v>6.18</v>
      </c>
      <c r="S92" s="197">
        <v>3.56</v>
      </c>
      <c r="T92" s="197">
        <v>0</v>
      </c>
      <c r="U92" s="197">
        <v>273.33</v>
      </c>
      <c r="V92" s="197">
        <v>2.94</v>
      </c>
      <c r="W92" s="197">
        <v>7.45</v>
      </c>
      <c r="X92" s="197">
        <v>24.14</v>
      </c>
      <c r="Y92" s="197">
        <v>0</v>
      </c>
      <c r="Z92">
        <v>0</v>
      </c>
      <c r="AA92" s="197">
        <v>8.32</v>
      </c>
      <c r="AB92" s="197">
        <v>0</v>
      </c>
      <c r="AC92" s="197">
        <v>0</v>
      </c>
      <c r="AD92" s="197">
        <v>0</v>
      </c>
      <c r="AE92" s="197">
        <v>26.1</v>
      </c>
      <c r="AF92" s="197">
        <v>0</v>
      </c>
      <c r="AG92" s="197">
        <v>0</v>
      </c>
      <c r="AH92" s="197">
        <v>0</v>
      </c>
      <c r="AI92" s="197">
        <v>57.6</v>
      </c>
      <c r="AJ92" s="197">
        <v>0</v>
      </c>
      <c r="AK92" s="197">
        <v>0</v>
      </c>
      <c r="AL92" s="197">
        <v>0</v>
      </c>
      <c r="AM92" s="197">
        <v>26.69</v>
      </c>
      <c r="AN92" s="197">
        <v>53.02</v>
      </c>
      <c r="AO92">
        <v>0</v>
      </c>
      <c r="AP92" s="197">
        <v>54.53</v>
      </c>
      <c r="AQ92" s="197">
        <v>18.829999999999998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158.66</v>
      </c>
      <c r="L93" s="197">
        <v>63.04</v>
      </c>
      <c r="M93" s="197">
        <v>0</v>
      </c>
      <c r="N93" s="197">
        <v>14.38</v>
      </c>
      <c r="O93" s="197">
        <v>48.69</v>
      </c>
      <c r="P93" s="197">
        <v>49.57</v>
      </c>
      <c r="Q93" s="197">
        <v>2.95</v>
      </c>
      <c r="R93" s="197">
        <v>6.18</v>
      </c>
      <c r="S93" s="197">
        <v>3.56</v>
      </c>
      <c r="T93" s="197">
        <v>0</v>
      </c>
      <c r="U93" s="197">
        <v>273.33</v>
      </c>
      <c r="V93" s="197">
        <v>2.94</v>
      </c>
      <c r="W93" s="197">
        <v>7.45</v>
      </c>
      <c r="X93" s="197">
        <v>24.14</v>
      </c>
      <c r="Y93" s="197">
        <v>0</v>
      </c>
      <c r="Z93">
        <v>0</v>
      </c>
      <c r="AA93" s="197">
        <v>8.32</v>
      </c>
      <c r="AB93" s="197">
        <v>0</v>
      </c>
      <c r="AC93" s="197">
        <v>0</v>
      </c>
      <c r="AD93" s="197">
        <v>0</v>
      </c>
      <c r="AE93" s="197">
        <v>26.1</v>
      </c>
      <c r="AF93" s="197">
        <v>0</v>
      </c>
      <c r="AG93" s="197">
        <v>0</v>
      </c>
      <c r="AH93" s="197">
        <v>0</v>
      </c>
      <c r="AI93" s="197">
        <v>57.6</v>
      </c>
      <c r="AJ93" s="197">
        <v>0</v>
      </c>
      <c r="AK93" s="197">
        <v>0</v>
      </c>
      <c r="AL93" s="197">
        <v>0</v>
      </c>
      <c r="AM93" s="197">
        <v>26.69</v>
      </c>
      <c r="AN93" s="197">
        <v>53.02</v>
      </c>
      <c r="AO93">
        <v>0</v>
      </c>
      <c r="AP93" s="197">
        <v>54.53</v>
      </c>
      <c r="AQ93" s="197">
        <v>18.829999999999998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158.66</v>
      </c>
      <c r="L94" s="197">
        <v>63.04</v>
      </c>
      <c r="M94" s="197">
        <v>0</v>
      </c>
      <c r="N94" s="197">
        <v>14.38</v>
      </c>
      <c r="O94" s="197">
        <v>48.69</v>
      </c>
      <c r="P94" s="197">
        <v>49.57</v>
      </c>
      <c r="Q94" s="197">
        <v>2.95</v>
      </c>
      <c r="R94" s="197">
        <v>6.18</v>
      </c>
      <c r="S94" s="197">
        <v>3.56</v>
      </c>
      <c r="T94" s="197">
        <v>0</v>
      </c>
      <c r="U94" s="197">
        <v>273.33</v>
      </c>
      <c r="V94" s="197">
        <v>2.94</v>
      </c>
      <c r="W94" s="197">
        <v>7.45</v>
      </c>
      <c r="X94" s="197">
        <v>24.14</v>
      </c>
      <c r="Y94" s="197">
        <v>0</v>
      </c>
      <c r="Z94">
        <v>0</v>
      </c>
      <c r="AA94" s="197">
        <v>8.32</v>
      </c>
      <c r="AB94" s="197">
        <v>0</v>
      </c>
      <c r="AC94" s="197">
        <v>0</v>
      </c>
      <c r="AD94" s="197">
        <v>0</v>
      </c>
      <c r="AE94" s="197">
        <v>26.1</v>
      </c>
      <c r="AF94" s="197">
        <v>0</v>
      </c>
      <c r="AG94" s="197">
        <v>0</v>
      </c>
      <c r="AH94" s="197">
        <v>0</v>
      </c>
      <c r="AI94" s="197">
        <v>57.6</v>
      </c>
      <c r="AJ94" s="197">
        <v>0</v>
      </c>
      <c r="AK94" s="197">
        <v>0</v>
      </c>
      <c r="AL94" s="197">
        <v>0</v>
      </c>
      <c r="AM94" s="197">
        <v>26.69</v>
      </c>
      <c r="AN94" s="197">
        <v>53.02</v>
      </c>
      <c r="AO94">
        <v>0</v>
      </c>
      <c r="AP94" s="197">
        <v>54.53</v>
      </c>
      <c r="AQ94" s="197">
        <v>18.829999999999998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158.66</v>
      </c>
      <c r="L95" s="197">
        <v>63.04</v>
      </c>
      <c r="M95" s="197">
        <v>0</v>
      </c>
      <c r="N95" s="197">
        <v>14.38</v>
      </c>
      <c r="O95" s="197">
        <v>48.69</v>
      </c>
      <c r="P95" s="197">
        <v>49.57</v>
      </c>
      <c r="Q95" s="197">
        <v>2.95</v>
      </c>
      <c r="R95" s="197">
        <v>6.18</v>
      </c>
      <c r="S95" s="197">
        <v>3.56</v>
      </c>
      <c r="T95" s="197">
        <v>0</v>
      </c>
      <c r="U95" s="197">
        <v>273.33</v>
      </c>
      <c r="V95" s="197">
        <v>2.94</v>
      </c>
      <c r="W95" s="197">
        <v>7.45</v>
      </c>
      <c r="X95" s="197">
        <v>24.14</v>
      </c>
      <c r="Y95" s="197">
        <v>0</v>
      </c>
      <c r="Z95">
        <v>0</v>
      </c>
      <c r="AA95" s="197">
        <v>8.32</v>
      </c>
      <c r="AB95" s="197">
        <v>0</v>
      </c>
      <c r="AC95" s="197">
        <v>0</v>
      </c>
      <c r="AD95" s="197">
        <v>0</v>
      </c>
      <c r="AE95" s="197">
        <v>26.1</v>
      </c>
      <c r="AF95" s="197">
        <v>0</v>
      </c>
      <c r="AG95" s="197">
        <v>0</v>
      </c>
      <c r="AH95" s="197">
        <v>0</v>
      </c>
      <c r="AI95" s="197">
        <v>57.6</v>
      </c>
      <c r="AJ95" s="197">
        <v>0</v>
      </c>
      <c r="AK95" s="197">
        <v>0</v>
      </c>
      <c r="AL95" s="197">
        <v>0</v>
      </c>
      <c r="AM95" s="197">
        <v>26.69</v>
      </c>
      <c r="AN95" s="197">
        <v>53.02</v>
      </c>
      <c r="AO95">
        <v>0</v>
      </c>
      <c r="AP95" s="197">
        <v>54.53</v>
      </c>
      <c r="AQ95" s="197">
        <v>18.829999999999998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158.66</v>
      </c>
      <c r="L96" s="197">
        <v>63.04</v>
      </c>
      <c r="M96" s="197">
        <v>0</v>
      </c>
      <c r="N96" s="197">
        <v>14.38</v>
      </c>
      <c r="O96" s="197">
        <v>48.69</v>
      </c>
      <c r="P96" s="197">
        <v>49.57</v>
      </c>
      <c r="Q96" s="197">
        <v>2.95</v>
      </c>
      <c r="R96" s="197">
        <v>6.18</v>
      </c>
      <c r="S96" s="197">
        <v>3.56</v>
      </c>
      <c r="T96" s="197">
        <v>0</v>
      </c>
      <c r="U96" s="197">
        <v>273.33</v>
      </c>
      <c r="V96" s="197">
        <v>2.94</v>
      </c>
      <c r="W96" s="197">
        <v>7.45</v>
      </c>
      <c r="X96" s="197">
        <v>24.14</v>
      </c>
      <c r="Y96" s="197">
        <v>0</v>
      </c>
      <c r="Z96">
        <v>0</v>
      </c>
      <c r="AA96" s="197">
        <v>8.32</v>
      </c>
      <c r="AB96" s="197">
        <v>0</v>
      </c>
      <c r="AC96" s="197">
        <v>0</v>
      </c>
      <c r="AD96" s="197">
        <v>0</v>
      </c>
      <c r="AE96" s="197">
        <v>26.1</v>
      </c>
      <c r="AF96" s="197">
        <v>0</v>
      </c>
      <c r="AG96" s="197">
        <v>0</v>
      </c>
      <c r="AH96" s="197">
        <v>0</v>
      </c>
      <c r="AI96" s="197">
        <v>57.6</v>
      </c>
      <c r="AJ96" s="197">
        <v>0</v>
      </c>
      <c r="AK96" s="197">
        <v>0</v>
      </c>
      <c r="AL96" s="197">
        <v>0</v>
      </c>
      <c r="AM96" s="197">
        <v>26.69</v>
      </c>
      <c r="AN96" s="197">
        <v>53.02</v>
      </c>
      <c r="AO96">
        <v>0</v>
      </c>
      <c r="AP96" s="197">
        <v>54.53</v>
      </c>
      <c r="AQ96" s="197">
        <v>18.829999999999998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158.66</v>
      </c>
      <c r="L97" s="197">
        <v>63.04</v>
      </c>
      <c r="M97" s="197">
        <v>0</v>
      </c>
      <c r="N97" s="197">
        <v>14.38</v>
      </c>
      <c r="O97" s="197">
        <v>48.69</v>
      </c>
      <c r="P97" s="197">
        <v>49.57</v>
      </c>
      <c r="Q97" s="197">
        <v>2.95</v>
      </c>
      <c r="R97" s="197">
        <v>6.18</v>
      </c>
      <c r="S97" s="197">
        <v>3.56</v>
      </c>
      <c r="T97" s="197">
        <v>0</v>
      </c>
      <c r="U97" s="197">
        <v>273.33</v>
      </c>
      <c r="V97" s="197">
        <v>2.94</v>
      </c>
      <c r="W97" s="197">
        <v>7.45</v>
      </c>
      <c r="X97" s="197">
        <v>24.14</v>
      </c>
      <c r="Y97" s="197">
        <v>0</v>
      </c>
      <c r="Z97">
        <v>0</v>
      </c>
      <c r="AA97" s="197">
        <v>8.32</v>
      </c>
      <c r="AB97" s="197">
        <v>0</v>
      </c>
      <c r="AC97" s="197">
        <v>0</v>
      </c>
      <c r="AD97" s="197">
        <v>0</v>
      </c>
      <c r="AE97" s="197">
        <v>26.1</v>
      </c>
      <c r="AF97" s="197">
        <v>0</v>
      </c>
      <c r="AG97" s="197">
        <v>0</v>
      </c>
      <c r="AH97" s="197">
        <v>0</v>
      </c>
      <c r="AI97" s="197">
        <v>57.6</v>
      </c>
      <c r="AJ97" s="197">
        <v>0</v>
      </c>
      <c r="AK97" s="197">
        <v>0</v>
      </c>
      <c r="AL97" s="197">
        <v>0</v>
      </c>
      <c r="AM97" s="197">
        <v>26.69</v>
      </c>
      <c r="AN97" s="197">
        <v>53.02</v>
      </c>
      <c r="AO97">
        <v>0</v>
      </c>
      <c r="AP97" s="197">
        <v>54.53</v>
      </c>
      <c r="AQ97" s="197">
        <v>18.829999999999998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158.66</v>
      </c>
      <c r="L98" s="197">
        <v>63.04</v>
      </c>
      <c r="M98" s="197">
        <v>0</v>
      </c>
      <c r="N98" s="197">
        <v>14.38</v>
      </c>
      <c r="O98" s="197">
        <v>48.69</v>
      </c>
      <c r="P98" s="197">
        <v>49.57</v>
      </c>
      <c r="Q98" s="197">
        <v>2.95</v>
      </c>
      <c r="R98" s="197">
        <v>6.18</v>
      </c>
      <c r="S98" s="197">
        <v>3.56</v>
      </c>
      <c r="T98" s="197">
        <v>0</v>
      </c>
      <c r="U98" s="197">
        <v>273.33</v>
      </c>
      <c r="V98" s="197">
        <v>2.94</v>
      </c>
      <c r="W98" s="197">
        <v>7.45</v>
      </c>
      <c r="X98" s="197">
        <v>24.14</v>
      </c>
      <c r="Y98" s="197">
        <v>0</v>
      </c>
      <c r="Z98">
        <v>0</v>
      </c>
      <c r="AA98" s="197">
        <v>8.32</v>
      </c>
      <c r="AB98" s="197">
        <v>0</v>
      </c>
      <c r="AC98" s="197">
        <v>0</v>
      </c>
      <c r="AD98" s="197">
        <v>0</v>
      </c>
      <c r="AE98" s="197">
        <v>26.1</v>
      </c>
      <c r="AF98" s="197">
        <v>0</v>
      </c>
      <c r="AG98" s="197">
        <v>0</v>
      </c>
      <c r="AH98" s="197">
        <v>0</v>
      </c>
      <c r="AI98" s="197">
        <v>57.6</v>
      </c>
      <c r="AJ98" s="197">
        <v>0</v>
      </c>
      <c r="AK98" s="197">
        <v>0</v>
      </c>
      <c r="AL98" s="197">
        <v>0</v>
      </c>
      <c r="AM98" s="197">
        <v>26.69</v>
      </c>
      <c r="AN98" s="197">
        <v>53.02</v>
      </c>
      <c r="AO98">
        <v>0</v>
      </c>
      <c r="AP98" s="197">
        <v>54.53</v>
      </c>
      <c r="AQ98" s="197">
        <v>18.829999999999998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3.8076974999999975</v>
      </c>
      <c r="L99">
        <f t="shared" si="0"/>
        <v>1.4632624999999992</v>
      </c>
      <c r="M99">
        <f t="shared" si="0"/>
        <v>0</v>
      </c>
      <c r="N99">
        <f t="shared" si="0"/>
        <v>0.34512000000000065</v>
      </c>
      <c r="O99">
        <f t="shared" si="0"/>
        <v>1.1685599999999998</v>
      </c>
      <c r="P99">
        <f t="shared" si="0"/>
        <v>1.1896800000000005</v>
      </c>
      <c r="Q99">
        <f t="shared" si="0"/>
        <v>6.6839999999999886E-2</v>
      </c>
      <c r="R99">
        <f t="shared" si="0"/>
        <v>0.14831999999999992</v>
      </c>
      <c r="S99">
        <f t="shared" si="0"/>
        <v>8.2180000000000045E-2</v>
      </c>
      <c r="T99">
        <f t="shared" si="0"/>
        <v>0</v>
      </c>
      <c r="U99">
        <f t="shared" si="0"/>
        <v>5.7384549999999974</v>
      </c>
      <c r="V99">
        <f t="shared" si="0"/>
        <v>8.9084999999999998E-2</v>
      </c>
      <c r="W99">
        <f t="shared" si="0"/>
        <v>0.22636000000000056</v>
      </c>
      <c r="X99">
        <f t="shared" si="0"/>
        <v>0.57936000000000054</v>
      </c>
      <c r="Y99">
        <f t="shared" si="0"/>
        <v>0</v>
      </c>
      <c r="Z99">
        <f t="shared" si="0"/>
        <v>0</v>
      </c>
      <c r="AA99">
        <f t="shared" si="0"/>
        <v>0.1486000000000002</v>
      </c>
      <c r="AB99">
        <f t="shared" si="0"/>
        <v>4.5749999999999992E-3</v>
      </c>
      <c r="AC99">
        <f t="shared" si="0"/>
        <v>0</v>
      </c>
      <c r="AD99">
        <f t="shared" si="0"/>
        <v>0</v>
      </c>
      <c r="AE99">
        <f t="shared" si="0"/>
        <v>0.60695500000000002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1.382400000000001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1.5777599999999994</v>
      </c>
      <c r="AN99">
        <f t="shared" si="0"/>
        <v>0.13825000000000001</v>
      </c>
      <c r="AO99">
        <f t="shared" si="0"/>
        <v>0</v>
      </c>
      <c r="AP99">
        <f t="shared" si="0"/>
        <v>1.3109900000000003</v>
      </c>
      <c r="AQ99">
        <f t="shared" si="0"/>
        <v>0.45191999999999943</v>
      </c>
      <c r="AR99">
        <f t="shared" si="0"/>
        <v>0.26148249999999973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9.0500000000000007</v>
      </c>
      <c r="L3" s="197">
        <v>559.12</v>
      </c>
      <c r="M3" s="197">
        <v>27.28</v>
      </c>
      <c r="N3" s="197">
        <v>17.38</v>
      </c>
      <c r="O3" s="197">
        <v>0</v>
      </c>
      <c r="P3" s="197">
        <v>30.69</v>
      </c>
      <c r="Q3" s="197">
        <v>3.56</v>
      </c>
      <c r="R3" s="197">
        <v>7.47</v>
      </c>
      <c r="S3" s="197">
        <v>4.3</v>
      </c>
      <c r="T3" s="197">
        <v>0</v>
      </c>
      <c r="U3" s="197">
        <v>50.7</v>
      </c>
      <c r="V3" s="197">
        <v>6.15</v>
      </c>
      <c r="W3" s="197">
        <v>12.96</v>
      </c>
      <c r="X3" s="197">
        <v>29.16</v>
      </c>
      <c r="Y3" s="197">
        <v>0</v>
      </c>
      <c r="Z3">
        <v>0</v>
      </c>
      <c r="AA3" s="197">
        <v>11</v>
      </c>
      <c r="AB3" s="197">
        <v>0</v>
      </c>
      <c r="AC3" s="197">
        <v>0</v>
      </c>
      <c r="AD3" s="197">
        <v>0</v>
      </c>
      <c r="AE3" s="197">
        <v>30.16</v>
      </c>
      <c r="AF3" s="197">
        <v>0</v>
      </c>
      <c r="AG3" s="197">
        <v>0</v>
      </c>
      <c r="AH3" s="197">
        <v>0</v>
      </c>
      <c r="AI3" s="197">
        <v>69.61</v>
      </c>
      <c r="AJ3" s="197">
        <v>0</v>
      </c>
      <c r="AK3" s="197">
        <v>0</v>
      </c>
      <c r="AL3" s="197">
        <v>0</v>
      </c>
      <c r="AM3" s="197">
        <v>70</v>
      </c>
      <c r="AN3" s="197">
        <v>0</v>
      </c>
      <c r="AO3">
        <v>0</v>
      </c>
      <c r="AP3" s="197">
        <v>64.930000000000007</v>
      </c>
      <c r="AQ3" s="197">
        <v>22.74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9.0500000000000007</v>
      </c>
      <c r="L4" s="197">
        <v>559.12</v>
      </c>
      <c r="M4" s="197">
        <v>27.28</v>
      </c>
      <c r="N4" s="197">
        <v>17.38</v>
      </c>
      <c r="O4" s="197">
        <v>0</v>
      </c>
      <c r="P4" s="197">
        <v>30.69</v>
      </c>
      <c r="Q4" s="197">
        <v>3.56</v>
      </c>
      <c r="R4" s="197">
        <v>7.47</v>
      </c>
      <c r="S4" s="197">
        <v>4.3</v>
      </c>
      <c r="T4" s="197">
        <v>0</v>
      </c>
      <c r="U4" s="197">
        <v>50.7</v>
      </c>
      <c r="V4" s="197">
        <v>6.15</v>
      </c>
      <c r="W4" s="197">
        <v>12.96</v>
      </c>
      <c r="X4" s="197">
        <v>29.16</v>
      </c>
      <c r="Y4" s="197">
        <v>0</v>
      </c>
      <c r="Z4">
        <v>0</v>
      </c>
      <c r="AA4" s="197">
        <v>11</v>
      </c>
      <c r="AB4" s="197">
        <v>0</v>
      </c>
      <c r="AC4" s="197">
        <v>0</v>
      </c>
      <c r="AD4" s="197">
        <v>0</v>
      </c>
      <c r="AE4" s="197">
        <v>30.16</v>
      </c>
      <c r="AF4" s="197">
        <v>0</v>
      </c>
      <c r="AG4" s="197">
        <v>0</v>
      </c>
      <c r="AH4" s="197">
        <v>0</v>
      </c>
      <c r="AI4" s="197">
        <v>69.61</v>
      </c>
      <c r="AJ4" s="197">
        <v>0</v>
      </c>
      <c r="AK4" s="197">
        <v>0</v>
      </c>
      <c r="AL4" s="197">
        <v>0</v>
      </c>
      <c r="AM4" s="197">
        <v>70</v>
      </c>
      <c r="AN4" s="197">
        <v>0</v>
      </c>
      <c r="AO4">
        <v>0</v>
      </c>
      <c r="AP4" s="197">
        <v>64.930000000000007</v>
      </c>
      <c r="AQ4" s="197">
        <v>22.74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9.0500000000000007</v>
      </c>
      <c r="L5" s="197">
        <v>559.12</v>
      </c>
      <c r="M5" s="197">
        <v>27.28</v>
      </c>
      <c r="N5" s="197">
        <v>17.38</v>
      </c>
      <c r="O5" s="197">
        <v>0</v>
      </c>
      <c r="P5" s="197">
        <v>30.69</v>
      </c>
      <c r="Q5" s="197">
        <v>3.56</v>
      </c>
      <c r="R5" s="197">
        <v>7.47</v>
      </c>
      <c r="S5" s="197">
        <v>4.3</v>
      </c>
      <c r="T5" s="197">
        <v>0</v>
      </c>
      <c r="U5" s="197">
        <v>50.7</v>
      </c>
      <c r="V5" s="197">
        <v>6.15</v>
      </c>
      <c r="W5" s="197">
        <v>12.96</v>
      </c>
      <c r="X5" s="197">
        <v>29.16</v>
      </c>
      <c r="Y5" s="197">
        <v>0</v>
      </c>
      <c r="Z5">
        <v>0</v>
      </c>
      <c r="AA5" s="197">
        <v>11</v>
      </c>
      <c r="AB5" s="197">
        <v>0</v>
      </c>
      <c r="AC5" s="197">
        <v>0</v>
      </c>
      <c r="AD5" s="197">
        <v>0</v>
      </c>
      <c r="AE5" s="197">
        <v>30.16</v>
      </c>
      <c r="AF5" s="197">
        <v>0</v>
      </c>
      <c r="AG5" s="197">
        <v>0</v>
      </c>
      <c r="AH5" s="197">
        <v>0</v>
      </c>
      <c r="AI5" s="197">
        <v>69.61</v>
      </c>
      <c r="AJ5" s="197">
        <v>0</v>
      </c>
      <c r="AK5" s="197">
        <v>0</v>
      </c>
      <c r="AL5" s="197">
        <v>0</v>
      </c>
      <c r="AM5" s="197">
        <v>70</v>
      </c>
      <c r="AN5" s="197">
        <v>0</v>
      </c>
      <c r="AO5">
        <v>0</v>
      </c>
      <c r="AP5" s="197">
        <v>59.93</v>
      </c>
      <c r="AQ5" s="197">
        <v>22.74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9.0500000000000007</v>
      </c>
      <c r="L6" s="197">
        <v>559.12</v>
      </c>
      <c r="M6" s="197">
        <v>27.28</v>
      </c>
      <c r="N6" s="197">
        <v>17.38</v>
      </c>
      <c r="O6" s="197">
        <v>0</v>
      </c>
      <c r="P6" s="197">
        <v>30.69</v>
      </c>
      <c r="Q6" s="197">
        <v>3.56</v>
      </c>
      <c r="R6" s="197">
        <v>7.47</v>
      </c>
      <c r="S6" s="197">
        <v>4.3</v>
      </c>
      <c r="T6" s="197">
        <v>0</v>
      </c>
      <c r="U6" s="197">
        <v>50.7</v>
      </c>
      <c r="V6" s="197">
        <v>6.15</v>
      </c>
      <c r="W6" s="197">
        <v>12.96</v>
      </c>
      <c r="X6" s="197">
        <v>29.16</v>
      </c>
      <c r="Y6" s="197">
        <v>0</v>
      </c>
      <c r="Z6">
        <v>0</v>
      </c>
      <c r="AA6" s="197">
        <v>11</v>
      </c>
      <c r="AB6" s="197">
        <v>0</v>
      </c>
      <c r="AC6" s="197">
        <v>0</v>
      </c>
      <c r="AD6" s="197">
        <v>0</v>
      </c>
      <c r="AE6" s="197">
        <v>30.16</v>
      </c>
      <c r="AF6" s="197">
        <v>0</v>
      </c>
      <c r="AG6" s="197">
        <v>0</v>
      </c>
      <c r="AH6" s="197">
        <v>0</v>
      </c>
      <c r="AI6" s="197">
        <v>69.61</v>
      </c>
      <c r="AJ6" s="197">
        <v>0</v>
      </c>
      <c r="AK6" s="197">
        <v>0</v>
      </c>
      <c r="AL6" s="197">
        <v>0</v>
      </c>
      <c r="AM6" s="197">
        <v>70</v>
      </c>
      <c r="AN6" s="197">
        <v>0</v>
      </c>
      <c r="AO6">
        <v>0</v>
      </c>
      <c r="AP6" s="197">
        <v>59.93</v>
      </c>
      <c r="AQ6" s="197">
        <v>22.74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9.0500000000000007</v>
      </c>
      <c r="L7" s="197">
        <v>559.12</v>
      </c>
      <c r="M7" s="197">
        <v>27.28</v>
      </c>
      <c r="N7" s="197">
        <v>17.38</v>
      </c>
      <c r="O7" s="197">
        <v>0</v>
      </c>
      <c r="P7" s="197">
        <v>30.69</v>
      </c>
      <c r="Q7" s="197">
        <v>3.56</v>
      </c>
      <c r="R7" s="197">
        <v>7.47</v>
      </c>
      <c r="S7" s="197">
        <v>4.3</v>
      </c>
      <c r="T7" s="197">
        <v>0</v>
      </c>
      <c r="U7" s="197">
        <v>50.7</v>
      </c>
      <c r="V7" s="197">
        <v>6.15</v>
      </c>
      <c r="W7" s="197">
        <v>12.96</v>
      </c>
      <c r="X7" s="197">
        <v>29.16</v>
      </c>
      <c r="Y7" s="197">
        <v>0</v>
      </c>
      <c r="Z7">
        <v>0</v>
      </c>
      <c r="AA7" s="197">
        <v>11</v>
      </c>
      <c r="AB7" s="197">
        <v>0</v>
      </c>
      <c r="AC7" s="197">
        <v>0</v>
      </c>
      <c r="AD7" s="197">
        <v>0</v>
      </c>
      <c r="AE7" s="197">
        <v>30.16</v>
      </c>
      <c r="AF7" s="197">
        <v>0</v>
      </c>
      <c r="AG7" s="197">
        <v>0</v>
      </c>
      <c r="AH7" s="197">
        <v>0</v>
      </c>
      <c r="AI7" s="197">
        <v>69.61</v>
      </c>
      <c r="AJ7" s="197">
        <v>0</v>
      </c>
      <c r="AK7" s="197">
        <v>0</v>
      </c>
      <c r="AL7" s="197">
        <v>0</v>
      </c>
      <c r="AM7" s="197">
        <v>70</v>
      </c>
      <c r="AN7" s="197">
        <v>0</v>
      </c>
      <c r="AO7">
        <v>0</v>
      </c>
      <c r="AP7" s="197">
        <v>59.93</v>
      </c>
      <c r="AQ7" s="197">
        <v>22.74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9.0500000000000007</v>
      </c>
      <c r="L8" s="197">
        <v>559.12</v>
      </c>
      <c r="M8" s="197">
        <v>27.28</v>
      </c>
      <c r="N8" s="197">
        <v>17.38</v>
      </c>
      <c r="O8" s="197">
        <v>0</v>
      </c>
      <c r="P8" s="197">
        <v>30.69</v>
      </c>
      <c r="Q8" s="197">
        <v>3.56</v>
      </c>
      <c r="R8" s="197">
        <v>7.47</v>
      </c>
      <c r="S8" s="197">
        <v>4.3</v>
      </c>
      <c r="T8" s="197">
        <v>0</v>
      </c>
      <c r="U8" s="197">
        <v>50.7</v>
      </c>
      <c r="V8" s="197">
        <v>6.15</v>
      </c>
      <c r="W8" s="197">
        <v>12.96</v>
      </c>
      <c r="X8" s="197">
        <v>29.16</v>
      </c>
      <c r="Y8" s="197">
        <v>0</v>
      </c>
      <c r="Z8">
        <v>0</v>
      </c>
      <c r="AA8" s="197">
        <v>11</v>
      </c>
      <c r="AB8" s="197">
        <v>0</v>
      </c>
      <c r="AC8" s="197">
        <v>0</v>
      </c>
      <c r="AD8" s="197">
        <v>0</v>
      </c>
      <c r="AE8" s="197">
        <v>30.16</v>
      </c>
      <c r="AF8" s="197">
        <v>0</v>
      </c>
      <c r="AG8" s="197">
        <v>0</v>
      </c>
      <c r="AH8" s="197">
        <v>0</v>
      </c>
      <c r="AI8" s="197">
        <v>69.61</v>
      </c>
      <c r="AJ8" s="197">
        <v>0</v>
      </c>
      <c r="AK8" s="197">
        <v>0</v>
      </c>
      <c r="AL8" s="197">
        <v>0</v>
      </c>
      <c r="AM8" s="197">
        <v>70</v>
      </c>
      <c r="AN8" s="197">
        <v>0</v>
      </c>
      <c r="AO8">
        <v>0</v>
      </c>
      <c r="AP8" s="197">
        <v>59.93</v>
      </c>
      <c r="AQ8" s="197">
        <v>22.74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9.0500000000000007</v>
      </c>
      <c r="L9" s="197">
        <v>559.12</v>
      </c>
      <c r="M9" s="197">
        <v>27.28</v>
      </c>
      <c r="N9" s="197">
        <v>17.38</v>
      </c>
      <c r="O9" s="197">
        <v>0</v>
      </c>
      <c r="P9" s="197">
        <v>30.69</v>
      </c>
      <c r="Q9" s="197">
        <v>3.56</v>
      </c>
      <c r="R9" s="197">
        <v>7.47</v>
      </c>
      <c r="S9" s="197">
        <v>4.3</v>
      </c>
      <c r="T9" s="197">
        <v>0</v>
      </c>
      <c r="U9" s="197">
        <v>50.7</v>
      </c>
      <c r="V9" s="197">
        <v>6.15</v>
      </c>
      <c r="W9" s="197">
        <v>12.96</v>
      </c>
      <c r="X9" s="197">
        <v>29.16</v>
      </c>
      <c r="Y9" s="197">
        <v>0</v>
      </c>
      <c r="Z9">
        <v>0</v>
      </c>
      <c r="AA9" s="197">
        <v>11</v>
      </c>
      <c r="AB9" s="197">
        <v>0</v>
      </c>
      <c r="AC9" s="197">
        <v>0</v>
      </c>
      <c r="AD9" s="197">
        <v>0</v>
      </c>
      <c r="AE9" s="197">
        <v>30.16</v>
      </c>
      <c r="AF9" s="197">
        <v>0</v>
      </c>
      <c r="AG9" s="197">
        <v>0</v>
      </c>
      <c r="AH9" s="197">
        <v>0</v>
      </c>
      <c r="AI9" s="197">
        <v>69.61</v>
      </c>
      <c r="AJ9" s="197">
        <v>0</v>
      </c>
      <c r="AK9" s="197">
        <v>0</v>
      </c>
      <c r="AL9" s="197">
        <v>0</v>
      </c>
      <c r="AM9" s="197">
        <v>70</v>
      </c>
      <c r="AN9" s="197">
        <v>0</v>
      </c>
      <c r="AO9">
        <v>0</v>
      </c>
      <c r="AP9" s="197">
        <v>59.93</v>
      </c>
      <c r="AQ9" s="197">
        <v>22.74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9.0500000000000007</v>
      </c>
      <c r="L10" s="197">
        <v>559.12</v>
      </c>
      <c r="M10" s="197">
        <v>27.28</v>
      </c>
      <c r="N10" s="197">
        <v>17.38</v>
      </c>
      <c r="O10" s="197">
        <v>0</v>
      </c>
      <c r="P10" s="197">
        <v>30.69</v>
      </c>
      <c r="Q10" s="197">
        <v>3.56</v>
      </c>
      <c r="R10" s="197">
        <v>7.47</v>
      </c>
      <c r="S10" s="197">
        <v>4.3</v>
      </c>
      <c r="T10" s="197">
        <v>0</v>
      </c>
      <c r="U10" s="197">
        <v>50.7</v>
      </c>
      <c r="V10" s="197">
        <v>6.15</v>
      </c>
      <c r="W10" s="197">
        <v>12.96</v>
      </c>
      <c r="X10" s="197">
        <v>29.16</v>
      </c>
      <c r="Y10" s="197">
        <v>0</v>
      </c>
      <c r="Z10">
        <v>0</v>
      </c>
      <c r="AA10" s="197">
        <v>11</v>
      </c>
      <c r="AB10" s="197">
        <v>0</v>
      </c>
      <c r="AC10" s="197">
        <v>0</v>
      </c>
      <c r="AD10" s="197">
        <v>0</v>
      </c>
      <c r="AE10" s="197">
        <v>30.16</v>
      </c>
      <c r="AF10" s="197">
        <v>0</v>
      </c>
      <c r="AG10" s="197">
        <v>0</v>
      </c>
      <c r="AH10" s="197">
        <v>0</v>
      </c>
      <c r="AI10" s="197">
        <v>69.61</v>
      </c>
      <c r="AJ10" s="197">
        <v>0</v>
      </c>
      <c r="AK10" s="197">
        <v>0</v>
      </c>
      <c r="AL10" s="197">
        <v>0</v>
      </c>
      <c r="AM10" s="197">
        <v>70</v>
      </c>
      <c r="AN10" s="197">
        <v>0</v>
      </c>
      <c r="AO10">
        <v>0</v>
      </c>
      <c r="AP10" s="197">
        <v>59.93</v>
      </c>
      <c r="AQ10" s="197">
        <v>22.74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9.0500000000000007</v>
      </c>
      <c r="L11" s="197">
        <v>559.12</v>
      </c>
      <c r="M11" s="197">
        <v>27.28</v>
      </c>
      <c r="N11" s="197">
        <v>17.38</v>
      </c>
      <c r="O11" s="197">
        <v>0</v>
      </c>
      <c r="P11" s="197">
        <v>30.69</v>
      </c>
      <c r="Q11" s="197">
        <v>3.56</v>
      </c>
      <c r="R11" s="197">
        <v>7.47</v>
      </c>
      <c r="S11" s="197">
        <v>4.3</v>
      </c>
      <c r="T11" s="197">
        <v>0</v>
      </c>
      <c r="U11" s="197">
        <v>50.7</v>
      </c>
      <c r="V11" s="197">
        <v>6.15</v>
      </c>
      <c r="W11" s="197">
        <v>12.96</v>
      </c>
      <c r="X11" s="197">
        <v>29.16</v>
      </c>
      <c r="Y11" s="197">
        <v>0</v>
      </c>
      <c r="Z11">
        <v>0</v>
      </c>
      <c r="AA11" s="197">
        <v>11.2</v>
      </c>
      <c r="AB11" s="197">
        <v>0</v>
      </c>
      <c r="AC11" s="197">
        <v>0</v>
      </c>
      <c r="AD11" s="197">
        <v>0</v>
      </c>
      <c r="AE11" s="197">
        <v>30.16</v>
      </c>
      <c r="AF11" s="197">
        <v>0</v>
      </c>
      <c r="AG11" s="197">
        <v>0</v>
      </c>
      <c r="AH11" s="197">
        <v>0</v>
      </c>
      <c r="AI11" s="197">
        <v>69.61</v>
      </c>
      <c r="AJ11" s="197">
        <v>0</v>
      </c>
      <c r="AK11" s="197">
        <v>0</v>
      </c>
      <c r="AL11" s="197">
        <v>0</v>
      </c>
      <c r="AM11" s="197">
        <v>70</v>
      </c>
      <c r="AN11" s="197">
        <v>0</v>
      </c>
      <c r="AO11">
        <v>0</v>
      </c>
      <c r="AP11" s="197">
        <v>59.93</v>
      </c>
      <c r="AQ11" s="197">
        <v>22.74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9.0500000000000007</v>
      </c>
      <c r="L12" s="197">
        <v>559.12</v>
      </c>
      <c r="M12" s="197">
        <v>27.28</v>
      </c>
      <c r="N12" s="197">
        <v>17.38</v>
      </c>
      <c r="O12" s="197">
        <v>0</v>
      </c>
      <c r="P12" s="197">
        <v>30.69</v>
      </c>
      <c r="Q12" s="197">
        <v>3.56</v>
      </c>
      <c r="R12" s="197">
        <v>7.47</v>
      </c>
      <c r="S12" s="197">
        <v>4.3</v>
      </c>
      <c r="T12" s="197">
        <v>0</v>
      </c>
      <c r="U12" s="197">
        <v>50.7</v>
      </c>
      <c r="V12" s="197">
        <v>6.15</v>
      </c>
      <c r="W12" s="197">
        <v>12.96</v>
      </c>
      <c r="X12" s="197">
        <v>29.16</v>
      </c>
      <c r="Y12" s="197">
        <v>0</v>
      </c>
      <c r="Z12">
        <v>0</v>
      </c>
      <c r="AA12" s="197">
        <v>11.2</v>
      </c>
      <c r="AB12" s="197">
        <v>0</v>
      </c>
      <c r="AC12" s="197">
        <v>0</v>
      </c>
      <c r="AD12" s="197">
        <v>0</v>
      </c>
      <c r="AE12" s="197">
        <v>30.16</v>
      </c>
      <c r="AF12" s="197">
        <v>0</v>
      </c>
      <c r="AG12" s="197">
        <v>0</v>
      </c>
      <c r="AH12" s="197">
        <v>0</v>
      </c>
      <c r="AI12" s="197">
        <v>69.61</v>
      </c>
      <c r="AJ12" s="197">
        <v>0</v>
      </c>
      <c r="AK12" s="197">
        <v>0</v>
      </c>
      <c r="AL12" s="197">
        <v>0</v>
      </c>
      <c r="AM12" s="197">
        <v>70</v>
      </c>
      <c r="AN12" s="197">
        <v>0</v>
      </c>
      <c r="AO12">
        <v>0</v>
      </c>
      <c r="AP12" s="197">
        <v>59.93</v>
      </c>
      <c r="AQ12" s="197">
        <v>22.74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9.0500000000000007</v>
      </c>
      <c r="L13" s="197">
        <v>559.12</v>
      </c>
      <c r="M13" s="197">
        <v>27.28</v>
      </c>
      <c r="N13" s="197">
        <v>17.38</v>
      </c>
      <c r="O13" s="197">
        <v>0</v>
      </c>
      <c r="P13" s="197">
        <v>30.69</v>
      </c>
      <c r="Q13" s="197">
        <v>3.56</v>
      </c>
      <c r="R13" s="197">
        <v>7.47</v>
      </c>
      <c r="S13" s="197">
        <v>4.3</v>
      </c>
      <c r="T13" s="197">
        <v>0</v>
      </c>
      <c r="U13" s="197">
        <v>50.7</v>
      </c>
      <c r="V13" s="197">
        <v>6.15</v>
      </c>
      <c r="W13" s="197">
        <v>12.96</v>
      </c>
      <c r="X13" s="197">
        <v>29.16</v>
      </c>
      <c r="Y13" s="197">
        <v>0</v>
      </c>
      <c r="Z13">
        <v>0</v>
      </c>
      <c r="AA13" s="197">
        <v>11.2</v>
      </c>
      <c r="AB13" s="197">
        <v>0</v>
      </c>
      <c r="AC13" s="197">
        <v>0</v>
      </c>
      <c r="AD13" s="197">
        <v>0</v>
      </c>
      <c r="AE13" s="197">
        <v>30.16</v>
      </c>
      <c r="AF13" s="197">
        <v>0</v>
      </c>
      <c r="AG13" s="197">
        <v>0</v>
      </c>
      <c r="AH13" s="197">
        <v>0</v>
      </c>
      <c r="AI13" s="197">
        <v>69.61</v>
      </c>
      <c r="AJ13" s="197">
        <v>0</v>
      </c>
      <c r="AK13" s="197">
        <v>0</v>
      </c>
      <c r="AL13" s="197">
        <v>0</v>
      </c>
      <c r="AM13" s="197">
        <v>70</v>
      </c>
      <c r="AN13" s="197">
        <v>0</v>
      </c>
      <c r="AO13">
        <v>0</v>
      </c>
      <c r="AP13" s="197">
        <v>59.93</v>
      </c>
      <c r="AQ13" s="197">
        <v>22.74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9.0500000000000007</v>
      </c>
      <c r="L14" s="197">
        <v>559.12</v>
      </c>
      <c r="M14" s="197">
        <v>27.28</v>
      </c>
      <c r="N14" s="197">
        <v>17.38</v>
      </c>
      <c r="O14" s="197">
        <v>0</v>
      </c>
      <c r="P14" s="197">
        <v>30.69</v>
      </c>
      <c r="Q14" s="197">
        <v>3.56</v>
      </c>
      <c r="R14" s="197">
        <v>7.47</v>
      </c>
      <c r="S14" s="197">
        <v>4.3</v>
      </c>
      <c r="T14" s="197">
        <v>0</v>
      </c>
      <c r="U14" s="197">
        <v>50.7</v>
      </c>
      <c r="V14" s="197">
        <v>6.15</v>
      </c>
      <c r="W14" s="197">
        <v>12.96</v>
      </c>
      <c r="X14" s="197">
        <v>29.16</v>
      </c>
      <c r="Y14" s="197">
        <v>0</v>
      </c>
      <c r="Z14">
        <v>0</v>
      </c>
      <c r="AA14" s="197">
        <v>11.2</v>
      </c>
      <c r="AB14" s="197">
        <v>0</v>
      </c>
      <c r="AC14" s="197">
        <v>0</v>
      </c>
      <c r="AD14" s="197">
        <v>0</v>
      </c>
      <c r="AE14" s="197">
        <v>30.16</v>
      </c>
      <c r="AF14" s="197">
        <v>0</v>
      </c>
      <c r="AG14" s="197">
        <v>0</v>
      </c>
      <c r="AH14" s="197">
        <v>0</v>
      </c>
      <c r="AI14" s="197">
        <v>69.61</v>
      </c>
      <c r="AJ14" s="197">
        <v>0</v>
      </c>
      <c r="AK14" s="197">
        <v>0</v>
      </c>
      <c r="AL14" s="197">
        <v>0</v>
      </c>
      <c r="AM14" s="197">
        <v>70</v>
      </c>
      <c r="AN14" s="197">
        <v>0</v>
      </c>
      <c r="AO14">
        <v>0</v>
      </c>
      <c r="AP14" s="197">
        <v>59.93</v>
      </c>
      <c r="AQ14" s="197">
        <v>22.74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9.0500000000000007</v>
      </c>
      <c r="L15" s="197">
        <v>559.12</v>
      </c>
      <c r="M15" s="197">
        <v>27.28</v>
      </c>
      <c r="N15" s="197">
        <v>17.38</v>
      </c>
      <c r="O15" s="197">
        <v>0</v>
      </c>
      <c r="P15" s="197">
        <v>30.69</v>
      </c>
      <c r="Q15" s="197">
        <v>3.56</v>
      </c>
      <c r="R15" s="197">
        <v>7.47</v>
      </c>
      <c r="S15" s="197">
        <v>4.3</v>
      </c>
      <c r="T15" s="197">
        <v>0</v>
      </c>
      <c r="U15" s="197">
        <v>50.7</v>
      </c>
      <c r="V15" s="197">
        <v>6.15</v>
      </c>
      <c r="W15" s="197">
        <v>12.96</v>
      </c>
      <c r="X15" s="197">
        <v>29.16</v>
      </c>
      <c r="Y15" s="197">
        <v>0</v>
      </c>
      <c r="Z15">
        <v>0</v>
      </c>
      <c r="AA15" s="197">
        <v>11.2</v>
      </c>
      <c r="AB15" s="197">
        <v>0</v>
      </c>
      <c r="AC15" s="197">
        <v>0</v>
      </c>
      <c r="AD15" s="197">
        <v>0</v>
      </c>
      <c r="AE15" s="197">
        <v>30.16</v>
      </c>
      <c r="AF15" s="197">
        <v>0</v>
      </c>
      <c r="AG15" s="197">
        <v>0</v>
      </c>
      <c r="AH15" s="197">
        <v>0</v>
      </c>
      <c r="AI15" s="197">
        <v>69.61</v>
      </c>
      <c r="AJ15" s="197">
        <v>0</v>
      </c>
      <c r="AK15" s="197">
        <v>0</v>
      </c>
      <c r="AL15" s="197">
        <v>0</v>
      </c>
      <c r="AM15" s="197">
        <v>70</v>
      </c>
      <c r="AN15" s="197">
        <v>0</v>
      </c>
      <c r="AO15">
        <v>0</v>
      </c>
      <c r="AP15" s="197">
        <v>59.93</v>
      </c>
      <c r="AQ15" s="197">
        <v>22.74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9.0500000000000007</v>
      </c>
      <c r="L16" s="197">
        <v>559.12</v>
      </c>
      <c r="M16" s="197">
        <v>27.28</v>
      </c>
      <c r="N16" s="197">
        <v>17.38</v>
      </c>
      <c r="O16" s="197">
        <v>0</v>
      </c>
      <c r="P16" s="197">
        <v>30.69</v>
      </c>
      <c r="Q16" s="197">
        <v>3.56</v>
      </c>
      <c r="R16" s="197">
        <v>7.47</v>
      </c>
      <c r="S16" s="197">
        <v>4.3</v>
      </c>
      <c r="T16" s="197">
        <v>0</v>
      </c>
      <c r="U16" s="197">
        <v>50.7</v>
      </c>
      <c r="V16" s="197">
        <v>6.15</v>
      </c>
      <c r="W16" s="197">
        <v>12.96</v>
      </c>
      <c r="X16" s="197">
        <v>29.16</v>
      </c>
      <c r="Y16" s="197">
        <v>0</v>
      </c>
      <c r="Z16">
        <v>0</v>
      </c>
      <c r="AA16" s="197">
        <v>11.2</v>
      </c>
      <c r="AB16" s="197">
        <v>0</v>
      </c>
      <c r="AC16" s="197">
        <v>0</v>
      </c>
      <c r="AD16" s="197">
        <v>0</v>
      </c>
      <c r="AE16" s="197">
        <v>30.16</v>
      </c>
      <c r="AF16" s="197">
        <v>0</v>
      </c>
      <c r="AG16" s="197">
        <v>0</v>
      </c>
      <c r="AH16" s="197">
        <v>0</v>
      </c>
      <c r="AI16" s="197">
        <v>69.61</v>
      </c>
      <c r="AJ16" s="197">
        <v>0</v>
      </c>
      <c r="AK16" s="197">
        <v>0</v>
      </c>
      <c r="AL16" s="197">
        <v>0</v>
      </c>
      <c r="AM16" s="197">
        <v>70</v>
      </c>
      <c r="AN16" s="197">
        <v>0</v>
      </c>
      <c r="AO16">
        <v>0</v>
      </c>
      <c r="AP16" s="197">
        <v>59.93</v>
      </c>
      <c r="AQ16" s="197">
        <v>22.74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9.0500000000000007</v>
      </c>
      <c r="L17" s="197">
        <v>559.12</v>
      </c>
      <c r="M17" s="197">
        <v>27.28</v>
      </c>
      <c r="N17" s="197">
        <v>17.38</v>
      </c>
      <c r="O17" s="197">
        <v>0</v>
      </c>
      <c r="P17" s="197">
        <v>30.69</v>
      </c>
      <c r="Q17" s="197">
        <v>3.56</v>
      </c>
      <c r="R17" s="197">
        <v>7.47</v>
      </c>
      <c r="S17" s="197">
        <v>4.3</v>
      </c>
      <c r="T17" s="197">
        <v>0</v>
      </c>
      <c r="U17" s="197">
        <v>50.7</v>
      </c>
      <c r="V17" s="197">
        <v>6.15</v>
      </c>
      <c r="W17" s="197">
        <v>12.96</v>
      </c>
      <c r="X17" s="197">
        <v>29.16</v>
      </c>
      <c r="Y17" s="197">
        <v>0</v>
      </c>
      <c r="Z17">
        <v>0</v>
      </c>
      <c r="AA17" s="197">
        <v>11.2</v>
      </c>
      <c r="AB17" s="197">
        <v>0</v>
      </c>
      <c r="AC17" s="197">
        <v>0</v>
      </c>
      <c r="AD17" s="197">
        <v>0</v>
      </c>
      <c r="AE17" s="197">
        <v>30.16</v>
      </c>
      <c r="AF17" s="197">
        <v>0</v>
      </c>
      <c r="AG17" s="197">
        <v>0</v>
      </c>
      <c r="AH17" s="197">
        <v>0</v>
      </c>
      <c r="AI17" s="197">
        <v>69.61</v>
      </c>
      <c r="AJ17" s="197">
        <v>0</v>
      </c>
      <c r="AK17" s="197">
        <v>0</v>
      </c>
      <c r="AL17" s="197">
        <v>0</v>
      </c>
      <c r="AM17" s="197">
        <v>70</v>
      </c>
      <c r="AN17" s="197">
        <v>0</v>
      </c>
      <c r="AO17">
        <v>0</v>
      </c>
      <c r="AP17" s="197">
        <v>59.93</v>
      </c>
      <c r="AQ17" s="197">
        <v>22.74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9.0500000000000007</v>
      </c>
      <c r="L18" s="197">
        <v>559.12</v>
      </c>
      <c r="M18" s="197">
        <v>27.28</v>
      </c>
      <c r="N18" s="197">
        <v>17.38</v>
      </c>
      <c r="O18" s="197">
        <v>0</v>
      </c>
      <c r="P18" s="197">
        <v>30.69</v>
      </c>
      <c r="Q18" s="197">
        <v>3.56</v>
      </c>
      <c r="R18" s="197">
        <v>7.47</v>
      </c>
      <c r="S18" s="197">
        <v>4.3</v>
      </c>
      <c r="T18" s="197">
        <v>0</v>
      </c>
      <c r="U18" s="197">
        <v>50.7</v>
      </c>
      <c r="V18" s="197">
        <v>6.15</v>
      </c>
      <c r="W18" s="197">
        <v>12.96</v>
      </c>
      <c r="X18" s="197">
        <v>29.16</v>
      </c>
      <c r="Y18" s="197">
        <v>0</v>
      </c>
      <c r="Z18">
        <v>0</v>
      </c>
      <c r="AA18" s="197">
        <v>11.2</v>
      </c>
      <c r="AB18" s="197">
        <v>0</v>
      </c>
      <c r="AC18" s="197">
        <v>0</v>
      </c>
      <c r="AD18" s="197">
        <v>0</v>
      </c>
      <c r="AE18" s="197">
        <v>30.16</v>
      </c>
      <c r="AF18" s="197">
        <v>0</v>
      </c>
      <c r="AG18" s="197">
        <v>0</v>
      </c>
      <c r="AH18" s="197">
        <v>0</v>
      </c>
      <c r="AI18" s="197">
        <v>69.61</v>
      </c>
      <c r="AJ18" s="197">
        <v>0</v>
      </c>
      <c r="AK18" s="197">
        <v>0</v>
      </c>
      <c r="AL18" s="197">
        <v>0</v>
      </c>
      <c r="AM18" s="197">
        <v>70</v>
      </c>
      <c r="AN18" s="197">
        <v>0</v>
      </c>
      <c r="AO18">
        <v>0</v>
      </c>
      <c r="AP18" s="197">
        <v>59.93</v>
      </c>
      <c r="AQ18" s="197">
        <v>22.74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9.0500000000000007</v>
      </c>
      <c r="L19" s="197">
        <v>559.12</v>
      </c>
      <c r="M19" s="197">
        <v>27.28</v>
      </c>
      <c r="N19" s="197">
        <v>17.38</v>
      </c>
      <c r="O19" s="197">
        <v>0</v>
      </c>
      <c r="P19" s="197">
        <v>30.69</v>
      </c>
      <c r="Q19" s="197">
        <v>3.56</v>
      </c>
      <c r="R19" s="197">
        <v>7.47</v>
      </c>
      <c r="S19" s="197">
        <v>4.3</v>
      </c>
      <c r="T19" s="197">
        <v>0</v>
      </c>
      <c r="U19" s="197">
        <v>50.7</v>
      </c>
      <c r="V19" s="197">
        <v>6.15</v>
      </c>
      <c r="W19" s="197">
        <v>12.96</v>
      </c>
      <c r="X19" s="197">
        <v>29.16</v>
      </c>
      <c r="Y19" s="197">
        <v>0</v>
      </c>
      <c r="Z19">
        <v>0</v>
      </c>
      <c r="AA19" s="197">
        <v>11.2</v>
      </c>
      <c r="AB19" s="197">
        <v>0</v>
      </c>
      <c r="AC19" s="197">
        <v>0</v>
      </c>
      <c r="AD19" s="197">
        <v>0</v>
      </c>
      <c r="AE19" s="197">
        <v>30.16</v>
      </c>
      <c r="AF19" s="197">
        <v>0</v>
      </c>
      <c r="AG19" s="197">
        <v>0</v>
      </c>
      <c r="AH19" s="197">
        <v>0</v>
      </c>
      <c r="AI19" s="197">
        <v>69.61</v>
      </c>
      <c r="AJ19" s="197">
        <v>0</v>
      </c>
      <c r="AK19" s="197">
        <v>0</v>
      </c>
      <c r="AL19" s="197">
        <v>0</v>
      </c>
      <c r="AM19" s="197">
        <v>70</v>
      </c>
      <c r="AN19" s="197">
        <v>0</v>
      </c>
      <c r="AO19">
        <v>0</v>
      </c>
      <c r="AP19" s="197">
        <v>59.93</v>
      </c>
      <c r="AQ19" s="197">
        <v>22.74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9.0500000000000007</v>
      </c>
      <c r="L20" s="197">
        <v>559.12</v>
      </c>
      <c r="M20" s="197">
        <v>27.28</v>
      </c>
      <c r="N20" s="197">
        <v>17.38</v>
      </c>
      <c r="O20" s="197">
        <v>0</v>
      </c>
      <c r="P20" s="197">
        <v>30.69</v>
      </c>
      <c r="Q20" s="197">
        <v>3.56</v>
      </c>
      <c r="R20" s="197">
        <v>7.47</v>
      </c>
      <c r="S20" s="197">
        <v>4.3</v>
      </c>
      <c r="T20" s="197">
        <v>0</v>
      </c>
      <c r="U20" s="197">
        <v>50.7</v>
      </c>
      <c r="V20" s="197">
        <v>6.15</v>
      </c>
      <c r="W20" s="197">
        <v>12.96</v>
      </c>
      <c r="X20" s="197">
        <v>29.16</v>
      </c>
      <c r="Y20" s="197">
        <v>0</v>
      </c>
      <c r="Z20">
        <v>0</v>
      </c>
      <c r="AA20" s="197">
        <v>11.2</v>
      </c>
      <c r="AB20" s="197">
        <v>0</v>
      </c>
      <c r="AC20" s="197">
        <v>0</v>
      </c>
      <c r="AD20" s="197">
        <v>0</v>
      </c>
      <c r="AE20" s="197">
        <v>30.16</v>
      </c>
      <c r="AF20" s="197">
        <v>0</v>
      </c>
      <c r="AG20" s="197">
        <v>0</v>
      </c>
      <c r="AH20" s="197">
        <v>0</v>
      </c>
      <c r="AI20" s="197">
        <v>69.61</v>
      </c>
      <c r="AJ20" s="197">
        <v>0</v>
      </c>
      <c r="AK20" s="197">
        <v>0</v>
      </c>
      <c r="AL20" s="197">
        <v>0</v>
      </c>
      <c r="AM20" s="197">
        <v>70</v>
      </c>
      <c r="AN20" s="197">
        <v>0</v>
      </c>
      <c r="AO20">
        <v>0</v>
      </c>
      <c r="AP20" s="197">
        <v>59.93</v>
      </c>
      <c r="AQ20" s="197">
        <v>22.74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9.0500000000000007</v>
      </c>
      <c r="L21" s="197">
        <v>559.12</v>
      </c>
      <c r="M21" s="197">
        <v>27.28</v>
      </c>
      <c r="N21" s="197">
        <v>17.38</v>
      </c>
      <c r="O21" s="197">
        <v>0</v>
      </c>
      <c r="P21" s="197">
        <v>30.69</v>
      </c>
      <c r="Q21" s="197">
        <v>3.56</v>
      </c>
      <c r="R21" s="197">
        <v>7.47</v>
      </c>
      <c r="S21" s="197">
        <v>4.3</v>
      </c>
      <c r="T21" s="197">
        <v>0</v>
      </c>
      <c r="U21" s="197">
        <v>50.7</v>
      </c>
      <c r="V21" s="197">
        <v>6.15</v>
      </c>
      <c r="W21" s="197">
        <v>12.96</v>
      </c>
      <c r="X21" s="197">
        <v>29.16</v>
      </c>
      <c r="Y21" s="197">
        <v>0</v>
      </c>
      <c r="Z21">
        <v>0</v>
      </c>
      <c r="AA21" s="197">
        <v>11.2</v>
      </c>
      <c r="AB21" s="197">
        <v>0</v>
      </c>
      <c r="AC21" s="197">
        <v>0</v>
      </c>
      <c r="AD21" s="197">
        <v>0</v>
      </c>
      <c r="AE21" s="197">
        <v>30.16</v>
      </c>
      <c r="AF21" s="197">
        <v>0</v>
      </c>
      <c r="AG21" s="197">
        <v>0</v>
      </c>
      <c r="AH21" s="197">
        <v>0</v>
      </c>
      <c r="AI21" s="197">
        <v>69.61</v>
      </c>
      <c r="AJ21" s="197">
        <v>0</v>
      </c>
      <c r="AK21" s="197">
        <v>0</v>
      </c>
      <c r="AL21" s="197">
        <v>0</v>
      </c>
      <c r="AM21" s="197">
        <v>70</v>
      </c>
      <c r="AN21" s="197">
        <v>0</v>
      </c>
      <c r="AO21">
        <v>0</v>
      </c>
      <c r="AP21" s="197">
        <v>59.93</v>
      </c>
      <c r="AQ21" s="197">
        <v>22.74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9.0500000000000007</v>
      </c>
      <c r="L22" s="197">
        <v>559.12</v>
      </c>
      <c r="M22" s="197">
        <v>27.28</v>
      </c>
      <c r="N22" s="197">
        <v>17.38</v>
      </c>
      <c r="O22" s="197">
        <v>0</v>
      </c>
      <c r="P22" s="197">
        <v>30.69</v>
      </c>
      <c r="Q22" s="197">
        <v>3.56</v>
      </c>
      <c r="R22" s="197">
        <v>7.47</v>
      </c>
      <c r="S22" s="197">
        <v>4.3</v>
      </c>
      <c r="T22" s="197">
        <v>0</v>
      </c>
      <c r="U22" s="197">
        <v>50.7</v>
      </c>
      <c r="V22" s="197">
        <v>6.15</v>
      </c>
      <c r="W22" s="197">
        <v>12.96</v>
      </c>
      <c r="X22" s="197">
        <v>29.16</v>
      </c>
      <c r="Y22" s="197">
        <v>0</v>
      </c>
      <c r="Z22">
        <v>0</v>
      </c>
      <c r="AA22" s="197">
        <v>11.2</v>
      </c>
      <c r="AB22" s="197">
        <v>0</v>
      </c>
      <c r="AC22" s="197">
        <v>0</v>
      </c>
      <c r="AD22" s="197">
        <v>0</v>
      </c>
      <c r="AE22" s="197">
        <v>30.16</v>
      </c>
      <c r="AF22" s="197">
        <v>0</v>
      </c>
      <c r="AG22" s="197">
        <v>0</v>
      </c>
      <c r="AH22" s="197">
        <v>0</v>
      </c>
      <c r="AI22" s="197">
        <v>69.61</v>
      </c>
      <c r="AJ22" s="197">
        <v>0</v>
      </c>
      <c r="AK22" s="197">
        <v>0</v>
      </c>
      <c r="AL22" s="197">
        <v>0</v>
      </c>
      <c r="AM22" s="197">
        <v>70</v>
      </c>
      <c r="AN22" s="197">
        <v>0</v>
      </c>
      <c r="AO22">
        <v>0</v>
      </c>
      <c r="AP22" s="197">
        <v>59.93</v>
      </c>
      <c r="AQ22" s="197">
        <v>22.74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9.0500000000000007</v>
      </c>
      <c r="L23" s="197">
        <v>559.12</v>
      </c>
      <c r="M23" s="197">
        <v>27.28</v>
      </c>
      <c r="N23" s="197">
        <v>17.38</v>
      </c>
      <c r="O23" s="197">
        <v>0</v>
      </c>
      <c r="P23" s="197">
        <v>30.69</v>
      </c>
      <c r="Q23" s="197">
        <v>3.56</v>
      </c>
      <c r="R23" s="197">
        <v>7.47</v>
      </c>
      <c r="S23" s="197">
        <v>4.3</v>
      </c>
      <c r="T23" s="197">
        <v>0</v>
      </c>
      <c r="U23" s="197">
        <v>50.7</v>
      </c>
      <c r="V23" s="197">
        <v>6.15</v>
      </c>
      <c r="W23" s="197">
        <v>12.96</v>
      </c>
      <c r="X23" s="197">
        <v>29.16</v>
      </c>
      <c r="Y23" s="197">
        <v>0</v>
      </c>
      <c r="Z23">
        <v>0</v>
      </c>
      <c r="AA23" s="197">
        <v>11.2</v>
      </c>
      <c r="AB23" s="197">
        <v>0</v>
      </c>
      <c r="AC23" s="197">
        <v>0</v>
      </c>
      <c r="AD23" s="197">
        <v>0</v>
      </c>
      <c r="AE23" s="197">
        <v>30.16</v>
      </c>
      <c r="AF23" s="197">
        <v>0</v>
      </c>
      <c r="AG23" s="197">
        <v>0</v>
      </c>
      <c r="AH23" s="197">
        <v>0</v>
      </c>
      <c r="AI23" s="197">
        <v>69.61</v>
      </c>
      <c r="AJ23" s="197">
        <v>0</v>
      </c>
      <c r="AK23" s="197">
        <v>0</v>
      </c>
      <c r="AL23" s="197">
        <v>0</v>
      </c>
      <c r="AM23" s="197">
        <v>70</v>
      </c>
      <c r="AN23" s="197">
        <v>0</v>
      </c>
      <c r="AO23">
        <v>0</v>
      </c>
      <c r="AP23" s="197">
        <v>59.93</v>
      </c>
      <c r="AQ23" s="197">
        <v>22.74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9.0500000000000007</v>
      </c>
      <c r="L24" s="197">
        <v>559.12</v>
      </c>
      <c r="M24" s="197">
        <v>27.28</v>
      </c>
      <c r="N24" s="197">
        <v>17.38</v>
      </c>
      <c r="O24" s="197">
        <v>0</v>
      </c>
      <c r="P24" s="197">
        <v>30.69</v>
      </c>
      <c r="Q24" s="197">
        <v>3.56</v>
      </c>
      <c r="R24" s="197">
        <v>7.47</v>
      </c>
      <c r="S24" s="197">
        <v>4.3</v>
      </c>
      <c r="T24" s="197">
        <v>0</v>
      </c>
      <c r="U24" s="197">
        <v>50.7</v>
      </c>
      <c r="V24" s="197">
        <v>6.15</v>
      </c>
      <c r="W24" s="197">
        <v>12.96</v>
      </c>
      <c r="X24" s="197">
        <v>29.16</v>
      </c>
      <c r="Y24" s="197">
        <v>0</v>
      </c>
      <c r="Z24">
        <v>0</v>
      </c>
      <c r="AA24" s="197">
        <v>11.2</v>
      </c>
      <c r="AB24" s="197">
        <v>0</v>
      </c>
      <c r="AC24" s="197">
        <v>0</v>
      </c>
      <c r="AD24" s="197">
        <v>0</v>
      </c>
      <c r="AE24" s="197">
        <v>30.16</v>
      </c>
      <c r="AF24" s="197">
        <v>0</v>
      </c>
      <c r="AG24" s="197">
        <v>0</v>
      </c>
      <c r="AH24" s="197">
        <v>0</v>
      </c>
      <c r="AI24" s="197">
        <v>69.61</v>
      </c>
      <c r="AJ24" s="197">
        <v>0</v>
      </c>
      <c r="AK24" s="197">
        <v>0</v>
      </c>
      <c r="AL24" s="197">
        <v>0</v>
      </c>
      <c r="AM24" s="197">
        <v>70</v>
      </c>
      <c r="AN24" s="197">
        <v>0</v>
      </c>
      <c r="AO24">
        <v>0</v>
      </c>
      <c r="AP24" s="197">
        <v>59.93</v>
      </c>
      <c r="AQ24" s="197">
        <v>22.74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9.0500000000000007</v>
      </c>
      <c r="L25" s="197">
        <v>559.12</v>
      </c>
      <c r="M25" s="197">
        <v>27.28</v>
      </c>
      <c r="N25" s="197">
        <v>17.38</v>
      </c>
      <c r="O25" s="197">
        <v>0</v>
      </c>
      <c r="P25" s="197">
        <v>30.69</v>
      </c>
      <c r="Q25" s="197">
        <v>3.56</v>
      </c>
      <c r="R25" s="197">
        <v>7.47</v>
      </c>
      <c r="S25" s="197">
        <v>4.3</v>
      </c>
      <c r="T25" s="197">
        <v>0</v>
      </c>
      <c r="U25" s="197">
        <v>50.7</v>
      </c>
      <c r="V25" s="197">
        <v>6.15</v>
      </c>
      <c r="W25" s="197">
        <v>12.96</v>
      </c>
      <c r="X25" s="197">
        <v>29.16</v>
      </c>
      <c r="Y25" s="197">
        <v>0</v>
      </c>
      <c r="Z25">
        <v>0</v>
      </c>
      <c r="AA25" s="197">
        <v>11.2</v>
      </c>
      <c r="AB25" s="197">
        <v>0</v>
      </c>
      <c r="AC25" s="197">
        <v>0</v>
      </c>
      <c r="AD25" s="197">
        <v>0</v>
      </c>
      <c r="AE25" s="197">
        <v>30.16</v>
      </c>
      <c r="AF25" s="197">
        <v>0</v>
      </c>
      <c r="AG25" s="197">
        <v>0</v>
      </c>
      <c r="AH25" s="197">
        <v>0</v>
      </c>
      <c r="AI25" s="197">
        <v>69.61</v>
      </c>
      <c r="AJ25" s="197">
        <v>0</v>
      </c>
      <c r="AK25" s="197">
        <v>0</v>
      </c>
      <c r="AL25" s="197">
        <v>0</v>
      </c>
      <c r="AM25" s="197">
        <v>70</v>
      </c>
      <c r="AN25" s="197">
        <v>0</v>
      </c>
      <c r="AO25">
        <v>0</v>
      </c>
      <c r="AP25" s="197">
        <v>59.93</v>
      </c>
      <c r="AQ25" s="197">
        <v>22.74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9.0500000000000007</v>
      </c>
      <c r="L26" s="197">
        <v>559.12</v>
      </c>
      <c r="M26" s="197">
        <v>27.28</v>
      </c>
      <c r="N26" s="197">
        <v>17.38</v>
      </c>
      <c r="O26" s="197">
        <v>0</v>
      </c>
      <c r="P26" s="197">
        <v>30.69</v>
      </c>
      <c r="Q26" s="197">
        <v>3.56</v>
      </c>
      <c r="R26" s="197">
        <v>7.47</v>
      </c>
      <c r="S26" s="197">
        <v>4.3</v>
      </c>
      <c r="T26" s="197">
        <v>0</v>
      </c>
      <c r="U26" s="197">
        <v>50.7</v>
      </c>
      <c r="V26" s="197">
        <v>6.15</v>
      </c>
      <c r="W26" s="197">
        <v>12.96</v>
      </c>
      <c r="X26" s="197">
        <v>29.16</v>
      </c>
      <c r="Y26" s="197">
        <v>0</v>
      </c>
      <c r="Z26">
        <v>0</v>
      </c>
      <c r="AA26" s="197">
        <v>11.2</v>
      </c>
      <c r="AB26" s="197">
        <v>0</v>
      </c>
      <c r="AC26" s="197">
        <v>0</v>
      </c>
      <c r="AD26" s="197">
        <v>0</v>
      </c>
      <c r="AE26" s="197">
        <v>30.16</v>
      </c>
      <c r="AF26" s="197">
        <v>0</v>
      </c>
      <c r="AG26" s="197">
        <v>0</v>
      </c>
      <c r="AH26" s="197">
        <v>0</v>
      </c>
      <c r="AI26" s="197">
        <v>69.61</v>
      </c>
      <c r="AJ26" s="197">
        <v>0</v>
      </c>
      <c r="AK26" s="197">
        <v>0</v>
      </c>
      <c r="AL26" s="197">
        <v>0</v>
      </c>
      <c r="AM26" s="197">
        <v>70</v>
      </c>
      <c r="AN26" s="197">
        <v>0</v>
      </c>
      <c r="AO26">
        <v>0</v>
      </c>
      <c r="AP26" s="197">
        <v>59.93</v>
      </c>
      <c r="AQ26" s="197">
        <v>22.74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9.0500000000000007</v>
      </c>
      <c r="L27" s="197">
        <v>559.12</v>
      </c>
      <c r="M27" s="197">
        <v>27.28</v>
      </c>
      <c r="N27" s="197">
        <v>17.38</v>
      </c>
      <c r="O27" s="197">
        <v>0</v>
      </c>
      <c r="P27" s="197">
        <v>30.69</v>
      </c>
      <c r="Q27" s="197">
        <v>3.56</v>
      </c>
      <c r="R27" s="197">
        <v>7.47</v>
      </c>
      <c r="S27" s="197">
        <v>4.3</v>
      </c>
      <c r="T27" s="197">
        <v>0</v>
      </c>
      <c r="U27" s="197">
        <v>50.7</v>
      </c>
      <c r="V27" s="197">
        <v>6.15</v>
      </c>
      <c r="W27" s="197">
        <v>12.96</v>
      </c>
      <c r="X27" s="197">
        <v>29.16</v>
      </c>
      <c r="Y27" s="197">
        <v>0</v>
      </c>
      <c r="Z27">
        <v>0</v>
      </c>
      <c r="AA27" s="197">
        <v>11</v>
      </c>
      <c r="AB27" s="197">
        <v>0</v>
      </c>
      <c r="AC27" s="197">
        <v>0</v>
      </c>
      <c r="AD27" s="197">
        <v>0</v>
      </c>
      <c r="AE27" s="197">
        <v>30.16</v>
      </c>
      <c r="AF27" s="197">
        <v>0</v>
      </c>
      <c r="AG27" s="197">
        <v>0</v>
      </c>
      <c r="AH27" s="197">
        <v>0</v>
      </c>
      <c r="AI27" s="197">
        <v>69.61</v>
      </c>
      <c r="AJ27" s="197">
        <v>0</v>
      </c>
      <c r="AK27" s="197">
        <v>0</v>
      </c>
      <c r="AL27" s="197">
        <v>0</v>
      </c>
      <c r="AM27" s="197">
        <v>70</v>
      </c>
      <c r="AN27" s="197">
        <v>0</v>
      </c>
      <c r="AO27">
        <v>0</v>
      </c>
      <c r="AP27" s="197">
        <v>59.93</v>
      </c>
      <c r="AQ27" s="197">
        <v>22.74</v>
      </c>
      <c r="AR27" s="197">
        <v>0.09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9.0500000000000007</v>
      </c>
      <c r="L28" s="197">
        <v>559.12</v>
      </c>
      <c r="M28" s="197">
        <v>27.28</v>
      </c>
      <c r="N28" s="197">
        <v>17.38</v>
      </c>
      <c r="O28" s="197">
        <v>0</v>
      </c>
      <c r="P28" s="197">
        <v>30.69</v>
      </c>
      <c r="Q28" s="197">
        <v>3.56</v>
      </c>
      <c r="R28" s="197">
        <v>7.47</v>
      </c>
      <c r="S28" s="197">
        <v>4.3</v>
      </c>
      <c r="T28" s="197">
        <v>0</v>
      </c>
      <c r="U28" s="197">
        <v>50.7</v>
      </c>
      <c r="V28" s="197">
        <v>6.15</v>
      </c>
      <c r="W28" s="197">
        <v>12.96</v>
      </c>
      <c r="X28" s="197">
        <v>29.16</v>
      </c>
      <c r="Y28" s="197">
        <v>0</v>
      </c>
      <c r="Z28">
        <v>0</v>
      </c>
      <c r="AA28" s="197">
        <v>11</v>
      </c>
      <c r="AB28" s="197">
        <v>0</v>
      </c>
      <c r="AC28" s="197">
        <v>0</v>
      </c>
      <c r="AD28" s="197">
        <v>0</v>
      </c>
      <c r="AE28" s="197">
        <v>30.16</v>
      </c>
      <c r="AF28" s="197">
        <v>0</v>
      </c>
      <c r="AG28" s="197">
        <v>0</v>
      </c>
      <c r="AH28" s="197">
        <v>0</v>
      </c>
      <c r="AI28" s="197">
        <v>69.61</v>
      </c>
      <c r="AJ28" s="197">
        <v>0</v>
      </c>
      <c r="AK28" s="197">
        <v>0</v>
      </c>
      <c r="AL28" s="197">
        <v>0</v>
      </c>
      <c r="AM28" s="197">
        <v>70</v>
      </c>
      <c r="AN28" s="197">
        <v>0</v>
      </c>
      <c r="AO28">
        <v>0</v>
      </c>
      <c r="AP28" s="197">
        <v>59.93</v>
      </c>
      <c r="AQ28" s="197">
        <v>22.74</v>
      </c>
      <c r="AR28" s="197">
        <v>0.37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9.0500000000000007</v>
      </c>
      <c r="L29" s="197">
        <v>559.12</v>
      </c>
      <c r="M29" s="197">
        <v>27.28</v>
      </c>
      <c r="N29" s="197">
        <v>17.38</v>
      </c>
      <c r="O29" s="197">
        <v>0</v>
      </c>
      <c r="P29" s="197">
        <v>30.69</v>
      </c>
      <c r="Q29" s="197">
        <v>3.56</v>
      </c>
      <c r="R29" s="197">
        <v>7.47</v>
      </c>
      <c r="S29" s="197">
        <v>4.3</v>
      </c>
      <c r="T29" s="197">
        <v>0</v>
      </c>
      <c r="U29" s="197">
        <v>50.7</v>
      </c>
      <c r="V29" s="197">
        <v>6.15</v>
      </c>
      <c r="W29" s="197">
        <v>12.96</v>
      </c>
      <c r="X29" s="197">
        <v>29.16</v>
      </c>
      <c r="Y29" s="197">
        <v>0</v>
      </c>
      <c r="Z29">
        <v>0</v>
      </c>
      <c r="AA29" s="197">
        <v>11</v>
      </c>
      <c r="AB29" s="197">
        <v>0</v>
      </c>
      <c r="AC29" s="197">
        <v>0</v>
      </c>
      <c r="AD29" s="197">
        <v>0</v>
      </c>
      <c r="AE29" s="197">
        <v>30.16</v>
      </c>
      <c r="AF29" s="197">
        <v>0</v>
      </c>
      <c r="AG29" s="197">
        <v>0</v>
      </c>
      <c r="AH29" s="197">
        <v>0</v>
      </c>
      <c r="AI29" s="197">
        <v>69.61</v>
      </c>
      <c r="AJ29" s="197">
        <v>0</v>
      </c>
      <c r="AK29" s="197">
        <v>0</v>
      </c>
      <c r="AL29" s="197">
        <v>0</v>
      </c>
      <c r="AM29" s="197">
        <v>70</v>
      </c>
      <c r="AN29" s="197">
        <v>0</v>
      </c>
      <c r="AO29">
        <v>0</v>
      </c>
      <c r="AP29" s="197">
        <v>59.93</v>
      </c>
      <c r="AQ29" s="197">
        <v>22.74</v>
      </c>
      <c r="AR29" s="197">
        <v>1.78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9.0500000000000007</v>
      </c>
      <c r="L30" s="197">
        <v>559.12</v>
      </c>
      <c r="M30" s="197">
        <v>27.28</v>
      </c>
      <c r="N30" s="197">
        <v>17.38</v>
      </c>
      <c r="O30" s="197">
        <v>0</v>
      </c>
      <c r="P30" s="197">
        <v>30.69</v>
      </c>
      <c r="Q30" s="197">
        <v>3.56</v>
      </c>
      <c r="R30" s="197">
        <v>7.47</v>
      </c>
      <c r="S30" s="197">
        <v>4.3</v>
      </c>
      <c r="T30" s="197">
        <v>0</v>
      </c>
      <c r="U30" s="197">
        <v>50.7</v>
      </c>
      <c r="V30" s="197">
        <v>6.15</v>
      </c>
      <c r="W30" s="197">
        <v>12.96</v>
      </c>
      <c r="X30" s="197">
        <v>29.16</v>
      </c>
      <c r="Y30" s="197">
        <v>0</v>
      </c>
      <c r="Z30">
        <v>0</v>
      </c>
      <c r="AA30" s="197">
        <v>11</v>
      </c>
      <c r="AB30" s="197">
        <v>0</v>
      </c>
      <c r="AC30" s="197">
        <v>0</v>
      </c>
      <c r="AD30" s="197">
        <v>0</v>
      </c>
      <c r="AE30" s="197">
        <v>30.16</v>
      </c>
      <c r="AF30" s="197">
        <v>0</v>
      </c>
      <c r="AG30" s="197">
        <v>0</v>
      </c>
      <c r="AH30" s="197">
        <v>0</v>
      </c>
      <c r="AI30" s="197">
        <v>69.61</v>
      </c>
      <c r="AJ30" s="197">
        <v>0</v>
      </c>
      <c r="AK30" s="197">
        <v>0</v>
      </c>
      <c r="AL30" s="197">
        <v>0</v>
      </c>
      <c r="AM30" s="197">
        <v>70</v>
      </c>
      <c r="AN30" s="197">
        <v>0</v>
      </c>
      <c r="AO30">
        <v>0</v>
      </c>
      <c r="AP30" s="197">
        <v>59.93</v>
      </c>
      <c r="AQ30" s="197">
        <v>22.74</v>
      </c>
      <c r="AR30" s="197">
        <v>7.8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9.0500000000000007</v>
      </c>
      <c r="L31" s="197">
        <v>559.12</v>
      </c>
      <c r="M31" s="197">
        <v>27.28</v>
      </c>
      <c r="N31" s="197">
        <v>17.38</v>
      </c>
      <c r="O31" s="197">
        <v>0</v>
      </c>
      <c r="P31" s="197">
        <v>30.69</v>
      </c>
      <c r="Q31" s="197">
        <v>3.56</v>
      </c>
      <c r="R31" s="197">
        <v>7.47</v>
      </c>
      <c r="S31" s="197">
        <v>4.3</v>
      </c>
      <c r="T31" s="197">
        <v>0</v>
      </c>
      <c r="U31" s="197">
        <v>50.7</v>
      </c>
      <c r="V31" s="197">
        <v>6.15</v>
      </c>
      <c r="W31" s="197">
        <v>12.96</v>
      </c>
      <c r="X31" s="197">
        <v>29.16</v>
      </c>
      <c r="Y31" s="197">
        <v>0</v>
      </c>
      <c r="Z31">
        <v>0</v>
      </c>
      <c r="AA31" s="197">
        <v>11</v>
      </c>
      <c r="AB31" s="197">
        <v>0</v>
      </c>
      <c r="AC31" s="197">
        <v>0</v>
      </c>
      <c r="AD31" s="197">
        <v>0</v>
      </c>
      <c r="AE31" s="197">
        <v>30.16</v>
      </c>
      <c r="AF31" s="197">
        <v>0</v>
      </c>
      <c r="AG31" s="197">
        <v>0</v>
      </c>
      <c r="AH31" s="197">
        <v>0</v>
      </c>
      <c r="AI31" s="197">
        <v>69.61</v>
      </c>
      <c r="AJ31" s="197">
        <v>0</v>
      </c>
      <c r="AK31" s="197">
        <v>0</v>
      </c>
      <c r="AL31" s="197">
        <v>0</v>
      </c>
      <c r="AM31" s="197">
        <v>70</v>
      </c>
      <c r="AN31" s="197">
        <v>0</v>
      </c>
      <c r="AO31">
        <v>0</v>
      </c>
      <c r="AP31" s="197">
        <v>59.93</v>
      </c>
      <c r="AQ31" s="197">
        <v>22.74</v>
      </c>
      <c r="AR31" s="197">
        <v>14.8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9.0500000000000007</v>
      </c>
      <c r="L32" s="197">
        <v>559.12</v>
      </c>
      <c r="M32" s="197">
        <v>27.28</v>
      </c>
      <c r="N32" s="197">
        <v>17.38</v>
      </c>
      <c r="O32" s="197">
        <v>0</v>
      </c>
      <c r="P32" s="197">
        <v>30.69</v>
      </c>
      <c r="Q32" s="197">
        <v>3.56</v>
      </c>
      <c r="R32" s="197">
        <v>7.47</v>
      </c>
      <c r="S32" s="197">
        <v>4.3</v>
      </c>
      <c r="T32" s="197">
        <v>0</v>
      </c>
      <c r="U32" s="197">
        <v>50.7</v>
      </c>
      <c r="V32" s="197">
        <v>6.15</v>
      </c>
      <c r="W32" s="197">
        <v>12.96</v>
      </c>
      <c r="X32" s="197">
        <v>29.16</v>
      </c>
      <c r="Y32" s="197">
        <v>0</v>
      </c>
      <c r="Z32">
        <v>0</v>
      </c>
      <c r="AA32" s="197">
        <v>11</v>
      </c>
      <c r="AB32" s="197">
        <v>0</v>
      </c>
      <c r="AC32" s="197">
        <v>0</v>
      </c>
      <c r="AD32" s="197">
        <v>0</v>
      </c>
      <c r="AE32" s="197">
        <v>30.16</v>
      </c>
      <c r="AF32" s="197">
        <v>0</v>
      </c>
      <c r="AG32" s="197">
        <v>0</v>
      </c>
      <c r="AH32" s="197">
        <v>0</v>
      </c>
      <c r="AI32" s="197">
        <v>69.61</v>
      </c>
      <c r="AJ32" s="197">
        <v>0</v>
      </c>
      <c r="AK32" s="197">
        <v>0</v>
      </c>
      <c r="AL32" s="197">
        <v>0</v>
      </c>
      <c r="AM32" s="197">
        <v>70</v>
      </c>
      <c r="AN32" s="197">
        <v>0</v>
      </c>
      <c r="AO32">
        <v>0</v>
      </c>
      <c r="AP32" s="197">
        <v>59.93</v>
      </c>
      <c r="AQ32" s="197">
        <v>22.74</v>
      </c>
      <c r="AR32" s="197">
        <v>19.2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9.0500000000000007</v>
      </c>
      <c r="L33" s="197">
        <v>559.12</v>
      </c>
      <c r="M33" s="197">
        <v>27.28</v>
      </c>
      <c r="N33" s="197">
        <v>17.38</v>
      </c>
      <c r="O33" s="197">
        <v>0</v>
      </c>
      <c r="P33" s="197">
        <v>30.69</v>
      </c>
      <c r="Q33" s="197">
        <v>3.56</v>
      </c>
      <c r="R33" s="197">
        <v>7.47</v>
      </c>
      <c r="S33" s="197">
        <v>4.3</v>
      </c>
      <c r="T33" s="197">
        <v>0</v>
      </c>
      <c r="U33" s="197">
        <v>50.7</v>
      </c>
      <c r="V33" s="197">
        <v>6.15</v>
      </c>
      <c r="W33" s="197">
        <v>12.96</v>
      </c>
      <c r="X33" s="197">
        <v>29.16</v>
      </c>
      <c r="Y33" s="197">
        <v>0</v>
      </c>
      <c r="Z33">
        <v>0</v>
      </c>
      <c r="AA33" s="197">
        <v>11</v>
      </c>
      <c r="AB33" s="197">
        <v>0</v>
      </c>
      <c r="AC33" s="197">
        <v>0</v>
      </c>
      <c r="AD33" s="197">
        <v>0</v>
      </c>
      <c r="AE33" s="197">
        <v>30.16</v>
      </c>
      <c r="AF33" s="197">
        <v>0</v>
      </c>
      <c r="AG33" s="197">
        <v>0</v>
      </c>
      <c r="AH33" s="197">
        <v>0</v>
      </c>
      <c r="AI33" s="197">
        <v>69.61</v>
      </c>
      <c r="AJ33" s="197">
        <v>0</v>
      </c>
      <c r="AK33" s="197">
        <v>0</v>
      </c>
      <c r="AL33" s="197">
        <v>0</v>
      </c>
      <c r="AM33" s="197">
        <v>70</v>
      </c>
      <c r="AN33" s="197">
        <v>0</v>
      </c>
      <c r="AO33">
        <v>0</v>
      </c>
      <c r="AP33" s="197">
        <v>59.93</v>
      </c>
      <c r="AQ33" s="197">
        <v>22.74</v>
      </c>
      <c r="AR33" s="197">
        <v>20.7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9.0500000000000007</v>
      </c>
      <c r="L34" s="197">
        <v>559.12</v>
      </c>
      <c r="M34" s="197">
        <v>27.28</v>
      </c>
      <c r="N34" s="197">
        <v>17.38</v>
      </c>
      <c r="O34" s="197">
        <v>0</v>
      </c>
      <c r="P34" s="197">
        <v>30.69</v>
      </c>
      <c r="Q34" s="197">
        <v>3.56</v>
      </c>
      <c r="R34" s="197">
        <v>7.47</v>
      </c>
      <c r="S34" s="197">
        <v>4.3</v>
      </c>
      <c r="T34" s="197">
        <v>0</v>
      </c>
      <c r="U34" s="197">
        <v>50.7</v>
      </c>
      <c r="V34" s="197">
        <v>6.15</v>
      </c>
      <c r="W34" s="197">
        <v>12.96</v>
      </c>
      <c r="X34" s="197">
        <v>29.16</v>
      </c>
      <c r="Y34" s="197">
        <v>0</v>
      </c>
      <c r="Z34">
        <v>0</v>
      </c>
      <c r="AA34" s="197">
        <v>11</v>
      </c>
      <c r="AB34" s="197">
        <v>0</v>
      </c>
      <c r="AC34" s="197">
        <v>0</v>
      </c>
      <c r="AD34" s="197">
        <v>0</v>
      </c>
      <c r="AE34" s="197">
        <v>30.16</v>
      </c>
      <c r="AF34" s="197">
        <v>0</v>
      </c>
      <c r="AG34" s="197">
        <v>0</v>
      </c>
      <c r="AH34" s="197">
        <v>0</v>
      </c>
      <c r="AI34" s="197">
        <v>69.61</v>
      </c>
      <c r="AJ34" s="197">
        <v>0</v>
      </c>
      <c r="AK34" s="197">
        <v>0</v>
      </c>
      <c r="AL34" s="197">
        <v>0</v>
      </c>
      <c r="AM34" s="197">
        <v>70</v>
      </c>
      <c r="AN34" s="197">
        <v>0</v>
      </c>
      <c r="AO34">
        <v>0</v>
      </c>
      <c r="AP34" s="197">
        <v>59.93</v>
      </c>
      <c r="AQ34" s="197">
        <v>22.74</v>
      </c>
      <c r="AR34" s="197">
        <v>21.7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9.0500000000000007</v>
      </c>
      <c r="L35" s="197">
        <v>559.12</v>
      </c>
      <c r="M35" s="197">
        <v>27.28</v>
      </c>
      <c r="N35" s="197">
        <v>17.38</v>
      </c>
      <c r="O35" s="197">
        <v>0</v>
      </c>
      <c r="P35" s="197">
        <v>30.69</v>
      </c>
      <c r="Q35" s="197">
        <v>3.56</v>
      </c>
      <c r="R35" s="197">
        <v>7.47</v>
      </c>
      <c r="S35" s="197">
        <v>4.3</v>
      </c>
      <c r="T35" s="197">
        <v>0</v>
      </c>
      <c r="U35" s="197">
        <v>50.7</v>
      </c>
      <c r="V35" s="197">
        <v>6.15</v>
      </c>
      <c r="W35" s="197">
        <v>12.96</v>
      </c>
      <c r="X35" s="197">
        <v>29.16</v>
      </c>
      <c r="Y35" s="197">
        <v>0</v>
      </c>
      <c r="Z35">
        <v>0</v>
      </c>
      <c r="AA35" s="197">
        <v>11</v>
      </c>
      <c r="AB35" s="197">
        <v>0</v>
      </c>
      <c r="AC35" s="197">
        <v>0</v>
      </c>
      <c r="AD35" s="197">
        <v>0</v>
      </c>
      <c r="AE35" s="197">
        <v>30.16</v>
      </c>
      <c r="AF35" s="197">
        <v>0</v>
      </c>
      <c r="AG35" s="197">
        <v>0</v>
      </c>
      <c r="AH35" s="197">
        <v>0</v>
      </c>
      <c r="AI35" s="197">
        <v>69.61</v>
      </c>
      <c r="AJ35" s="197">
        <v>0</v>
      </c>
      <c r="AK35" s="197">
        <v>0</v>
      </c>
      <c r="AL35" s="197">
        <v>0</v>
      </c>
      <c r="AM35" s="197">
        <v>70</v>
      </c>
      <c r="AN35" s="197">
        <v>0</v>
      </c>
      <c r="AO35">
        <v>0</v>
      </c>
      <c r="AP35" s="197">
        <v>59.93</v>
      </c>
      <c r="AQ35" s="197">
        <v>22.74</v>
      </c>
      <c r="AR35" s="197">
        <v>21.7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9.0500000000000007</v>
      </c>
      <c r="L36" s="197">
        <v>559.12</v>
      </c>
      <c r="M36" s="197">
        <v>27.28</v>
      </c>
      <c r="N36" s="197">
        <v>17.38</v>
      </c>
      <c r="O36" s="197">
        <v>0</v>
      </c>
      <c r="P36" s="197">
        <v>30.69</v>
      </c>
      <c r="Q36" s="197">
        <v>3.56</v>
      </c>
      <c r="R36" s="197">
        <v>7.47</v>
      </c>
      <c r="S36" s="197">
        <v>4.3</v>
      </c>
      <c r="T36" s="197">
        <v>0</v>
      </c>
      <c r="U36" s="197">
        <v>50.7</v>
      </c>
      <c r="V36" s="197">
        <v>6.15</v>
      </c>
      <c r="W36" s="197">
        <v>12.96</v>
      </c>
      <c r="X36" s="197">
        <v>29.16</v>
      </c>
      <c r="Y36" s="197">
        <v>0</v>
      </c>
      <c r="Z36">
        <v>0</v>
      </c>
      <c r="AA36" s="197">
        <v>11</v>
      </c>
      <c r="AB36" s="197">
        <v>0</v>
      </c>
      <c r="AC36" s="197">
        <v>0</v>
      </c>
      <c r="AD36" s="197">
        <v>0</v>
      </c>
      <c r="AE36" s="197">
        <v>30.16</v>
      </c>
      <c r="AF36" s="197">
        <v>0</v>
      </c>
      <c r="AG36" s="197">
        <v>0</v>
      </c>
      <c r="AH36" s="197">
        <v>0</v>
      </c>
      <c r="AI36" s="197">
        <v>69.61</v>
      </c>
      <c r="AJ36" s="197">
        <v>0</v>
      </c>
      <c r="AK36" s="197">
        <v>0</v>
      </c>
      <c r="AL36" s="197">
        <v>0</v>
      </c>
      <c r="AM36" s="197">
        <v>70</v>
      </c>
      <c r="AN36" s="197">
        <v>0</v>
      </c>
      <c r="AO36">
        <v>0</v>
      </c>
      <c r="AP36" s="197">
        <v>59.93</v>
      </c>
      <c r="AQ36" s="197">
        <v>22.74</v>
      </c>
      <c r="AR36" s="197">
        <v>22.7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9.0500000000000007</v>
      </c>
      <c r="L37" s="197">
        <v>559.12</v>
      </c>
      <c r="M37" s="197">
        <v>27.28</v>
      </c>
      <c r="N37" s="197">
        <v>17.38</v>
      </c>
      <c r="O37" s="197">
        <v>0</v>
      </c>
      <c r="P37" s="197">
        <v>30.69</v>
      </c>
      <c r="Q37" s="197">
        <v>3.56</v>
      </c>
      <c r="R37" s="197">
        <v>7.47</v>
      </c>
      <c r="S37" s="197">
        <v>4.3</v>
      </c>
      <c r="T37" s="197">
        <v>0</v>
      </c>
      <c r="U37" s="197">
        <v>50.7</v>
      </c>
      <c r="V37" s="197">
        <v>4.7</v>
      </c>
      <c r="W37" s="197">
        <v>12.96</v>
      </c>
      <c r="X37" s="197">
        <v>29.16</v>
      </c>
      <c r="Y37" s="197">
        <v>0</v>
      </c>
      <c r="Z37">
        <v>0</v>
      </c>
      <c r="AA37" s="197">
        <v>11</v>
      </c>
      <c r="AB37" s="197">
        <v>0</v>
      </c>
      <c r="AC37" s="197">
        <v>0</v>
      </c>
      <c r="AD37" s="197">
        <v>0</v>
      </c>
      <c r="AE37" s="197">
        <v>30.16</v>
      </c>
      <c r="AF37" s="197">
        <v>0</v>
      </c>
      <c r="AG37" s="197">
        <v>0</v>
      </c>
      <c r="AH37" s="197">
        <v>0</v>
      </c>
      <c r="AI37" s="197">
        <v>69.61</v>
      </c>
      <c r="AJ37" s="197">
        <v>0</v>
      </c>
      <c r="AK37" s="197">
        <v>0</v>
      </c>
      <c r="AL37" s="197">
        <v>0</v>
      </c>
      <c r="AM37" s="197">
        <v>70</v>
      </c>
      <c r="AN37" s="197">
        <v>0</v>
      </c>
      <c r="AO37">
        <v>0</v>
      </c>
      <c r="AP37" s="197">
        <v>59.93</v>
      </c>
      <c r="AQ37" s="197">
        <v>22.74</v>
      </c>
      <c r="AR37" s="197">
        <v>22.7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9.0500000000000007</v>
      </c>
      <c r="L38" s="197">
        <v>559.12</v>
      </c>
      <c r="M38" s="197">
        <v>27.28</v>
      </c>
      <c r="N38" s="197">
        <v>17.38</v>
      </c>
      <c r="O38" s="197">
        <v>0</v>
      </c>
      <c r="P38" s="197">
        <v>30.69</v>
      </c>
      <c r="Q38" s="197">
        <v>3.56</v>
      </c>
      <c r="R38" s="197">
        <v>7.47</v>
      </c>
      <c r="S38" s="197">
        <v>4.3</v>
      </c>
      <c r="T38" s="197">
        <v>0</v>
      </c>
      <c r="U38" s="197">
        <v>50.7</v>
      </c>
      <c r="V38" s="197">
        <v>3.61</v>
      </c>
      <c r="W38" s="197">
        <v>12.96</v>
      </c>
      <c r="X38" s="197">
        <v>29.16</v>
      </c>
      <c r="Y38" s="197">
        <v>0</v>
      </c>
      <c r="Z38">
        <v>0</v>
      </c>
      <c r="AA38" s="197">
        <v>11</v>
      </c>
      <c r="AB38" s="197">
        <v>0</v>
      </c>
      <c r="AC38" s="197">
        <v>0</v>
      </c>
      <c r="AD38" s="197">
        <v>0</v>
      </c>
      <c r="AE38" s="197">
        <v>30.16</v>
      </c>
      <c r="AF38" s="197">
        <v>0</v>
      </c>
      <c r="AG38" s="197">
        <v>0</v>
      </c>
      <c r="AH38" s="197">
        <v>0</v>
      </c>
      <c r="AI38" s="197">
        <v>69.61</v>
      </c>
      <c r="AJ38" s="197">
        <v>0</v>
      </c>
      <c r="AK38" s="197">
        <v>0</v>
      </c>
      <c r="AL38" s="197">
        <v>0</v>
      </c>
      <c r="AM38" s="197">
        <v>70</v>
      </c>
      <c r="AN38" s="197">
        <v>0</v>
      </c>
      <c r="AO38">
        <v>0</v>
      </c>
      <c r="AP38" s="197">
        <v>59.93</v>
      </c>
      <c r="AQ38" s="197">
        <v>22.74</v>
      </c>
      <c r="AR38" s="197">
        <v>22.7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9.0500000000000007</v>
      </c>
      <c r="L39" s="197">
        <v>559.12</v>
      </c>
      <c r="M39" s="197">
        <v>27.28</v>
      </c>
      <c r="N39" s="197">
        <v>17.38</v>
      </c>
      <c r="O39" s="197">
        <v>0</v>
      </c>
      <c r="P39" s="197">
        <v>30.69</v>
      </c>
      <c r="Q39" s="197">
        <v>3.56</v>
      </c>
      <c r="R39" s="197">
        <v>7.47</v>
      </c>
      <c r="S39" s="197">
        <v>4.3</v>
      </c>
      <c r="T39" s="197">
        <v>0</v>
      </c>
      <c r="U39" s="197">
        <v>50.7</v>
      </c>
      <c r="V39" s="197">
        <v>3.55</v>
      </c>
      <c r="W39" s="197">
        <v>12.96</v>
      </c>
      <c r="X39" s="197">
        <v>29.16</v>
      </c>
      <c r="Y39" s="197">
        <v>0</v>
      </c>
      <c r="Z39">
        <v>0</v>
      </c>
      <c r="AA39" s="197">
        <v>11</v>
      </c>
      <c r="AB39" s="197">
        <v>0</v>
      </c>
      <c r="AC39" s="197">
        <v>0</v>
      </c>
      <c r="AD39" s="197">
        <v>0</v>
      </c>
      <c r="AE39" s="197">
        <v>30</v>
      </c>
      <c r="AF39" s="197">
        <v>0</v>
      </c>
      <c r="AG39" s="197">
        <v>0</v>
      </c>
      <c r="AH39" s="197">
        <v>0</v>
      </c>
      <c r="AI39" s="197">
        <v>69.61</v>
      </c>
      <c r="AJ39" s="197">
        <v>0</v>
      </c>
      <c r="AK39" s="197">
        <v>0</v>
      </c>
      <c r="AL39" s="197">
        <v>0</v>
      </c>
      <c r="AM39" s="197">
        <v>70</v>
      </c>
      <c r="AN39" s="197">
        <v>0</v>
      </c>
      <c r="AO39">
        <v>0</v>
      </c>
      <c r="AP39" s="197">
        <v>59.93</v>
      </c>
      <c r="AQ39" s="197">
        <v>22.74</v>
      </c>
      <c r="AR39" s="197">
        <v>23.2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9.0500000000000007</v>
      </c>
      <c r="L40" s="197">
        <v>559.12</v>
      </c>
      <c r="M40" s="197">
        <v>27.28</v>
      </c>
      <c r="N40" s="197">
        <v>17.38</v>
      </c>
      <c r="O40" s="197">
        <v>0</v>
      </c>
      <c r="P40" s="197">
        <v>30.69</v>
      </c>
      <c r="Q40" s="197">
        <v>3.56</v>
      </c>
      <c r="R40" s="197">
        <v>7.47</v>
      </c>
      <c r="S40" s="197">
        <v>4.3</v>
      </c>
      <c r="T40" s="197">
        <v>0</v>
      </c>
      <c r="U40" s="197">
        <v>50.7</v>
      </c>
      <c r="V40" s="197">
        <v>3.55</v>
      </c>
      <c r="W40" s="197">
        <v>12.96</v>
      </c>
      <c r="X40" s="197">
        <v>29.16</v>
      </c>
      <c r="Y40" s="197">
        <v>0</v>
      </c>
      <c r="Z40">
        <v>0</v>
      </c>
      <c r="AA40" s="197">
        <v>11</v>
      </c>
      <c r="AB40" s="197">
        <v>0</v>
      </c>
      <c r="AC40" s="197">
        <v>0</v>
      </c>
      <c r="AD40" s="197">
        <v>0</v>
      </c>
      <c r="AE40" s="197">
        <v>30</v>
      </c>
      <c r="AF40" s="197">
        <v>0</v>
      </c>
      <c r="AG40" s="197">
        <v>0</v>
      </c>
      <c r="AH40" s="197">
        <v>0</v>
      </c>
      <c r="AI40" s="197">
        <v>69.61</v>
      </c>
      <c r="AJ40" s="197">
        <v>0</v>
      </c>
      <c r="AK40" s="197">
        <v>0</v>
      </c>
      <c r="AL40" s="197">
        <v>0</v>
      </c>
      <c r="AM40" s="197">
        <v>70</v>
      </c>
      <c r="AN40" s="197">
        <v>0</v>
      </c>
      <c r="AO40">
        <v>0</v>
      </c>
      <c r="AP40" s="197">
        <v>59.93</v>
      </c>
      <c r="AQ40" s="197">
        <v>22.74</v>
      </c>
      <c r="AR40" s="197">
        <v>23.2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9.0500000000000007</v>
      </c>
      <c r="L41" s="197">
        <v>559.12</v>
      </c>
      <c r="M41" s="197">
        <v>27.28</v>
      </c>
      <c r="N41" s="197">
        <v>17.38</v>
      </c>
      <c r="O41" s="197">
        <v>0</v>
      </c>
      <c r="P41" s="197">
        <v>30.69</v>
      </c>
      <c r="Q41" s="197">
        <v>3.56</v>
      </c>
      <c r="R41" s="197">
        <v>7.47</v>
      </c>
      <c r="S41" s="197">
        <v>4.3</v>
      </c>
      <c r="T41" s="197">
        <v>0</v>
      </c>
      <c r="U41" s="197">
        <v>50.7</v>
      </c>
      <c r="V41" s="197">
        <v>3.55</v>
      </c>
      <c r="W41" s="197">
        <v>12.96</v>
      </c>
      <c r="X41" s="197">
        <v>29.16</v>
      </c>
      <c r="Y41" s="197">
        <v>0</v>
      </c>
      <c r="Z41">
        <v>0</v>
      </c>
      <c r="AA41" s="197">
        <v>11</v>
      </c>
      <c r="AB41" s="197">
        <v>0</v>
      </c>
      <c r="AC41" s="197">
        <v>0</v>
      </c>
      <c r="AD41" s="197">
        <v>0</v>
      </c>
      <c r="AE41" s="197">
        <v>30</v>
      </c>
      <c r="AF41" s="197">
        <v>0</v>
      </c>
      <c r="AG41" s="197">
        <v>0</v>
      </c>
      <c r="AH41" s="197">
        <v>0</v>
      </c>
      <c r="AI41" s="197">
        <v>69.61</v>
      </c>
      <c r="AJ41" s="197">
        <v>0</v>
      </c>
      <c r="AK41" s="197">
        <v>0</v>
      </c>
      <c r="AL41" s="197">
        <v>0</v>
      </c>
      <c r="AM41" s="197">
        <v>70</v>
      </c>
      <c r="AN41" s="197">
        <v>0</v>
      </c>
      <c r="AO41">
        <v>0</v>
      </c>
      <c r="AP41" s="197">
        <v>59.93</v>
      </c>
      <c r="AQ41" s="197">
        <v>22.74</v>
      </c>
      <c r="AR41" s="197">
        <v>23.2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9.0500000000000007</v>
      </c>
      <c r="L42" s="197">
        <v>559.12</v>
      </c>
      <c r="M42" s="197">
        <v>27.28</v>
      </c>
      <c r="N42" s="197">
        <v>17.38</v>
      </c>
      <c r="O42" s="197">
        <v>0</v>
      </c>
      <c r="P42" s="197">
        <v>30.69</v>
      </c>
      <c r="Q42" s="197">
        <v>3.56</v>
      </c>
      <c r="R42" s="197">
        <v>7.47</v>
      </c>
      <c r="S42" s="197">
        <v>4.3</v>
      </c>
      <c r="T42" s="197">
        <v>0</v>
      </c>
      <c r="U42" s="197">
        <v>50.7</v>
      </c>
      <c r="V42" s="197">
        <v>3.55</v>
      </c>
      <c r="W42" s="197">
        <v>12.96</v>
      </c>
      <c r="X42" s="197">
        <v>29.16</v>
      </c>
      <c r="Y42" s="197">
        <v>0</v>
      </c>
      <c r="Z42">
        <v>0</v>
      </c>
      <c r="AA42" s="197">
        <v>11</v>
      </c>
      <c r="AB42" s="197">
        <v>0</v>
      </c>
      <c r="AC42" s="197">
        <v>0</v>
      </c>
      <c r="AD42" s="197">
        <v>0</v>
      </c>
      <c r="AE42" s="197">
        <v>30</v>
      </c>
      <c r="AF42" s="197">
        <v>0</v>
      </c>
      <c r="AG42" s="197">
        <v>0</v>
      </c>
      <c r="AH42" s="197">
        <v>0</v>
      </c>
      <c r="AI42" s="197">
        <v>69.61</v>
      </c>
      <c r="AJ42" s="197">
        <v>0</v>
      </c>
      <c r="AK42" s="197">
        <v>0</v>
      </c>
      <c r="AL42" s="197">
        <v>0</v>
      </c>
      <c r="AM42" s="197">
        <v>70</v>
      </c>
      <c r="AN42" s="197">
        <v>0</v>
      </c>
      <c r="AO42">
        <v>0</v>
      </c>
      <c r="AP42" s="197">
        <v>59.93</v>
      </c>
      <c r="AQ42" s="197">
        <v>22.74</v>
      </c>
      <c r="AR42" s="197">
        <v>23.2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9.0500000000000007</v>
      </c>
      <c r="L43" s="197">
        <v>559.12</v>
      </c>
      <c r="M43" s="197">
        <v>27.28</v>
      </c>
      <c r="N43" s="197">
        <v>17.38</v>
      </c>
      <c r="O43" s="197">
        <v>0</v>
      </c>
      <c r="P43" s="197">
        <v>30.69</v>
      </c>
      <c r="Q43" s="197">
        <v>3.56</v>
      </c>
      <c r="R43" s="197">
        <v>7.47</v>
      </c>
      <c r="S43" s="197">
        <v>4.3</v>
      </c>
      <c r="T43" s="197">
        <v>0</v>
      </c>
      <c r="U43" s="197">
        <v>50.24</v>
      </c>
      <c r="V43" s="197">
        <v>3.55</v>
      </c>
      <c r="W43" s="197">
        <v>12.96</v>
      </c>
      <c r="X43" s="197">
        <v>29.16</v>
      </c>
      <c r="Y43" s="197">
        <v>0</v>
      </c>
      <c r="Z43">
        <v>0</v>
      </c>
      <c r="AA43" s="197">
        <v>11</v>
      </c>
      <c r="AB43" s="197">
        <v>0</v>
      </c>
      <c r="AC43" s="197">
        <v>0</v>
      </c>
      <c r="AD43" s="197">
        <v>0</v>
      </c>
      <c r="AE43" s="197">
        <v>30</v>
      </c>
      <c r="AF43" s="197">
        <v>0</v>
      </c>
      <c r="AG43" s="197">
        <v>0</v>
      </c>
      <c r="AH43" s="197">
        <v>0</v>
      </c>
      <c r="AI43" s="197">
        <v>69.61</v>
      </c>
      <c r="AJ43" s="197">
        <v>0</v>
      </c>
      <c r="AK43" s="197">
        <v>0</v>
      </c>
      <c r="AL43" s="197">
        <v>0</v>
      </c>
      <c r="AM43" s="197">
        <v>70</v>
      </c>
      <c r="AN43" s="197">
        <v>0</v>
      </c>
      <c r="AO43">
        <v>0</v>
      </c>
      <c r="AP43" s="197">
        <v>59.93</v>
      </c>
      <c r="AQ43" s="197">
        <v>22.74</v>
      </c>
      <c r="AR43" s="197">
        <v>23.2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9.0500000000000007</v>
      </c>
      <c r="L44" s="197">
        <v>559.12</v>
      </c>
      <c r="M44" s="197">
        <v>27.28</v>
      </c>
      <c r="N44" s="197">
        <v>17.38</v>
      </c>
      <c r="O44" s="197">
        <v>0</v>
      </c>
      <c r="P44" s="197">
        <v>30.69</v>
      </c>
      <c r="Q44" s="197">
        <v>3.56</v>
      </c>
      <c r="R44" s="197">
        <v>7.47</v>
      </c>
      <c r="S44" s="197">
        <v>4.3</v>
      </c>
      <c r="T44" s="197">
        <v>0</v>
      </c>
      <c r="U44" s="197">
        <v>50.24</v>
      </c>
      <c r="V44" s="197">
        <v>3.55</v>
      </c>
      <c r="W44" s="197">
        <v>12.96</v>
      </c>
      <c r="X44" s="197">
        <v>29.16</v>
      </c>
      <c r="Y44" s="197">
        <v>0</v>
      </c>
      <c r="Z44">
        <v>0</v>
      </c>
      <c r="AA44" s="197">
        <v>11</v>
      </c>
      <c r="AB44" s="197">
        <v>0</v>
      </c>
      <c r="AC44" s="197">
        <v>0</v>
      </c>
      <c r="AD44" s="197">
        <v>0</v>
      </c>
      <c r="AE44" s="197">
        <v>30</v>
      </c>
      <c r="AF44" s="197">
        <v>0</v>
      </c>
      <c r="AG44" s="197">
        <v>0</v>
      </c>
      <c r="AH44" s="197">
        <v>0</v>
      </c>
      <c r="AI44" s="197">
        <v>69.61</v>
      </c>
      <c r="AJ44" s="197">
        <v>0</v>
      </c>
      <c r="AK44" s="197">
        <v>0</v>
      </c>
      <c r="AL44" s="197">
        <v>0</v>
      </c>
      <c r="AM44" s="197">
        <v>30</v>
      </c>
      <c r="AN44" s="197">
        <v>0</v>
      </c>
      <c r="AO44">
        <v>0</v>
      </c>
      <c r="AP44" s="197">
        <v>59.93</v>
      </c>
      <c r="AQ44" s="197">
        <v>22.74</v>
      </c>
      <c r="AR44" s="197">
        <v>23.2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9.0500000000000007</v>
      </c>
      <c r="L45" s="197">
        <v>559.12</v>
      </c>
      <c r="M45" s="197">
        <v>27.28</v>
      </c>
      <c r="N45" s="197">
        <v>17.38</v>
      </c>
      <c r="O45" s="197">
        <v>0</v>
      </c>
      <c r="P45" s="197">
        <v>30.69</v>
      </c>
      <c r="Q45" s="197">
        <v>3.56</v>
      </c>
      <c r="R45" s="197">
        <v>7.47</v>
      </c>
      <c r="S45" s="197">
        <v>4.3</v>
      </c>
      <c r="T45" s="197">
        <v>0</v>
      </c>
      <c r="U45" s="197">
        <v>50.24</v>
      </c>
      <c r="V45" s="197">
        <v>3.55</v>
      </c>
      <c r="W45" s="197">
        <v>12.96</v>
      </c>
      <c r="X45" s="197">
        <v>29.16</v>
      </c>
      <c r="Y45" s="197">
        <v>0</v>
      </c>
      <c r="Z45">
        <v>0</v>
      </c>
      <c r="AA45" s="197">
        <v>11</v>
      </c>
      <c r="AB45" s="197">
        <v>0</v>
      </c>
      <c r="AC45" s="197">
        <v>0</v>
      </c>
      <c r="AD45" s="197">
        <v>0</v>
      </c>
      <c r="AE45" s="197">
        <v>30</v>
      </c>
      <c r="AF45" s="197">
        <v>0</v>
      </c>
      <c r="AG45" s="197">
        <v>0</v>
      </c>
      <c r="AH45" s="197">
        <v>0</v>
      </c>
      <c r="AI45" s="197">
        <v>69.61</v>
      </c>
      <c r="AJ45" s="197">
        <v>0</v>
      </c>
      <c r="AK45" s="197">
        <v>0</v>
      </c>
      <c r="AL45" s="197">
        <v>0</v>
      </c>
      <c r="AM45" s="197">
        <v>30</v>
      </c>
      <c r="AN45" s="197">
        <v>0</v>
      </c>
      <c r="AO45">
        <v>0</v>
      </c>
      <c r="AP45" s="197">
        <v>59.93</v>
      </c>
      <c r="AQ45" s="197">
        <v>22.74</v>
      </c>
      <c r="AR45" s="197">
        <v>23.2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9.0500000000000007</v>
      </c>
      <c r="L46" s="197">
        <v>559.12</v>
      </c>
      <c r="M46" s="197">
        <v>27.28</v>
      </c>
      <c r="N46" s="197">
        <v>17.38</v>
      </c>
      <c r="O46" s="197">
        <v>0</v>
      </c>
      <c r="P46" s="197">
        <v>30.69</v>
      </c>
      <c r="Q46" s="197">
        <v>3.56</v>
      </c>
      <c r="R46" s="197">
        <v>7.47</v>
      </c>
      <c r="S46" s="197">
        <v>4.3</v>
      </c>
      <c r="T46" s="197">
        <v>0</v>
      </c>
      <c r="U46" s="197">
        <v>50.24</v>
      </c>
      <c r="V46" s="197">
        <v>3.55</v>
      </c>
      <c r="W46" s="197">
        <v>12.96</v>
      </c>
      <c r="X46" s="197">
        <v>29.16</v>
      </c>
      <c r="Y46" s="197">
        <v>0</v>
      </c>
      <c r="Z46">
        <v>0</v>
      </c>
      <c r="AA46" s="197">
        <v>11</v>
      </c>
      <c r="AB46" s="197">
        <v>0</v>
      </c>
      <c r="AC46" s="197">
        <v>0</v>
      </c>
      <c r="AD46" s="197">
        <v>0</v>
      </c>
      <c r="AE46" s="197">
        <v>30</v>
      </c>
      <c r="AF46" s="197">
        <v>0</v>
      </c>
      <c r="AG46" s="197">
        <v>0</v>
      </c>
      <c r="AH46" s="197">
        <v>0</v>
      </c>
      <c r="AI46" s="197">
        <v>69.61</v>
      </c>
      <c r="AJ46" s="197">
        <v>0</v>
      </c>
      <c r="AK46" s="197">
        <v>0</v>
      </c>
      <c r="AL46" s="197">
        <v>0</v>
      </c>
      <c r="AM46" s="197">
        <v>30</v>
      </c>
      <c r="AN46" s="197">
        <v>0</v>
      </c>
      <c r="AO46">
        <v>0</v>
      </c>
      <c r="AP46" s="197">
        <v>59.93</v>
      </c>
      <c r="AQ46" s="197">
        <v>22.74</v>
      </c>
      <c r="AR46" s="197">
        <v>23.2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9.01</v>
      </c>
      <c r="L47" s="197">
        <v>559.12</v>
      </c>
      <c r="M47" s="197">
        <v>27.28</v>
      </c>
      <c r="N47" s="197">
        <v>17.38</v>
      </c>
      <c r="O47" s="197">
        <v>0</v>
      </c>
      <c r="P47" s="197">
        <v>30.69</v>
      </c>
      <c r="Q47" s="197">
        <v>3.56</v>
      </c>
      <c r="R47" s="197">
        <v>7.47</v>
      </c>
      <c r="S47" s="197">
        <v>4.3</v>
      </c>
      <c r="T47" s="197">
        <v>0</v>
      </c>
      <c r="U47" s="197">
        <v>50.24</v>
      </c>
      <c r="V47" s="197">
        <v>3.55</v>
      </c>
      <c r="W47" s="197">
        <v>12.96</v>
      </c>
      <c r="X47" s="197">
        <v>29.16</v>
      </c>
      <c r="Y47" s="197">
        <v>0</v>
      </c>
      <c r="Z47">
        <v>0</v>
      </c>
      <c r="AA47" s="197">
        <v>11</v>
      </c>
      <c r="AB47" s="197">
        <v>0</v>
      </c>
      <c r="AC47" s="197">
        <v>0</v>
      </c>
      <c r="AD47" s="197">
        <v>0</v>
      </c>
      <c r="AE47" s="197">
        <v>30</v>
      </c>
      <c r="AF47" s="197">
        <v>0</v>
      </c>
      <c r="AG47" s="197">
        <v>0</v>
      </c>
      <c r="AH47" s="197">
        <v>0</v>
      </c>
      <c r="AI47" s="197">
        <v>69.61</v>
      </c>
      <c r="AJ47" s="197">
        <v>0</v>
      </c>
      <c r="AK47" s="197">
        <v>0</v>
      </c>
      <c r="AL47" s="197">
        <v>0</v>
      </c>
      <c r="AM47" s="197">
        <v>70</v>
      </c>
      <c r="AN47" s="197">
        <v>0</v>
      </c>
      <c r="AO47">
        <v>0</v>
      </c>
      <c r="AP47" s="197">
        <v>59.93</v>
      </c>
      <c r="AQ47" s="197">
        <v>22.74</v>
      </c>
      <c r="AR47" s="197">
        <v>23.2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9.0500000000000007</v>
      </c>
      <c r="L48" s="197">
        <v>559.12</v>
      </c>
      <c r="M48" s="197">
        <v>27.28</v>
      </c>
      <c r="N48" s="197">
        <v>17.38</v>
      </c>
      <c r="O48" s="197">
        <v>0</v>
      </c>
      <c r="P48" s="197">
        <v>30.69</v>
      </c>
      <c r="Q48" s="197">
        <v>3.56</v>
      </c>
      <c r="R48" s="197">
        <v>7.47</v>
      </c>
      <c r="S48" s="197">
        <v>4.3</v>
      </c>
      <c r="T48" s="197">
        <v>0</v>
      </c>
      <c r="U48" s="197">
        <v>50.24</v>
      </c>
      <c r="V48" s="197">
        <v>3.55</v>
      </c>
      <c r="W48" s="197">
        <v>12.96</v>
      </c>
      <c r="X48" s="197">
        <v>29.16</v>
      </c>
      <c r="Y48" s="197">
        <v>0</v>
      </c>
      <c r="Z48">
        <v>0</v>
      </c>
      <c r="AA48" s="197">
        <v>11</v>
      </c>
      <c r="AB48" s="197">
        <v>0</v>
      </c>
      <c r="AC48" s="197">
        <v>0</v>
      </c>
      <c r="AD48" s="197">
        <v>0</v>
      </c>
      <c r="AE48" s="197">
        <v>30</v>
      </c>
      <c r="AF48" s="197">
        <v>0</v>
      </c>
      <c r="AG48" s="197">
        <v>0</v>
      </c>
      <c r="AH48" s="197">
        <v>0</v>
      </c>
      <c r="AI48" s="197">
        <v>69.61</v>
      </c>
      <c r="AJ48" s="197">
        <v>0</v>
      </c>
      <c r="AK48" s="197">
        <v>0</v>
      </c>
      <c r="AL48" s="197">
        <v>0</v>
      </c>
      <c r="AM48" s="197">
        <v>70</v>
      </c>
      <c r="AN48" s="197">
        <v>0</v>
      </c>
      <c r="AO48">
        <v>0</v>
      </c>
      <c r="AP48" s="197">
        <v>59.93</v>
      </c>
      <c r="AQ48" s="197">
        <v>22.74</v>
      </c>
      <c r="AR48" s="197">
        <v>23.2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9.0500000000000007</v>
      </c>
      <c r="L49" s="197">
        <v>559.12</v>
      </c>
      <c r="M49" s="197">
        <v>27.28</v>
      </c>
      <c r="N49" s="197">
        <v>17.38</v>
      </c>
      <c r="O49" s="197">
        <v>0</v>
      </c>
      <c r="P49" s="197">
        <v>30.69</v>
      </c>
      <c r="Q49" s="197">
        <v>3.56</v>
      </c>
      <c r="R49" s="197">
        <v>7.47</v>
      </c>
      <c r="S49" s="197">
        <v>4.3</v>
      </c>
      <c r="T49" s="197">
        <v>0</v>
      </c>
      <c r="U49" s="197">
        <v>50.24</v>
      </c>
      <c r="V49" s="197">
        <v>3.55</v>
      </c>
      <c r="W49" s="197">
        <v>12.96</v>
      </c>
      <c r="X49" s="197">
        <v>29.16</v>
      </c>
      <c r="Y49" s="197">
        <v>0</v>
      </c>
      <c r="Z49">
        <v>0</v>
      </c>
      <c r="AA49" s="197">
        <v>11</v>
      </c>
      <c r="AB49" s="197">
        <v>0</v>
      </c>
      <c r="AC49" s="197">
        <v>0</v>
      </c>
      <c r="AD49" s="197">
        <v>0</v>
      </c>
      <c r="AE49" s="197">
        <v>30</v>
      </c>
      <c r="AF49" s="197">
        <v>0</v>
      </c>
      <c r="AG49" s="197">
        <v>0</v>
      </c>
      <c r="AH49" s="197">
        <v>0</v>
      </c>
      <c r="AI49" s="197">
        <v>69.61</v>
      </c>
      <c r="AJ49" s="197">
        <v>0</v>
      </c>
      <c r="AK49" s="197">
        <v>0</v>
      </c>
      <c r="AL49" s="197">
        <v>0</v>
      </c>
      <c r="AM49" s="197">
        <v>70</v>
      </c>
      <c r="AN49" s="197">
        <v>0</v>
      </c>
      <c r="AO49">
        <v>0</v>
      </c>
      <c r="AP49" s="197">
        <v>59.93</v>
      </c>
      <c r="AQ49" s="197">
        <v>22.74</v>
      </c>
      <c r="AR49" s="197">
        <v>23.2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9.0500000000000007</v>
      </c>
      <c r="L50" s="197">
        <v>559.12</v>
      </c>
      <c r="M50" s="197">
        <v>27.28</v>
      </c>
      <c r="N50" s="197">
        <v>17.38</v>
      </c>
      <c r="O50" s="197">
        <v>0</v>
      </c>
      <c r="P50" s="197">
        <v>30.69</v>
      </c>
      <c r="Q50" s="197">
        <v>3.56</v>
      </c>
      <c r="R50" s="197">
        <v>7.47</v>
      </c>
      <c r="S50" s="197">
        <v>4.3</v>
      </c>
      <c r="T50" s="197">
        <v>0</v>
      </c>
      <c r="U50" s="197">
        <v>50.24</v>
      </c>
      <c r="V50" s="197">
        <v>3.55</v>
      </c>
      <c r="W50" s="197">
        <v>12.96</v>
      </c>
      <c r="X50" s="197">
        <v>29.16</v>
      </c>
      <c r="Y50" s="197">
        <v>0</v>
      </c>
      <c r="Z50">
        <v>0</v>
      </c>
      <c r="AA50" s="197">
        <v>11</v>
      </c>
      <c r="AB50" s="197">
        <v>0</v>
      </c>
      <c r="AC50" s="197">
        <v>0</v>
      </c>
      <c r="AD50" s="197">
        <v>0</v>
      </c>
      <c r="AE50" s="197">
        <v>30</v>
      </c>
      <c r="AF50" s="197">
        <v>0</v>
      </c>
      <c r="AG50" s="197">
        <v>0</v>
      </c>
      <c r="AH50" s="197">
        <v>0</v>
      </c>
      <c r="AI50" s="197">
        <v>69.61</v>
      </c>
      <c r="AJ50" s="197">
        <v>0</v>
      </c>
      <c r="AK50" s="197">
        <v>0</v>
      </c>
      <c r="AL50" s="197">
        <v>0</v>
      </c>
      <c r="AM50" s="197">
        <v>70</v>
      </c>
      <c r="AN50" s="197">
        <v>0</v>
      </c>
      <c r="AO50">
        <v>0</v>
      </c>
      <c r="AP50" s="197">
        <v>59.93</v>
      </c>
      <c r="AQ50" s="197">
        <v>22.74</v>
      </c>
      <c r="AR50" s="197">
        <v>23.2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9.0500000000000007</v>
      </c>
      <c r="L51" s="197">
        <v>559.12</v>
      </c>
      <c r="M51" s="197">
        <v>27.28</v>
      </c>
      <c r="N51" s="197">
        <v>17.38</v>
      </c>
      <c r="O51" s="197">
        <v>0</v>
      </c>
      <c r="P51" s="197">
        <v>30.69</v>
      </c>
      <c r="Q51" s="197">
        <v>3.56</v>
      </c>
      <c r="R51" s="197">
        <v>7.47</v>
      </c>
      <c r="S51" s="197">
        <v>4.3</v>
      </c>
      <c r="T51" s="197">
        <v>0</v>
      </c>
      <c r="U51" s="197">
        <v>50.24</v>
      </c>
      <c r="V51" s="197">
        <v>3.55</v>
      </c>
      <c r="W51" s="197">
        <v>12.96</v>
      </c>
      <c r="X51" s="197">
        <v>29.16</v>
      </c>
      <c r="Y51" s="197">
        <v>0</v>
      </c>
      <c r="Z51">
        <v>0</v>
      </c>
      <c r="AA51" s="197">
        <v>11</v>
      </c>
      <c r="AB51" s="197">
        <v>0</v>
      </c>
      <c r="AC51" s="197">
        <v>0</v>
      </c>
      <c r="AD51" s="197">
        <v>0</v>
      </c>
      <c r="AE51" s="197">
        <v>30</v>
      </c>
      <c r="AF51" s="197">
        <v>0</v>
      </c>
      <c r="AG51" s="197">
        <v>0</v>
      </c>
      <c r="AH51" s="197">
        <v>0</v>
      </c>
      <c r="AI51" s="197">
        <v>69.61</v>
      </c>
      <c r="AJ51" s="197">
        <v>0</v>
      </c>
      <c r="AK51" s="197">
        <v>0</v>
      </c>
      <c r="AL51" s="197">
        <v>0</v>
      </c>
      <c r="AM51" s="197">
        <v>70</v>
      </c>
      <c r="AN51" s="197">
        <v>0</v>
      </c>
      <c r="AO51">
        <v>0</v>
      </c>
      <c r="AP51" s="197">
        <v>59.93</v>
      </c>
      <c r="AQ51" s="197">
        <v>22.74</v>
      </c>
      <c r="AR51" s="197">
        <v>23.2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9.0500000000000007</v>
      </c>
      <c r="L52" s="197">
        <v>559.12</v>
      </c>
      <c r="M52" s="197">
        <v>27.28</v>
      </c>
      <c r="N52" s="197">
        <v>17.38</v>
      </c>
      <c r="O52" s="197">
        <v>0</v>
      </c>
      <c r="P52" s="197">
        <v>30.69</v>
      </c>
      <c r="Q52" s="197">
        <v>3.56</v>
      </c>
      <c r="R52" s="197">
        <v>7.47</v>
      </c>
      <c r="S52" s="197">
        <v>4.3</v>
      </c>
      <c r="T52" s="197">
        <v>0</v>
      </c>
      <c r="U52" s="197">
        <v>50.24</v>
      </c>
      <c r="V52" s="197">
        <v>3.55</v>
      </c>
      <c r="W52" s="197">
        <v>12.96</v>
      </c>
      <c r="X52" s="197">
        <v>29.16</v>
      </c>
      <c r="Y52" s="197">
        <v>0</v>
      </c>
      <c r="Z52">
        <v>0</v>
      </c>
      <c r="AA52" s="197">
        <v>11</v>
      </c>
      <c r="AB52" s="197">
        <v>0</v>
      </c>
      <c r="AC52" s="197">
        <v>0</v>
      </c>
      <c r="AD52" s="197">
        <v>0</v>
      </c>
      <c r="AE52" s="197">
        <v>30</v>
      </c>
      <c r="AF52" s="197">
        <v>0</v>
      </c>
      <c r="AG52" s="197">
        <v>0</v>
      </c>
      <c r="AH52" s="197">
        <v>0</v>
      </c>
      <c r="AI52" s="197">
        <v>69.61</v>
      </c>
      <c r="AJ52" s="197">
        <v>0</v>
      </c>
      <c r="AK52" s="197">
        <v>0</v>
      </c>
      <c r="AL52" s="197">
        <v>0</v>
      </c>
      <c r="AM52" s="197">
        <v>70</v>
      </c>
      <c r="AN52" s="197">
        <v>0</v>
      </c>
      <c r="AO52">
        <v>0</v>
      </c>
      <c r="AP52" s="197">
        <v>59.93</v>
      </c>
      <c r="AQ52" s="197">
        <v>22.74</v>
      </c>
      <c r="AR52" s="197">
        <v>23.2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9.0500000000000007</v>
      </c>
      <c r="L53" s="197">
        <v>559.12</v>
      </c>
      <c r="M53" s="197">
        <v>27.28</v>
      </c>
      <c r="N53" s="197">
        <v>17.38</v>
      </c>
      <c r="O53" s="197">
        <v>0</v>
      </c>
      <c r="P53" s="197">
        <v>30.69</v>
      </c>
      <c r="Q53" s="197">
        <v>3.56</v>
      </c>
      <c r="R53" s="197">
        <v>7.47</v>
      </c>
      <c r="S53" s="197">
        <v>4.3</v>
      </c>
      <c r="T53" s="197">
        <v>0</v>
      </c>
      <c r="U53" s="197">
        <v>50.24</v>
      </c>
      <c r="V53" s="197">
        <v>3.55</v>
      </c>
      <c r="W53" s="197">
        <v>12.96</v>
      </c>
      <c r="X53" s="197">
        <v>29.16</v>
      </c>
      <c r="Y53" s="197">
        <v>0</v>
      </c>
      <c r="Z53">
        <v>0</v>
      </c>
      <c r="AA53" s="197">
        <v>11</v>
      </c>
      <c r="AB53" s="197">
        <v>0</v>
      </c>
      <c r="AC53" s="197">
        <v>0</v>
      </c>
      <c r="AD53" s="197">
        <v>0</v>
      </c>
      <c r="AE53" s="197">
        <v>30</v>
      </c>
      <c r="AF53" s="197">
        <v>0</v>
      </c>
      <c r="AG53" s="197">
        <v>0</v>
      </c>
      <c r="AH53" s="197">
        <v>0</v>
      </c>
      <c r="AI53" s="197">
        <v>69.61</v>
      </c>
      <c r="AJ53" s="197">
        <v>0</v>
      </c>
      <c r="AK53" s="197">
        <v>0</v>
      </c>
      <c r="AL53" s="197">
        <v>0</v>
      </c>
      <c r="AM53" s="197">
        <v>70</v>
      </c>
      <c r="AN53" s="197">
        <v>0</v>
      </c>
      <c r="AO53">
        <v>0</v>
      </c>
      <c r="AP53" s="197">
        <v>59.93</v>
      </c>
      <c r="AQ53" s="197">
        <v>22.74</v>
      </c>
      <c r="AR53" s="197">
        <v>23.2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9.0500000000000007</v>
      </c>
      <c r="L54" s="197">
        <v>559.12</v>
      </c>
      <c r="M54" s="197">
        <v>27.28</v>
      </c>
      <c r="N54" s="197">
        <v>17.38</v>
      </c>
      <c r="O54" s="197">
        <v>0</v>
      </c>
      <c r="P54" s="197">
        <v>30.69</v>
      </c>
      <c r="Q54" s="197">
        <v>3.56</v>
      </c>
      <c r="R54" s="197">
        <v>7.47</v>
      </c>
      <c r="S54" s="197">
        <v>4.3</v>
      </c>
      <c r="T54" s="197">
        <v>0</v>
      </c>
      <c r="U54" s="197">
        <v>50.24</v>
      </c>
      <c r="V54" s="197">
        <v>3.55</v>
      </c>
      <c r="W54" s="197">
        <v>12.96</v>
      </c>
      <c r="X54" s="197">
        <v>29.16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30</v>
      </c>
      <c r="AF54" s="197">
        <v>0</v>
      </c>
      <c r="AG54" s="197">
        <v>0</v>
      </c>
      <c r="AH54" s="197">
        <v>0</v>
      </c>
      <c r="AI54" s="197">
        <v>69.61</v>
      </c>
      <c r="AJ54" s="197">
        <v>0</v>
      </c>
      <c r="AK54" s="197">
        <v>0</v>
      </c>
      <c r="AL54" s="197">
        <v>0</v>
      </c>
      <c r="AM54" s="197">
        <v>70</v>
      </c>
      <c r="AN54" s="197">
        <v>0</v>
      </c>
      <c r="AO54">
        <v>0</v>
      </c>
      <c r="AP54" s="197">
        <v>59.93</v>
      </c>
      <c r="AQ54" s="197">
        <v>22.74</v>
      </c>
      <c r="AR54" s="197">
        <v>23.2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9.0500000000000007</v>
      </c>
      <c r="L55" s="197">
        <v>473.59</v>
      </c>
      <c r="M55" s="197">
        <v>27.28</v>
      </c>
      <c r="N55" s="197">
        <v>17.38</v>
      </c>
      <c r="O55" s="197">
        <v>0</v>
      </c>
      <c r="P55" s="197">
        <v>30.69</v>
      </c>
      <c r="Q55" s="197">
        <v>2.9</v>
      </c>
      <c r="R55" s="197">
        <v>7.47</v>
      </c>
      <c r="S55" s="197">
        <v>3.87</v>
      </c>
      <c r="T55" s="197">
        <v>0</v>
      </c>
      <c r="U55" s="197">
        <v>50.24</v>
      </c>
      <c r="V55" s="197">
        <v>3.55</v>
      </c>
      <c r="W55" s="197">
        <v>12.96</v>
      </c>
      <c r="X55" s="197">
        <v>29.16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30</v>
      </c>
      <c r="AF55" s="197">
        <v>0</v>
      </c>
      <c r="AG55" s="197">
        <v>0</v>
      </c>
      <c r="AH55" s="197">
        <v>0</v>
      </c>
      <c r="AI55" s="197">
        <v>69.61</v>
      </c>
      <c r="AJ55" s="197">
        <v>0</v>
      </c>
      <c r="AK55" s="197">
        <v>0</v>
      </c>
      <c r="AL55" s="197">
        <v>0</v>
      </c>
      <c r="AM55" s="197">
        <v>30</v>
      </c>
      <c r="AN55" s="197">
        <v>0</v>
      </c>
      <c r="AO55">
        <v>0</v>
      </c>
      <c r="AP55" s="197">
        <v>59.93</v>
      </c>
      <c r="AQ55" s="197">
        <v>22.74</v>
      </c>
      <c r="AR55" s="197">
        <v>23.2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9.0500000000000007</v>
      </c>
      <c r="L56" s="197">
        <v>525.78</v>
      </c>
      <c r="M56" s="197">
        <v>27.28</v>
      </c>
      <c r="N56" s="197">
        <v>17.38</v>
      </c>
      <c r="O56" s="197">
        <v>0</v>
      </c>
      <c r="P56" s="197">
        <v>30.69</v>
      </c>
      <c r="Q56" s="197">
        <v>3.56</v>
      </c>
      <c r="R56" s="197">
        <v>7.47</v>
      </c>
      <c r="S56" s="197">
        <v>4.3</v>
      </c>
      <c r="T56" s="197">
        <v>0</v>
      </c>
      <c r="U56" s="197">
        <v>50.24</v>
      </c>
      <c r="V56" s="197">
        <v>3.55</v>
      </c>
      <c r="W56" s="197">
        <v>12.96</v>
      </c>
      <c r="X56" s="197">
        <v>29.16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30</v>
      </c>
      <c r="AF56" s="197">
        <v>0</v>
      </c>
      <c r="AG56" s="197">
        <v>0</v>
      </c>
      <c r="AH56" s="197">
        <v>0</v>
      </c>
      <c r="AI56" s="197">
        <v>69.61</v>
      </c>
      <c r="AJ56" s="197">
        <v>0</v>
      </c>
      <c r="AK56" s="197">
        <v>0</v>
      </c>
      <c r="AL56" s="197">
        <v>0</v>
      </c>
      <c r="AM56" s="197">
        <v>30</v>
      </c>
      <c r="AN56" s="197">
        <v>0</v>
      </c>
      <c r="AO56">
        <v>0</v>
      </c>
      <c r="AP56" s="197">
        <v>59.93</v>
      </c>
      <c r="AQ56" s="197">
        <v>22.74</v>
      </c>
      <c r="AR56" s="197">
        <v>23.2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9.0500000000000007</v>
      </c>
      <c r="L57" s="197">
        <v>559.11</v>
      </c>
      <c r="M57" s="197">
        <v>27.28</v>
      </c>
      <c r="N57" s="197">
        <v>17.38</v>
      </c>
      <c r="O57" s="197">
        <v>0</v>
      </c>
      <c r="P57" s="197">
        <v>30.69</v>
      </c>
      <c r="Q57" s="197">
        <v>3.55</v>
      </c>
      <c r="R57" s="197">
        <v>7.47</v>
      </c>
      <c r="S57" s="197">
        <v>4.3</v>
      </c>
      <c r="T57" s="197">
        <v>0</v>
      </c>
      <c r="U57" s="197">
        <v>50.24</v>
      </c>
      <c r="V57" s="197">
        <v>3.55</v>
      </c>
      <c r="W57" s="197">
        <v>12.96</v>
      </c>
      <c r="X57" s="197">
        <v>29.16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30</v>
      </c>
      <c r="AF57" s="197">
        <v>0</v>
      </c>
      <c r="AG57" s="197">
        <v>0</v>
      </c>
      <c r="AH57" s="197">
        <v>0</v>
      </c>
      <c r="AI57" s="197">
        <v>69.61</v>
      </c>
      <c r="AJ57" s="197">
        <v>0</v>
      </c>
      <c r="AK57" s="197">
        <v>0</v>
      </c>
      <c r="AL57" s="197">
        <v>0</v>
      </c>
      <c r="AM57" s="197">
        <v>70</v>
      </c>
      <c r="AN57" s="197">
        <v>0</v>
      </c>
      <c r="AO57">
        <v>0</v>
      </c>
      <c r="AP57" s="197">
        <v>59.93</v>
      </c>
      <c r="AQ57" s="197">
        <v>22.74</v>
      </c>
      <c r="AR57" s="197">
        <v>23.2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9.0500000000000007</v>
      </c>
      <c r="L58" s="197">
        <v>559.11</v>
      </c>
      <c r="M58" s="197">
        <v>27.28</v>
      </c>
      <c r="N58" s="197">
        <v>17.38</v>
      </c>
      <c r="O58" s="197">
        <v>0</v>
      </c>
      <c r="P58" s="197">
        <v>30.69</v>
      </c>
      <c r="Q58" s="197">
        <v>3.55</v>
      </c>
      <c r="R58" s="197">
        <v>7.47</v>
      </c>
      <c r="S58" s="197">
        <v>4.3</v>
      </c>
      <c r="T58" s="197">
        <v>0</v>
      </c>
      <c r="U58" s="197">
        <v>50.24</v>
      </c>
      <c r="V58" s="197">
        <v>3.55</v>
      </c>
      <c r="W58" s="197">
        <v>12.96</v>
      </c>
      <c r="X58" s="197">
        <v>29.16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30</v>
      </c>
      <c r="AF58" s="197">
        <v>0</v>
      </c>
      <c r="AG58" s="197">
        <v>0</v>
      </c>
      <c r="AH58" s="197">
        <v>0</v>
      </c>
      <c r="AI58" s="197">
        <v>69.61</v>
      </c>
      <c r="AJ58" s="197">
        <v>0</v>
      </c>
      <c r="AK58" s="197">
        <v>0</v>
      </c>
      <c r="AL58" s="197">
        <v>0</v>
      </c>
      <c r="AM58" s="197">
        <v>30</v>
      </c>
      <c r="AN58" s="197">
        <v>0</v>
      </c>
      <c r="AO58">
        <v>0</v>
      </c>
      <c r="AP58" s="197">
        <v>59.93</v>
      </c>
      <c r="AQ58" s="197">
        <v>22.74</v>
      </c>
      <c r="AR58" s="197">
        <v>23.2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9.0500000000000007</v>
      </c>
      <c r="L59" s="197">
        <v>559.11</v>
      </c>
      <c r="M59" s="197">
        <v>27.28</v>
      </c>
      <c r="N59" s="197">
        <v>17.38</v>
      </c>
      <c r="O59" s="197">
        <v>0</v>
      </c>
      <c r="P59" s="197">
        <v>30.69</v>
      </c>
      <c r="Q59" s="197">
        <v>3.55</v>
      </c>
      <c r="R59" s="197">
        <v>7.47</v>
      </c>
      <c r="S59" s="197">
        <v>4.3</v>
      </c>
      <c r="T59" s="197">
        <v>0</v>
      </c>
      <c r="U59" s="197">
        <v>50.24</v>
      </c>
      <c r="V59" s="197">
        <v>3.55</v>
      </c>
      <c r="W59" s="197">
        <v>12.96</v>
      </c>
      <c r="X59" s="197">
        <v>29.16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30</v>
      </c>
      <c r="AF59" s="197">
        <v>0</v>
      </c>
      <c r="AG59" s="197">
        <v>0</v>
      </c>
      <c r="AH59" s="197">
        <v>0</v>
      </c>
      <c r="AI59" s="197">
        <v>69.61</v>
      </c>
      <c r="AJ59" s="197">
        <v>0</v>
      </c>
      <c r="AK59" s="197">
        <v>0</v>
      </c>
      <c r="AL59" s="197">
        <v>0</v>
      </c>
      <c r="AM59" s="197">
        <v>30</v>
      </c>
      <c r="AN59" s="197">
        <v>0</v>
      </c>
      <c r="AO59">
        <v>0</v>
      </c>
      <c r="AP59" s="197">
        <v>59.93</v>
      </c>
      <c r="AQ59" s="197">
        <v>22.74</v>
      </c>
      <c r="AR59" s="197">
        <v>23.2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9.0500000000000007</v>
      </c>
      <c r="L60" s="197">
        <v>559.11</v>
      </c>
      <c r="M60" s="197">
        <v>27.28</v>
      </c>
      <c r="N60" s="197">
        <v>17.38</v>
      </c>
      <c r="O60" s="197">
        <v>0</v>
      </c>
      <c r="P60" s="197">
        <v>30.69</v>
      </c>
      <c r="Q60" s="197">
        <v>3.55</v>
      </c>
      <c r="R60" s="197">
        <v>7.47</v>
      </c>
      <c r="S60" s="197">
        <v>4.3</v>
      </c>
      <c r="T60" s="197">
        <v>0</v>
      </c>
      <c r="U60" s="197">
        <v>50.24</v>
      </c>
      <c r="V60" s="197">
        <v>3.55</v>
      </c>
      <c r="W60" s="197">
        <v>12.96</v>
      </c>
      <c r="X60" s="197">
        <v>29.16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30</v>
      </c>
      <c r="AF60" s="197">
        <v>0</v>
      </c>
      <c r="AG60" s="197">
        <v>0</v>
      </c>
      <c r="AH60" s="197">
        <v>0</v>
      </c>
      <c r="AI60" s="197">
        <v>69.61</v>
      </c>
      <c r="AJ60" s="197">
        <v>0</v>
      </c>
      <c r="AK60" s="197">
        <v>0</v>
      </c>
      <c r="AL60" s="197">
        <v>0</v>
      </c>
      <c r="AM60" s="197">
        <v>30</v>
      </c>
      <c r="AN60" s="197">
        <v>0</v>
      </c>
      <c r="AO60">
        <v>0</v>
      </c>
      <c r="AP60" s="197">
        <v>59.93</v>
      </c>
      <c r="AQ60" s="197">
        <v>22.74</v>
      </c>
      <c r="AR60" s="197">
        <v>23.2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9.0500000000000007</v>
      </c>
      <c r="L61" s="197">
        <v>559.11</v>
      </c>
      <c r="M61" s="197">
        <v>27.28</v>
      </c>
      <c r="N61" s="197">
        <v>17.38</v>
      </c>
      <c r="O61" s="197">
        <v>0</v>
      </c>
      <c r="P61" s="197">
        <v>30.69</v>
      </c>
      <c r="Q61" s="197">
        <v>3.55</v>
      </c>
      <c r="R61" s="197">
        <v>7.47</v>
      </c>
      <c r="S61" s="197">
        <v>4.3</v>
      </c>
      <c r="T61" s="197">
        <v>0</v>
      </c>
      <c r="U61" s="197">
        <v>50.24</v>
      </c>
      <c r="V61" s="197">
        <v>3.55</v>
      </c>
      <c r="W61" s="197">
        <v>9</v>
      </c>
      <c r="X61" s="197">
        <v>29.16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30</v>
      </c>
      <c r="AF61" s="197">
        <v>0</v>
      </c>
      <c r="AG61" s="197">
        <v>0</v>
      </c>
      <c r="AH61" s="197">
        <v>0</v>
      </c>
      <c r="AI61" s="197">
        <v>69.61</v>
      </c>
      <c r="AJ61" s="197">
        <v>0</v>
      </c>
      <c r="AK61" s="197">
        <v>0</v>
      </c>
      <c r="AL61" s="197">
        <v>0</v>
      </c>
      <c r="AM61" s="197">
        <v>70</v>
      </c>
      <c r="AN61" s="197">
        <v>0</v>
      </c>
      <c r="AO61">
        <v>0</v>
      </c>
      <c r="AP61" s="197">
        <v>59.93</v>
      </c>
      <c r="AQ61" s="197">
        <v>22.74</v>
      </c>
      <c r="AR61" s="197">
        <v>23.2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9.0500000000000007</v>
      </c>
      <c r="L62" s="197">
        <v>559.11</v>
      </c>
      <c r="M62" s="197">
        <v>27.28</v>
      </c>
      <c r="N62" s="197">
        <v>17.38</v>
      </c>
      <c r="O62" s="197">
        <v>0</v>
      </c>
      <c r="P62" s="197">
        <v>30.69</v>
      </c>
      <c r="Q62" s="197">
        <v>3.55</v>
      </c>
      <c r="R62" s="197">
        <v>7.47</v>
      </c>
      <c r="S62" s="197">
        <v>4.3</v>
      </c>
      <c r="T62" s="197">
        <v>0</v>
      </c>
      <c r="U62" s="197">
        <v>50.24</v>
      </c>
      <c r="V62" s="197">
        <v>3.55</v>
      </c>
      <c r="W62" s="197">
        <v>9</v>
      </c>
      <c r="X62" s="197">
        <v>29.16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30.16</v>
      </c>
      <c r="AF62" s="197">
        <v>0</v>
      </c>
      <c r="AG62" s="197">
        <v>0</v>
      </c>
      <c r="AH62" s="197">
        <v>0</v>
      </c>
      <c r="AI62" s="197">
        <v>69.61</v>
      </c>
      <c r="AJ62" s="197">
        <v>0</v>
      </c>
      <c r="AK62" s="197">
        <v>0</v>
      </c>
      <c r="AL62" s="197">
        <v>0</v>
      </c>
      <c r="AM62" s="197">
        <v>70</v>
      </c>
      <c r="AN62" s="197">
        <v>0</v>
      </c>
      <c r="AO62">
        <v>0</v>
      </c>
      <c r="AP62" s="197">
        <v>59.93</v>
      </c>
      <c r="AQ62" s="197">
        <v>22.74</v>
      </c>
      <c r="AR62" s="197">
        <v>23.2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9.0500000000000007</v>
      </c>
      <c r="L63" s="197">
        <v>559.12</v>
      </c>
      <c r="M63" s="197">
        <v>27.28</v>
      </c>
      <c r="N63" s="197">
        <v>17.38</v>
      </c>
      <c r="O63" s="197">
        <v>0</v>
      </c>
      <c r="P63" s="197">
        <v>30.69</v>
      </c>
      <c r="Q63" s="197">
        <v>3.56</v>
      </c>
      <c r="R63" s="197">
        <v>7.47</v>
      </c>
      <c r="S63" s="197">
        <v>4.3</v>
      </c>
      <c r="T63" s="197">
        <v>0</v>
      </c>
      <c r="U63" s="197">
        <v>50.24</v>
      </c>
      <c r="V63" s="197">
        <v>3.55</v>
      </c>
      <c r="W63" s="197">
        <v>9</v>
      </c>
      <c r="X63" s="197">
        <v>29.16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30.16</v>
      </c>
      <c r="AF63" s="197">
        <v>0</v>
      </c>
      <c r="AG63" s="197">
        <v>0</v>
      </c>
      <c r="AH63" s="197">
        <v>0</v>
      </c>
      <c r="AI63" s="197">
        <v>69.61</v>
      </c>
      <c r="AJ63" s="197">
        <v>0</v>
      </c>
      <c r="AK63" s="197">
        <v>0</v>
      </c>
      <c r="AL63" s="197">
        <v>0</v>
      </c>
      <c r="AM63" s="197">
        <v>70</v>
      </c>
      <c r="AN63" s="197">
        <v>0</v>
      </c>
      <c r="AO63">
        <v>0</v>
      </c>
      <c r="AP63" s="197">
        <v>59.93</v>
      </c>
      <c r="AQ63" s="197">
        <v>22.74</v>
      </c>
      <c r="AR63" s="197">
        <v>23.7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9.0500000000000007</v>
      </c>
      <c r="L64" s="197">
        <v>559.12</v>
      </c>
      <c r="M64" s="197">
        <v>27.28</v>
      </c>
      <c r="N64" s="197">
        <v>17.38</v>
      </c>
      <c r="O64" s="197">
        <v>0</v>
      </c>
      <c r="P64" s="197">
        <v>30.69</v>
      </c>
      <c r="Q64" s="197">
        <v>3.56</v>
      </c>
      <c r="R64" s="197">
        <v>7.47</v>
      </c>
      <c r="S64" s="197">
        <v>4.3</v>
      </c>
      <c r="T64" s="197">
        <v>0</v>
      </c>
      <c r="U64" s="197">
        <v>50.24</v>
      </c>
      <c r="V64" s="197">
        <v>3.55</v>
      </c>
      <c r="W64" s="197">
        <v>9</v>
      </c>
      <c r="X64" s="197">
        <v>29.16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30.16</v>
      </c>
      <c r="AF64" s="197">
        <v>0</v>
      </c>
      <c r="AG64" s="197">
        <v>0</v>
      </c>
      <c r="AH64" s="197">
        <v>0</v>
      </c>
      <c r="AI64" s="197">
        <v>69.61</v>
      </c>
      <c r="AJ64" s="197">
        <v>0</v>
      </c>
      <c r="AK64" s="197">
        <v>0</v>
      </c>
      <c r="AL64" s="197">
        <v>0</v>
      </c>
      <c r="AM64" s="197">
        <v>70</v>
      </c>
      <c r="AN64" s="197">
        <v>0</v>
      </c>
      <c r="AO64">
        <v>0</v>
      </c>
      <c r="AP64" s="197">
        <v>59.93</v>
      </c>
      <c r="AQ64" s="197">
        <v>22.74</v>
      </c>
      <c r="AR64" s="197">
        <v>23.7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9.0500000000000007</v>
      </c>
      <c r="L65" s="197">
        <v>559.12</v>
      </c>
      <c r="M65" s="197">
        <v>27.28</v>
      </c>
      <c r="N65" s="197">
        <v>17.38</v>
      </c>
      <c r="O65" s="197">
        <v>0</v>
      </c>
      <c r="P65" s="197">
        <v>30.69</v>
      </c>
      <c r="Q65" s="197">
        <v>3.56</v>
      </c>
      <c r="R65" s="197">
        <v>7.47</v>
      </c>
      <c r="S65" s="197">
        <v>4.3</v>
      </c>
      <c r="T65" s="197">
        <v>0</v>
      </c>
      <c r="U65" s="197">
        <v>50.24</v>
      </c>
      <c r="V65" s="197">
        <v>3.55</v>
      </c>
      <c r="W65" s="197">
        <v>9</v>
      </c>
      <c r="X65" s="197">
        <v>29.16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30.16</v>
      </c>
      <c r="AF65" s="197">
        <v>0</v>
      </c>
      <c r="AG65" s="197">
        <v>0</v>
      </c>
      <c r="AH65" s="197">
        <v>0</v>
      </c>
      <c r="AI65" s="197">
        <v>69.61</v>
      </c>
      <c r="AJ65" s="197">
        <v>0</v>
      </c>
      <c r="AK65" s="197">
        <v>0</v>
      </c>
      <c r="AL65" s="197">
        <v>0</v>
      </c>
      <c r="AM65" s="197">
        <v>70</v>
      </c>
      <c r="AN65" s="197">
        <v>0</v>
      </c>
      <c r="AO65">
        <v>0</v>
      </c>
      <c r="AP65" s="197">
        <v>59.93</v>
      </c>
      <c r="AQ65" s="197">
        <v>22.74</v>
      </c>
      <c r="AR65" s="197">
        <v>23.7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9.0500000000000007</v>
      </c>
      <c r="L66" s="197">
        <v>559.12</v>
      </c>
      <c r="M66" s="197">
        <v>27.28</v>
      </c>
      <c r="N66" s="197">
        <v>17.38</v>
      </c>
      <c r="O66" s="197">
        <v>0</v>
      </c>
      <c r="P66" s="197">
        <v>30.69</v>
      </c>
      <c r="Q66" s="197">
        <v>3.56</v>
      </c>
      <c r="R66" s="197">
        <v>7.47</v>
      </c>
      <c r="S66" s="197">
        <v>4.3</v>
      </c>
      <c r="T66" s="197">
        <v>0</v>
      </c>
      <c r="U66" s="197">
        <v>50.24</v>
      </c>
      <c r="V66" s="197">
        <v>3.55</v>
      </c>
      <c r="W66" s="197">
        <v>9</v>
      </c>
      <c r="X66" s="197">
        <v>29.16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30.16</v>
      </c>
      <c r="AF66" s="197">
        <v>0</v>
      </c>
      <c r="AG66" s="197">
        <v>0</v>
      </c>
      <c r="AH66" s="197">
        <v>0</v>
      </c>
      <c r="AI66" s="197">
        <v>69.61</v>
      </c>
      <c r="AJ66" s="197">
        <v>0</v>
      </c>
      <c r="AK66" s="197">
        <v>0</v>
      </c>
      <c r="AL66" s="197">
        <v>0</v>
      </c>
      <c r="AM66" s="197">
        <v>70</v>
      </c>
      <c r="AN66" s="197">
        <v>0</v>
      </c>
      <c r="AO66">
        <v>0</v>
      </c>
      <c r="AP66" s="197">
        <v>59.93</v>
      </c>
      <c r="AQ66" s="197">
        <v>22.74</v>
      </c>
      <c r="AR66" s="197">
        <v>23.7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9.0500000000000007</v>
      </c>
      <c r="L67" s="197">
        <v>559.12</v>
      </c>
      <c r="M67" s="197">
        <v>27.28</v>
      </c>
      <c r="N67" s="197">
        <v>17.38</v>
      </c>
      <c r="O67" s="197">
        <v>0</v>
      </c>
      <c r="P67" s="197">
        <v>30.69</v>
      </c>
      <c r="Q67" s="197">
        <v>3.56</v>
      </c>
      <c r="R67" s="197">
        <v>7.47</v>
      </c>
      <c r="S67" s="197">
        <v>4.3</v>
      </c>
      <c r="T67" s="197">
        <v>0</v>
      </c>
      <c r="U67" s="197">
        <v>50.24</v>
      </c>
      <c r="V67" s="197">
        <v>3.55</v>
      </c>
      <c r="W67" s="197">
        <v>9</v>
      </c>
      <c r="X67" s="197">
        <v>29.16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30.16</v>
      </c>
      <c r="AF67" s="197">
        <v>0</v>
      </c>
      <c r="AG67" s="197">
        <v>0</v>
      </c>
      <c r="AH67" s="197">
        <v>0</v>
      </c>
      <c r="AI67" s="197">
        <v>69.61</v>
      </c>
      <c r="AJ67" s="197">
        <v>0</v>
      </c>
      <c r="AK67" s="197">
        <v>0</v>
      </c>
      <c r="AL67" s="197">
        <v>0</v>
      </c>
      <c r="AM67" s="197">
        <v>70</v>
      </c>
      <c r="AN67" s="197">
        <v>0</v>
      </c>
      <c r="AO67">
        <v>0</v>
      </c>
      <c r="AP67" s="197">
        <v>59.93</v>
      </c>
      <c r="AQ67" s="197">
        <v>22.74</v>
      </c>
      <c r="AR67" s="197">
        <v>23.7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9.0500000000000007</v>
      </c>
      <c r="L68" s="197">
        <v>559.12</v>
      </c>
      <c r="M68" s="197">
        <v>27.28</v>
      </c>
      <c r="N68" s="197">
        <v>17.38</v>
      </c>
      <c r="O68" s="197">
        <v>0</v>
      </c>
      <c r="P68" s="197">
        <v>30.69</v>
      </c>
      <c r="Q68" s="197">
        <v>3.56</v>
      </c>
      <c r="R68" s="197">
        <v>7.47</v>
      </c>
      <c r="S68" s="197">
        <v>4.3</v>
      </c>
      <c r="T68" s="197">
        <v>0</v>
      </c>
      <c r="U68" s="197">
        <v>50.24</v>
      </c>
      <c r="V68" s="197">
        <v>3.55</v>
      </c>
      <c r="W68" s="197">
        <v>9</v>
      </c>
      <c r="X68" s="197">
        <v>29.16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30.16</v>
      </c>
      <c r="AF68" s="197">
        <v>0</v>
      </c>
      <c r="AG68" s="197">
        <v>0</v>
      </c>
      <c r="AH68" s="197">
        <v>0</v>
      </c>
      <c r="AI68" s="197">
        <v>69.61</v>
      </c>
      <c r="AJ68" s="197">
        <v>0</v>
      </c>
      <c r="AK68" s="197">
        <v>0</v>
      </c>
      <c r="AL68" s="197">
        <v>0</v>
      </c>
      <c r="AM68" s="197">
        <v>70</v>
      </c>
      <c r="AN68" s="197">
        <v>0</v>
      </c>
      <c r="AO68">
        <v>0</v>
      </c>
      <c r="AP68" s="197">
        <v>59.93</v>
      </c>
      <c r="AQ68" s="197">
        <v>22.74</v>
      </c>
      <c r="AR68" s="197">
        <v>23.7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9.0500000000000007</v>
      </c>
      <c r="L69" s="197">
        <v>559.12</v>
      </c>
      <c r="M69" s="197">
        <v>27.28</v>
      </c>
      <c r="N69" s="197">
        <v>17.38</v>
      </c>
      <c r="O69" s="197">
        <v>0</v>
      </c>
      <c r="P69" s="197">
        <v>30.69</v>
      </c>
      <c r="Q69" s="197">
        <v>3.56</v>
      </c>
      <c r="R69" s="197">
        <v>7.47</v>
      </c>
      <c r="S69" s="197">
        <v>4.3</v>
      </c>
      <c r="T69" s="197">
        <v>0</v>
      </c>
      <c r="U69" s="197">
        <v>50.24</v>
      </c>
      <c r="V69" s="197">
        <v>3.55</v>
      </c>
      <c r="W69" s="197">
        <v>9</v>
      </c>
      <c r="X69" s="197">
        <v>29.16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30.16</v>
      </c>
      <c r="AF69" s="197">
        <v>0</v>
      </c>
      <c r="AG69" s="197">
        <v>0</v>
      </c>
      <c r="AH69" s="197">
        <v>0</v>
      </c>
      <c r="AI69" s="197">
        <v>69.61</v>
      </c>
      <c r="AJ69" s="197">
        <v>0</v>
      </c>
      <c r="AK69" s="197">
        <v>0</v>
      </c>
      <c r="AL69" s="197">
        <v>0</v>
      </c>
      <c r="AM69" s="197">
        <v>70</v>
      </c>
      <c r="AN69" s="197">
        <v>0</v>
      </c>
      <c r="AO69">
        <v>0</v>
      </c>
      <c r="AP69" s="197">
        <v>59.93</v>
      </c>
      <c r="AQ69" s="197">
        <v>22.74</v>
      </c>
      <c r="AR69" s="197">
        <v>23.2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9.0500000000000007</v>
      </c>
      <c r="L70" s="197">
        <v>559.12</v>
      </c>
      <c r="M70" s="197">
        <v>27.28</v>
      </c>
      <c r="N70" s="197">
        <v>17.38</v>
      </c>
      <c r="O70" s="197">
        <v>0</v>
      </c>
      <c r="P70" s="197">
        <v>30.69</v>
      </c>
      <c r="Q70" s="197">
        <v>3.56</v>
      </c>
      <c r="R70" s="197">
        <v>7.47</v>
      </c>
      <c r="S70" s="197">
        <v>4.3</v>
      </c>
      <c r="T70" s="197">
        <v>0</v>
      </c>
      <c r="U70" s="197">
        <v>50.24</v>
      </c>
      <c r="V70" s="197">
        <v>3.55</v>
      </c>
      <c r="W70" s="197">
        <v>9</v>
      </c>
      <c r="X70" s="197">
        <v>29.16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30.16</v>
      </c>
      <c r="AF70" s="197">
        <v>0</v>
      </c>
      <c r="AG70" s="197">
        <v>0</v>
      </c>
      <c r="AH70" s="197">
        <v>0</v>
      </c>
      <c r="AI70" s="197">
        <v>69.61</v>
      </c>
      <c r="AJ70" s="197">
        <v>0</v>
      </c>
      <c r="AK70" s="197">
        <v>0</v>
      </c>
      <c r="AL70" s="197">
        <v>0</v>
      </c>
      <c r="AM70" s="197">
        <v>70</v>
      </c>
      <c r="AN70" s="197">
        <v>0</v>
      </c>
      <c r="AO70">
        <v>0</v>
      </c>
      <c r="AP70" s="197">
        <v>59.93</v>
      </c>
      <c r="AQ70" s="197">
        <v>22.74</v>
      </c>
      <c r="AR70" s="197">
        <v>16.28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9.0500000000000007</v>
      </c>
      <c r="L71" s="197">
        <v>559.12</v>
      </c>
      <c r="M71" s="197">
        <v>27.28</v>
      </c>
      <c r="N71" s="197">
        <v>17.38</v>
      </c>
      <c r="O71" s="197">
        <v>0</v>
      </c>
      <c r="P71" s="197">
        <v>30.69</v>
      </c>
      <c r="Q71" s="197">
        <v>3.56</v>
      </c>
      <c r="R71" s="197">
        <v>7.47</v>
      </c>
      <c r="S71" s="197">
        <v>4.3</v>
      </c>
      <c r="T71" s="197">
        <v>0</v>
      </c>
      <c r="U71" s="197">
        <v>51.43</v>
      </c>
      <c r="V71" s="197">
        <v>3.55</v>
      </c>
      <c r="W71" s="197">
        <v>9</v>
      </c>
      <c r="X71" s="197">
        <v>29.16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30.16</v>
      </c>
      <c r="AF71" s="197">
        <v>0</v>
      </c>
      <c r="AG71" s="197">
        <v>0</v>
      </c>
      <c r="AH71" s="197">
        <v>0</v>
      </c>
      <c r="AI71" s="197">
        <v>69.61</v>
      </c>
      <c r="AJ71" s="197">
        <v>0</v>
      </c>
      <c r="AK71" s="197">
        <v>0</v>
      </c>
      <c r="AL71" s="197">
        <v>0</v>
      </c>
      <c r="AM71" s="197">
        <v>70</v>
      </c>
      <c r="AN71" s="197">
        <v>0</v>
      </c>
      <c r="AO71">
        <v>0</v>
      </c>
      <c r="AP71" s="197">
        <v>59.93</v>
      </c>
      <c r="AQ71" s="197">
        <v>22.74</v>
      </c>
      <c r="AR71" s="197">
        <v>7.75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9.0500000000000007</v>
      </c>
      <c r="L72" s="197">
        <v>559.12</v>
      </c>
      <c r="M72" s="197">
        <v>27.28</v>
      </c>
      <c r="N72" s="197">
        <v>17.38</v>
      </c>
      <c r="O72" s="197">
        <v>0</v>
      </c>
      <c r="P72" s="197">
        <v>30.69</v>
      </c>
      <c r="Q72" s="197">
        <v>3.56</v>
      </c>
      <c r="R72" s="197">
        <v>7.47</v>
      </c>
      <c r="S72" s="197">
        <v>4.3</v>
      </c>
      <c r="T72" s="197">
        <v>0</v>
      </c>
      <c r="U72" s="197">
        <v>53.09</v>
      </c>
      <c r="V72" s="197">
        <v>3.55</v>
      </c>
      <c r="W72" s="197">
        <v>9</v>
      </c>
      <c r="X72" s="197">
        <v>29.16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30.16</v>
      </c>
      <c r="AF72" s="197">
        <v>0</v>
      </c>
      <c r="AG72" s="197">
        <v>0</v>
      </c>
      <c r="AH72" s="197">
        <v>0</v>
      </c>
      <c r="AI72" s="197">
        <v>69.61</v>
      </c>
      <c r="AJ72" s="197">
        <v>0</v>
      </c>
      <c r="AK72" s="197">
        <v>0</v>
      </c>
      <c r="AL72" s="197">
        <v>0</v>
      </c>
      <c r="AM72" s="197">
        <v>70</v>
      </c>
      <c r="AN72" s="197">
        <v>0</v>
      </c>
      <c r="AO72">
        <v>0</v>
      </c>
      <c r="AP72" s="197">
        <v>59.93</v>
      </c>
      <c r="AQ72" s="197">
        <v>22.74</v>
      </c>
      <c r="AR72" s="197">
        <v>5.6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9.0500000000000007</v>
      </c>
      <c r="L73" s="197">
        <v>559.12</v>
      </c>
      <c r="M73" s="197">
        <v>27.28</v>
      </c>
      <c r="N73" s="197">
        <v>17.38</v>
      </c>
      <c r="O73" s="197">
        <v>0</v>
      </c>
      <c r="P73" s="197">
        <v>30.69</v>
      </c>
      <c r="Q73" s="197">
        <v>3.56</v>
      </c>
      <c r="R73" s="197">
        <v>7.47</v>
      </c>
      <c r="S73" s="197">
        <v>4.3</v>
      </c>
      <c r="T73" s="197">
        <v>0</v>
      </c>
      <c r="U73" s="197">
        <v>53.92</v>
      </c>
      <c r="V73" s="197">
        <v>3.55</v>
      </c>
      <c r="W73" s="197">
        <v>9</v>
      </c>
      <c r="X73" s="197">
        <v>29.16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30.16</v>
      </c>
      <c r="AF73" s="197">
        <v>0</v>
      </c>
      <c r="AG73" s="197">
        <v>0</v>
      </c>
      <c r="AH73" s="197">
        <v>0</v>
      </c>
      <c r="AI73" s="197">
        <v>69.61</v>
      </c>
      <c r="AJ73" s="197">
        <v>0</v>
      </c>
      <c r="AK73" s="197">
        <v>0</v>
      </c>
      <c r="AL73" s="197">
        <v>0</v>
      </c>
      <c r="AM73" s="197">
        <v>70</v>
      </c>
      <c r="AN73" s="197">
        <v>0</v>
      </c>
      <c r="AO73">
        <v>0</v>
      </c>
      <c r="AP73" s="197">
        <v>59.93</v>
      </c>
      <c r="AQ73" s="197">
        <v>22.74</v>
      </c>
      <c r="AR73" s="197">
        <v>3.84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9.0500000000000007</v>
      </c>
      <c r="L74" s="197">
        <v>559.12</v>
      </c>
      <c r="M74" s="197">
        <v>27.28</v>
      </c>
      <c r="N74" s="197">
        <v>17.38</v>
      </c>
      <c r="O74" s="197">
        <v>0</v>
      </c>
      <c r="P74" s="197">
        <v>30.69</v>
      </c>
      <c r="Q74" s="197">
        <v>3.56</v>
      </c>
      <c r="R74" s="197">
        <v>7.47</v>
      </c>
      <c r="S74" s="197">
        <v>4.3</v>
      </c>
      <c r="T74" s="197">
        <v>0</v>
      </c>
      <c r="U74" s="197">
        <v>54.04</v>
      </c>
      <c r="V74" s="197">
        <v>3.55</v>
      </c>
      <c r="W74" s="197">
        <v>9</v>
      </c>
      <c r="X74" s="197">
        <v>29.16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30.54</v>
      </c>
      <c r="AF74" s="197">
        <v>0</v>
      </c>
      <c r="AG74" s="197">
        <v>0</v>
      </c>
      <c r="AH74" s="197">
        <v>0</v>
      </c>
      <c r="AI74" s="197">
        <v>69.61</v>
      </c>
      <c r="AJ74" s="197">
        <v>0</v>
      </c>
      <c r="AK74" s="197">
        <v>0</v>
      </c>
      <c r="AL74" s="197">
        <v>0</v>
      </c>
      <c r="AM74" s="197">
        <v>70</v>
      </c>
      <c r="AN74" s="197">
        <v>0</v>
      </c>
      <c r="AO74">
        <v>0</v>
      </c>
      <c r="AP74" s="197">
        <v>59.93</v>
      </c>
      <c r="AQ74" s="197">
        <v>22.74</v>
      </c>
      <c r="AR74" s="197">
        <v>2.2200000000000002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9.0500000000000007</v>
      </c>
      <c r="L75" s="197">
        <v>559.12</v>
      </c>
      <c r="M75" s="197">
        <v>27.28</v>
      </c>
      <c r="N75" s="197">
        <v>17.38</v>
      </c>
      <c r="O75" s="197">
        <v>0</v>
      </c>
      <c r="P75" s="197">
        <v>30.69</v>
      </c>
      <c r="Q75" s="197">
        <v>3.56</v>
      </c>
      <c r="R75" s="197">
        <v>7.47</v>
      </c>
      <c r="S75" s="197">
        <v>4.3</v>
      </c>
      <c r="T75" s="197">
        <v>0</v>
      </c>
      <c r="U75" s="197">
        <v>54.76</v>
      </c>
      <c r="V75" s="197">
        <v>3.55</v>
      </c>
      <c r="W75" s="197">
        <v>9</v>
      </c>
      <c r="X75" s="197">
        <v>29.16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30.54</v>
      </c>
      <c r="AF75" s="197">
        <v>0</v>
      </c>
      <c r="AG75" s="197">
        <v>0</v>
      </c>
      <c r="AH75" s="197">
        <v>0</v>
      </c>
      <c r="AI75" s="197">
        <v>69.61</v>
      </c>
      <c r="AJ75" s="197">
        <v>0</v>
      </c>
      <c r="AK75" s="197">
        <v>0</v>
      </c>
      <c r="AL75" s="197">
        <v>0</v>
      </c>
      <c r="AM75" s="197">
        <v>70</v>
      </c>
      <c r="AN75" s="197">
        <v>0</v>
      </c>
      <c r="AO75">
        <v>0</v>
      </c>
      <c r="AP75" s="197">
        <v>59.93</v>
      </c>
      <c r="AQ75" s="197">
        <v>22.74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9.0500000000000007</v>
      </c>
      <c r="L76" s="197">
        <v>559.12</v>
      </c>
      <c r="M76" s="197">
        <v>27.28</v>
      </c>
      <c r="N76" s="197">
        <v>17.38</v>
      </c>
      <c r="O76" s="197">
        <v>0</v>
      </c>
      <c r="P76" s="197">
        <v>30.69</v>
      </c>
      <c r="Q76" s="197">
        <v>3.56</v>
      </c>
      <c r="R76" s="197">
        <v>7.47</v>
      </c>
      <c r="S76" s="197">
        <v>4.3</v>
      </c>
      <c r="T76" s="197">
        <v>0</v>
      </c>
      <c r="U76" s="197">
        <v>54.88</v>
      </c>
      <c r="V76" s="197">
        <v>3.55</v>
      </c>
      <c r="W76" s="197">
        <v>9</v>
      </c>
      <c r="X76" s="197">
        <v>29.16</v>
      </c>
      <c r="Y76" s="197">
        <v>0</v>
      </c>
      <c r="Z76">
        <v>0</v>
      </c>
      <c r="AA76" s="197">
        <v>0</v>
      </c>
      <c r="AB76" s="197">
        <v>7.95</v>
      </c>
      <c r="AC76" s="197">
        <v>0</v>
      </c>
      <c r="AD76" s="197">
        <v>0</v>
      </c>
      <c r="AE76" s="197">
        <v>30.54</v>
      </c>
      <c r="AF76" s="197">
        <v>0</v>
      </c>
      <c r="AG76" s="197">
        <v>0</v>
      </c>
      <c r="AH76" s="197">
        <v>0</v>
      </c>
      <c r="AI76" s="197">
        <v>69.61</v>
      </c>
      <c r="AJ76" s="197">
        <v>0</v>
      </c>
      <c r="AK76" s="197">
        <v>0</v>
      </c>
      <c r="AL76" s="197">
        <v>0</v>
      </c>
      <c r="AM76" s="197">
        <v>70</v>
      </c>
      <c r="AN76" s="197">
        <v>0</v>
      </c>
      <c r="AO76">
        <v>0</v>
      </c>
      <c r="AP76" s="197">
        <v>59.93</v>
      </c>
      <c r="AQ76" s="197">
        <v>22.74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9.0500000000000007</v>
      </c>
      <c r="L77" s="197">
        <v>559.12</v>
      </c>
      <c r="M77" s="197">
        <v>27.28</v>
      </c>
      <c r="N77" s="197">
        <v>17.38</v>
      </c>
      <c r="O77" s="197">
        <v>0</v>
      </c>
      <c r="P77" s="197">
        <v>30.69</v>
      </c>
      <c r="Q77" s="197">
        <v>3.56</v>
      </c>
      <c r="R77" s="197">
        <v>7.47</v>
      </c>
      <c r="S77" s="197">
        <v>4.3</v>
      </c>
      <c r="T77" s="197">
        <v>0</v>
      </c>
      <c r="U77" s="197">
        <v>55.71</v>
      </c>
      <c r="V77" s="197">
        <v>3.55</v>
      </c>
      <c r="W77" s="197">
        <v>9</v>
      </c>
      <c r="X77" s="197">
        <v>29.16</v>
      </c>
      <c r="Y77" s="197">
        <v>0</v>
      </c>
      <c r="Z77">
        <v>0</v>
      </c>
      <c r="AA77" s="197">
        <v>0</v>
      </c>
      <c r="AB77" s="197">
        <v>7.95</v>
      </c>
      <c r="AC77" s="197">
        <v>0</v>
      </c>
      <c r="AD77" s="197">
        <v>0</v>
      </c>
      <c r="AE77" s="197">
        <v>30.54</v>
      </c>
      <c r="AF77" s="197">
        <v>0</v>
      </c>
      <c r="AG77" s="197">
        <v>0</v>
      </c>
      <c r="AH77" s="197">
        <v>0</v>
      </c>
      <c r="AI77" s="197">
        <v>69.61</v>
      </c>
      <c r="AJ77" s="197">
        <v>0</v>
      </c>
      <c r="AK77" s="197">
        <v>0</v>
      </c>
      <c r="AL77" s="197">
        <v>0</v>
      </c>
      <c r="AM77" s="197">
        <v>70</v>
      </c>
      <c r="AN77" s="197">
        <v>0</v>
      </c>
      <c r="AO77">
        <v>0</v>
      </c>
      <c r="AP77" s="197">
        <v>59.93</v>
      </c>
      <c r="AQ77" s="197">
        <v>22.74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9.0500000000000007</v>
      </c>
      <c r="L78" s="197">
        <v>559.12</v>
      </c>
      <c r="M78" s="197">
        <v>27.28</v>
      </c>
      <c r="N78" s="197">
        <v>17.38</v>
      </c>
      <c r="O78" s="197">
        <v>0</v>
      </c>
      <c r="P78" s="197">
        <v>30.69</v>
      </c>
      <c r="Q78" s="197">
        <v>3.56</v>
      </c>
      <c r="R78" s="197">
        <v>7.47</v>
      </c>
      <c r="S78" s="197">
        <v>4.3</v>
      </c>
      <c r="T78" s="197">
        <v>0</v>
      </c>
      <c r="U78" s="197">
        <v>55.88</v>
      </c>
      <c r="V78" s="197">
        <v>3.55</v>
      </c>
      <c r="W78" s="197">
        <v>9</v>
      </c>
      <c r="X78" s="197">
        <v>29.16</v>
      </c>
      <c r="Y78" s="197">
        <v>0</v>
      </c>
      <c r="Z78">
        <v>0</v>
      </c>
      <c r="AA78" s="197">
        <v>10.62</v>
      </c>
      <c r="AB78" s="197">
        <v>7.95</v>
      </c>
      <c r="AC78" s="197">
        <v>0</v>
      </c>
      <c r="AD78" s="197">
        <v>0</v>
      </c>
      <c r="AE78" s="197">
        <v>30.54</v>
      </c>
      <c r="AF78" s="197">
        <v>0</v>
      </c>
      <c r="AG78" s="197">
        <v>0</v>
      </c>
      <c r="AH78" s="197">
        <v>0</v>
      </c>
      <c r="AI78" s="197">
        <v>69.61</v>
      </c>
      <c r="AJ78" s="197">
        <v>0</v>
      </c>
      <c r="AK78" s="197">
        <v>0</v>
      </c>
      <c r="AL78" s="197">
        <v>0</v>
      </c>
      <c r="AM78" s="197">
        <v>70</v>
      </c>
      <c r="AN78" s="197">
        <v>0</v>
      </c>
      <c r="AO78">
        <v>0</v>
      </c>
      <c r="AP78" s="197">
        <v>59.93</v>
      </c>
      <c r="AQ78" s="197">
        <v>22.74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9.9600000000000009</v>
      </c>
      <c r="E79" s="197">
        <v>0</v>
      </c>
      <c r="F79" s="197">
        <v>0</v>
      </c>
      <c r="G79" s="197">
        <v>2.9</v>
      </c>
      <c r="H79" s="197">
        <v>0</v>
      </c>
      <c r="I79" s="197">
        <v>0</v>
      </c>
      <c r="J79" s="197">
        <v>20.3</v>
      </c>
      <c r="K79" s="197">
        <v>9.0500000000000007</v>
      </c>
      <c r="L79" s="197">
        <v>559.12</v>
      </c>
      <c r="M79" s="197">
        <v>27.28</v>
      </c>
      <c r="N79" s="197">
        <v>17.38</v>
      </c>
      <c r="O79" s="197">
        <v>0</v>
      </c>
      <c r="P79" s="197">
        <v>30.69</v>
      </c>
      <c r="Q79" s="197">
        <v>3.56</v>
      </c>
      <c r="R79" s="197">
        <v>7.47</v>
      </c>
      <c r="S79" s="197">
        <v>4.3</v>
      </c>
      <c r="T79" s="197">
        <v>0</v>
      </c>
      <c r="U79" s="197">
        <v>55.88</v>
      </c>
      <c r="V79" s="197">
        <v>3.55</v>
      </c>
      <c r="W79" s="197">
        <v>9</v>
      </c>
      <c r="X79" s="197">
        <v>29.16</v>
      </c>
      <c r="Y79" s="197">
        <v>0</v>
      </c>
      <c r="Z79">
        <v>0</v>
      </c>
      <c r="AA79" s="197">
        <v>10.62</v>
      </c>
      <c r="AB79" s="197">
        <v>0</v>
      </c>
      <c r="AC79" s="197">
        <v>0</v>
      </c>
      <c r="AD79" s="197">
        <v>0</v>
      </c>
      <c r="AE79" s="197">
        <v>30.54</v>
      </c>
      <c r="AF79" s="197">
        <v>0</v>
      </c>
      <c r="AG79" s="197">
        <v>0</v>
      </c>
      <c r="AH79" s="197">
        <v>0</v>
      </c>
      <c r="AI79" s="197">
        <v>69.61</v>
      </c>
      <c r="AJ79" s="197">
        <v>0</v>
      </c>
      <c r="AK79" s="197">
        <v>0</v>
      </c>
      <c r="AL79" s="197">
        <v>0</v>
      </c>
      <c r="AM79" s="197">
        <v>70</v>
      </c>
      <c r="AN79" s="197">
        <v>0</v>
      </c>
      <c r="AO79">
        <v>0</v>
      </c>
      <c r="AP79" s="197">
        <v>59.93</v>
      </c>
      <c r="AQ79" s="197">
        <v>22.74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9.9600000000000009</v>
      </c>
      <c r="E80" s="197">
        <v>0</v>
      </c>
      <c r="F80" s="197">
        <v>0</v>
      </c>
      <c r="G80" s="197">
        <v>2.9</v>
      </c>
      <c r="H80" s="197">
        <v>0</v>
      </c>
      <c r="I80" s="197">
        <v>0</v>
      </c>
      <c r="J80" s="197">
        <v>22.75</v>
      </c>
      <c r="K80" s="197">
        <v>9.0500000000000007</v>
      </c>
      <c r="L80" s="197">
        <v>559.12</v>
      </c>
      <c r="M80" s="197">
        <v>27.28</v>
      </c>
      <c r="N80" s="197">
        <v>17.38</v>
      </c>
      <c r="O80" s="197">
        <v>0</v>
      </c>
      <c r="P80" s="197">
        <v>30.69</v>
      </c>
      <c r="Q80" s="197">
        <v>3.56</v>
      </c>
      <c r="R80" s="197">
        <v>7.47</v>
      </c>
      <c r="S80" s="197">
        <v>4.3</v>
      </c>
      <c r="T80" s="197">
        <v>0</v>
      </c>
      <c r="U80" s="197">
        <v>55.88</v>
      </c>
      <c r="V80" s="197">
        <v>3.55</v>
      </c>
      <c r="W80" s="197">
        <v>9</v>
      </c>
      <c r="X80" s="197">
        <v>29.16</v>
      </c>
      <c r="Y80" s="197">
        <v>0</v>
      </c>
      <c r="Z80">
        <v>0</v>
      </c>
      <c r="AA80" s="197">
        <v>10.62</v>
      </c>
      <c r="AB80" s="197">
        <v>0</v>
      </c>
      <c r="AC80" s="197">
        <v>0</v>
      </c>
      <c r="AD80" s="197">
        <v>0</v>
      </c>
      <c r="AE80" s="197">
        <v>30.54</v>
      </c>
      <c r="AF80" s="197">
        <v>0</v>
      </c>
      <c r="AG80" s="197">
        <v>0</v>
      </c>
      <c r="AH80" s="197">
        <v>0</v>
      </c>
      <c r="AI80" s="197">
        <v>69.61</v>
      </c>
      <c r="AJ80" s="197">
        <v>0</v>
      </c>
      <c r="AK80" s="197">
        <v>0</v>
      </c>
      <c r="AL80" s="197">
        <v>0</v>
      </c>
      <c r="AM80" s="197">
        <v>70</v>
      </c>
      <c r="AN80" s="197">
        <v>0</v>
      </c>
      <c r="AO80">
        <v>0</v>
      </c>
      <c r="AP80" s="197">
        <v>59.93</v>
      </c>
      <c r="AQ80" s="197">
        <v>22.74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9.9600000000000009</v>
      </c>
      <c r="E81" s="197">
        <v>0</v>
      </c>
      <c r="F81" s="197">
        <v>0</v>
      </c>
      <c r="G81" s="197">
        <v>2.9</v>
      </c>
      <c r="H81" s="197">
        <v>0</v>
      </c>
      <c r="I81" s="197">
        <v>0</v>
      </c>
      <c r="J81" s="197">
        <v>22.75</v>
      </c>
      <c r="K81" s="197">
        <v>9.0500000000000007</v>
      </c>
      <c r="L81" s="197">
        <v>559.12</v>
      </c>
      <c r="M81" s="197">
        <v>27.28</v>
      </c>
      <c r="N81" s="197">
        <v>17.38</v>
      </c>
      <c r="O81" s="197">
        <v>0</v>
      </c>
      <c r="P81" s="197">
        <v>30.69</v>
      </c>
      <c r="Q81" s="197">
        <v>3.56</v>
      </c>
      <c r="R81" s="197">
        <v>7.47</v>
      </c>
      <c r="S81" s="197">
        <v>4.3</v>
      </c>
      <c r="T81" s="197">
        <v>0</v>
      </c>
      <c r="U81" s="197">
        <v>55.88</v>
      </c>
      <c r="V81" s="197">
        <v>3.55</v>
      </c>
      <c r="W81" s="197">
        <v>9</v>
      </c>
      <c r="X81" s="197">
        <v>29.16</v>
      </c>
      <c r="Y81" s="197">
        <v>0</v>
      </c>
      <c r="Z81">
        <v>0</v>
      </c>
      <c r="AA81" s="197">
        <v>10.62</v>
      </c>
      <c r="AB81" s="197">
        <v>0</v>
      </c>
      <c r="AC81" s="197">
        <v>0</v>
      </c>
      <c r="AD81" s="197">
        <v>0</v>
      </c>
      <c r="AE81" s="197">
        <v>30.93</v>
      </c>
      <c r="AF81" s="197">
        <v>0</v>
      </c>
      <c r="AG81" s="197">
        <v>0</v>
      </c>
      <c r="AH81" s="197">
        <v>0</v>
      </c>
      <c r="AI81" s="197">
        <v>69.61</v>
      </c>
      <c r="AJ81" s="197">
        <v>0</v>
      </c>
      <c r="AK81" s="197">
        <v>0</v>
      </c>
      <c r="AL81" s="197">
        <v>0</v>
      </c>
      <c r="AM81" s="197">
        <v>70</v>
      </c>
      <c r="AN81" s="197">
        <v>0</v>
      </c>
      <c r="AO81">
        <v>0</v>
      </c>
      <c r="AP81" s="197">
        <v>59.93</v>
      </c>
      <c r="AQ81" s="197">
        <v>22.74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9.9600000000000009</v>
      </c>
      <c r="E82" s="197">
        <v>0</v>
      </c>
      <c r="F82" s="197">
        <v>0</v>
      </c>
      <c r="G82" s="197">
        <v>2.9</v>
      </c>
      <c r="H82" s="197">
        <v>0</v>
      </c>
      <c r="I82" s="197">
        <v>0</v>
      </c>
      <c r="J82" s="197">
        <v>22.75</v>
      </c>
      <c r="K82" s="197">
        <v>9.0500000000000007</v>
      </c>
      <c r="L82" s="197">
        <v>559.12</v>
      </c>
      <c r="M82" s="197">
        <v>27.28</v>
      </c>
      <c r="N82" s="197">
        <v>17.38</v>
      </c>
      <c r="O82" s="197">
        <v>0</v>
      </c>
      <c r="P82" s="197">
        <v>30.69</v>
      </c>
      <c r="Q82" s="197">
        <v>3.56</v>
      </c>
      <c r="R82" s="197">
        <v>7.47</v>
      </c>
      <c r="S82" s="197">
        <v>4.3</v>
      </c>
      <c r="T82" s="197">
        <v>0</v>
      </c>
      <c r="U82" s="197">
        <v>55.88</v>
      </c>
      <c r="V82" s="197">
        <v>3.55</v>
      </c>
      <c r="W82" s="197">
        <v>9</v>
      </c>
      <c r="X82" s="197">
        <v>29.16</v>
      </c>
      <c r="Y82" s="197">
        <v>0</v>
      </c>
      <c r="Z82">
        <v>0</v>
      </c>
      <c r="AA82" s="197">
        <v>10.62</v>
      </c>
      <c r="AB82" s="197">
        <v>0</v>
      </c>
      <c r="AC82" s="197">
        <v>0</v>
      </c>
      <c r="AD82" s="197">
        <v>0</v>
      </c>
      <c r="AE82" s="197">
        <v>30.93</v>
      </c>
      <c r="AF82" s="197">
        <v>0</v>
      </c>
      <c r="AG82" s="197">
        <v>0</v>
      </c>
      <c r="AH82" s="197">
        <v>0</v>
      </c>
      <c r="AI82" s="197">
        <v>69.61</v>
      </c>
      <c r="AJ82" s="197">
        <v>0</v>
      </c>
      <c r="AK82" s="197">
        <v>0</v>
      </c>
      <c r="AL82" s="197">
        <v>0</v>
      </c>
      <c r="AM82" s="197">
        <v>70</v>
      </c>
      <c r="AN82" s="197">
        <v>0</v>
      </c>
      <c r="AO82">
        <v>0</v>
      </c>
      <c r="AP82" s="197">
        <v>59.93</v>
      </c>
      <c r="AQ82" s="197">
        <v>22.74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9.9600000000000009</v>
      </c>
      <c r="E83" s="197">
        <v>0</v>
      </c>
      <c r="F83" s="197">
        <v>0</v>
      </c>
      <c r="G83" s="197">
        <v>2.9</v>
      </c>
      <c r="H83" s="197">
        <v>0</v>
      </c>
      <c r="I83" s="197">
        <v>0</v>
      </c>
      <c r="J83" s="197">
        <v>22.75</v>
      </c>
      <c r="K83" s="197">
        <v>9.0500000000000007</v>
      </c>
      <c r="L83" s="197">
        <v>559.12</v>
      </c>
      <c r="M83" s="197">
        <v>27.28</v>
      </c>
      <c r="N83" s="197">
        <v>17.38</v>
      </c>
      <c r="O83" s="197">
        <v>0</v>
      </c>
      <c r="P83" s="197">
        <v>30.69</v>
      </c>
      <c r="Q83" s="197">
        <v>3.56</v>
      </c>
      <c r="R83" s="197">
        <v>7.47</v>
      </c>
      <c r="S83" s="197">
        <v>4.3</v>
      </c>
      <c r="T83" s="197">
        <v>0</v>
      </c>
      <c r="U83" s="197">
        <v>55.88</v>
      </c>
      <c r="V83" s="197">
        <v>3.55</v>
      </c>
      <c r="W83" s="197">
        <v>9</v>
      </c>
      <c r="X83" s="197">
        <v>29.16</v>
      </c>
      <c r="Y83" s="197">
        <v>0</v>
      </c>
      <c r="Z83">
        <v>0</v>
      </c>
      <c r="AA83" s="197">
        <v>11</v>
      </c>
      <c r="AB83" s="197">
        <v>0</v>
      </c>
      <c r="AC83" s="197">
        <v>0</v>
      </c>
      <c r="AD83" s="197">
        <v>0</v>
      </c>
      <c r="AE83" s="197">
        <v>30.93</v>
      </c>
      <c r="AF83" s="197">
        <v>0</v>
      </c>
      <c r="AG83" s="197">
        <v>0</v>
      </c>
      <c r="AH83" s="197">
        <v>0</v>
      </c>
      <c r="AI83" s="197">
        <v>69.61</v>
      </c>
      <c r="AJ83" s="197">
        <v>0</v>
      </c>
      <c r="AK83" s="197">
        <v>0</v>
      </c>
      <c r="AL83" s="197">
        <v>0</v>
      </c>
      <c r="AM83" s="197">
        <v>70</v>
      </c>
      <c r="AN83" s="197">
        <v>0</v>
      </c>
      <c r="AO83">
        <v>0</v>
      </c>
      <c r="AP83" s="197">
        <v>59.93</v>
      </c>
      <c r="AQ83" s="197">
        <v>22.74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9.9600000000000009</v>
      </c>
      <c r="E84" s="197">
        <v>0</v>
      </c>
      <c r="F84" s="197">
        <v>0</v>
      </c>
      <c r="G84" s="197">
        <v>3.06</v>
      </c>
      <c r="H84" s="197">
        <v>0</v>
      </c>
      <c r="I84" s="197">
        <v>0</v>
      </c>
      <c r="J84" s="197">
        <v>23.08</v>
      </c>
      <c r="K84" s="197">
        <v>9.0500000000000007</v>
      </c>
      <c r="L84" s="197">
        <v>559.12</v>
      </c>
      <c r="M84" s="197">
        <v>27.28</v>
      </c>
      <c r="N84" s="197">
        <v>17.38</v>
      </c>
      <c r="O84" s="197">
        <v>0</v>
      </c>
      <c r="P84" s="197">
        <v>30.69</v>
      </c>
      <c r="Q84" s="197">
        <v>3.56</v>
      </c>
      <c r="R84" s="197">
        <v>7.47</v>
      </c>
      <c r="S84" s="197">
        <v>4.3</v>
      </c>
      <c r="T84" s="197">
        <v>0</v>
      </c>
      <c r="U84" s="197">
        <v>55.88</v>
      </c>
      <c r="V84" s="197">
        <v>3.55</v>
      </c>
      <c r="W84" s="197">
        <v>9</v>
      </c>
      <c r="X84" s="197">
        <v>29.16</v>
      </c>
      <c r="Y84" s="197">
        <v>0</v>
      </c>
      <c r="Z84">
        <v>0</v>
      </c>
      <c r="AA84" s="197">
        <v>11</v>
      </c>
      <c r="AB84" s="197">
        <v>0</v>
      </c>
      <c r="AC84" s="197">
        <v>0</v>
      </c>
      <c r="AD84" s="197">
        <v>0</v>
      </c>
      <c r="AE84" s="197">
        <v>30.93</v>
      </c>
      <c r="AF84" s="197">
        <v>0</v>
      </c>
      <c r="AG84" s="197">
        <v>0</v>
      </c>
      <c r="AH84" s="197">
        <v>0</v>
      </c>
      <c r="AI84" s="197">
        <v>69.61</v>
      </c>
      <c r="AJ84" s="197">
        <v>0</v>
      </c>
      <c r="AK84" s="197">
        <v>0</v>
      </c>
      <c r="AL84" s="197">
        <v>0</v>
      </c>
      <c r="AM84" s="197">
        <v>70</v>
      </c>
      <c r="AN84" s="197">
        <v>0</v>
      </c>
      <c r="AO84">
        <v>0</v>
      </c>
      <c r="AP84" s="197">
        <v>59.93</v>
      </c>
      <c r="AQ84" s="197">
        <v>22.74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9.9600000000000009</v>
      </c>
      <c r="E85" s="197">
        <v>0</v>
      </c>
      <c r="F85" s="197">
        <v>0</v>
      </c>
      <c r="G85" s="197">
        <v>3.06</v>
      </c>
      <c r="H85" s="197">
        <v>0</v>
      </c>
      <c r="I85" s="197">
        <v>0</v>
      </c>
      <c r="J85" s="197">
        <v>23.08</v>
      </c>
      <c r="K85" s="197">
        <v>9.0500000000000007</v>
      </c>
      <c r="L85" s="197">
        <v>559.12</v>
      </c>
      <c r="M85" s="197">
        <v>27.28</v>
      </c>
      <c r="N85" s="197">
        <v>17.38</v>
      </c>
      <c r="O85" s="197">
        <v>0</v>
      </c>
      <c r="P85" s="197">
        <v>30.69</v>
      </c>
      <c r="Q85" s="197">
        <v>3.56</v>
      </c>
      <c r="R85" s="197">
        <v>7.47</v>
      </c>
      <c r="S85" s="197">
        <v>4.3</v>
      </c>
      <c r="T85" s="197">
        <v>0</v>
      </c>
      <c r="U85" s="197">
        <v>55.88</v>
      </c>
      <c r="V85" s="197">
        <v>3.55</v>
      </c>
      <c r="W85" s="197">
        <v>9</v>
      </c>
      <c r="X85" s="197">
        <v>29.16</v>
      </c>
      <c r="Y85" s="197">
        <v>0</v>
      </c>
      <c r="Z85">
        <v>0</v>
      </c>
      <c r="AA85" s="197">
        <v>11</v>
      </c>
      <c r="AB85" s="197">
        <v>0</v>
      </c>
      <c r="AC85" s="197">
        <v>0</v>
      </c>
      <c r="AD85" s="197">
        <v>0</v>
      </c>
      <c r="AE85" s="197">
        <v>30.93</v>
      </c>
      <c r="AF85" s="197">
        <v>0</v>
      </c>
      <c r="AG85" s="197">
        <v>0</v>
      </c>
      <c r="AH85" s="197">
        <v>0</v>
      </c>
      <c r="AI85" s="197">
        <v>69.61</v>
      </c>
      <c r="AJ85" s="197">
        <v>0</v>
      </c>
      <c r="AK85" s="197">
        <v>0</v>
      </c>
      <c r="AL85" s="197">
        <v>0</v>
      </c>
      <c r="AM85" s="197">
        <v>70</v>
      </c>
      <c r="AN85" s="197">
        <v>0</v>
      </c>
      <c r="AO85">
        <v>0</v>
      </c>
      <c r="AP85" s="197">
        <v>59.93</v>
      </c>
      <c r="AQ85" s="197">
        <v>22.74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9.9600000000000009</v>
      </c>
      <c r="E86" s="197">
        <v>0</v>
      </c>
      <c r="F86" s="197">
        <v>0</v>
      </c>
      <c r="G86" s="197">
        <v>3.06</v>
      </c>
      <c r="H86" s="197">
        <v>0</v>
      </c>
      <c r="I86" s="197">
        <v>0</v>
      </c>
      <c r="J86" s="197">
        <v>23.08</v>
      </c>
      <c r="K86" s="197">
        <v>9.0500000000000007</v>
      </c>
      <c r="L86" s="197">
        <v>559.12</v>
      </c>
      <c r="M86" s="197">
        <v>27.28</v>
      </c>
      <c r="N86" s="197">
        <v>17.38</v>
      </c>
      <c r="O86" s="197">
        <v>0</v>
      </c>
      <c r="P86" s="197">
        <v>30.69</v>
      </c>
      <c r="Q86" s="197">
        <v>3.56</v>
      </c>
      <c r="R86" s="197">
        <v>7.47</v>
      </c>
      <c r="S86" s="197">
        <v>4.3</v>
      </c>
      <c r="T86" s="197">
        <v>0</v>
      </c>
      <c r="U86" s="197">
        <v>55.88</v>
      </c>
      <c r="V86" s="197">
        <v>3.55</v>
      </c>
      <c r="W86" s="197">
        <v>9</v>
      </c>
      <c r="X86" s="197">
        <v>29.16</v>
      </c>
      <c r="Y86" s="197">
        <v>0</v>
      </c>
      <c r="Z86">
        <v>0</v>
      </c>
      <c r="AA86" s="197">
        <v>11</v>
      </c>
      <c r="AB86" s="197">
        <v>0</v>
      </c>
      <c r="AC86" s="197">
        <v>0</v>
      </c>
      <c r="AD86" s="197">
        <v>0</v>
      </c>
      <c r="AE86" s="197">
        <v>30.93</v>
      </c>
      <c r="AF86" s="197">
        <v>0</v>
      </c>
      <c r="AG86" s="197">
        <v>0</v>
      </c>
      <c r="AH86" s="197">
        <v>0</v>
      </c>
      <c r="AI86" s="197">
        <v>69.61</v>
      </c>
      <c r="AJ86" s="197">
        <v>0</v>
      </c>
      <c r="AK86" s="197">
        <v>0</v>
      </c>
      <c r="AL86" s="197">
        <v>0</v>
      </c>
      <c r="AM86" s="197">
        <v>70</v>
      </c>
      <c r="AN86" s="197">
        <v>0</v>
      </c>
      <c r="AO86">
        <v>0</v>
      </c>
      <c r="AP86" s="197">
        <v>59.93</v>
      </c>
      <c r="AQ86" s="197">
        <v>22.74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9.9600000000000009</v>
      </c>
      <c r="E87" s="197">
        <v>0</v>
      </c>
      <c r="F87" s="197">
        <v>0</v>
      </c>
      <c r="G87" s="197">
        <v>3.06</v>
      </c>
      <c r="H87" s="197">
        <v>0</v>
      </c>
      <c r="I87" s="197">
        <v>0</v>
      </c>
      <c r="J87" s="197">
        <v>23.08</v>
      </c>
      <c r="K87" s="197">
        <v>9.0500000000000007</v>
      </c>
      <c r="L87" s="197">
        <v>559.12</v>
      </c>
      <c r="M87" s="197">
        <v>27.28</v>
      </c>
      <c r="N87" s="197">
        <v>17.38</v>
      </c>
      <c r="O87" s="197">
        <v>0</v>
      </c>
      <c r="P87" s="197">
        <v>30.69</v>
      </c>
      <c r="Q87" s="197">
        <v>3.56</v>
      </c>
      <c r="R87" s="197">
        <v>7.47</v>
      </c>
      <c r="S87" s="197">
        <v>4.3</v>
      </c>
      <c r="T87" s="197">
        <v>0</v>
      </c>
      <c r="U87" s="197">
        <v>55.88</v>
      </c>
      <c r="V87" s="197">
        <v>3.55</v>
      </c>
      <c r="W87" s="197">
        <v>9</v>
      </c>
      <c r="X87" s="197">
        <v>29.16</v>
      </c>
      <c r="Y87" s="197">
        <v>0</v>
      </c>
      <c r="Z87">
        <v>0</v>
      </c>
      <c r="AA87" s="197">
        <v>11</v>
      </c>
      <c r="AB87" s="197">
        <v>0</v>
      </c>
      <c r="AC87" s="197">
        <v>0</v>
      </c>
      <c r="AD87" s="197">
        <v>0</v>
      </c>
      <c r="AE87" s="197">
        <v>31.32</v>
      </c>
      <c r="AF87" s="197">
        <v>0</v>
      </c>
      <c r="AG87" s="197">
        <v>0</v>
      </c>
      <c r="AH87" s="197">
        <v>0</v>
      </c>
      <c r="AI87" s="197">
        <v>69.61</v>
      </c>
      <c r="AJ87" s="197">
        <v>0</v>
      </c>
      <c r="AK87" s="197">
        <v>0</v>
      </c>
      <c r="AL87" s="197">
        <v>0</v>
      </c>
      <c r="AM87" s="197">
        <v>20.82</v>
      </c>
      <c r="AN87" s="197">
        <v>40.29</v>
      </c>
      <c r="AO87">
        <v>0</v>
      </c>
      <c r="AP87" s="197">
        <v>59.93</v>
      </c>
      <c r="AQ87" s="197">
        <v>22.74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9.9600000000000009</v>
      </c>
      <c r="E88" s="197">
        <v>0</v>
      </c>
      <c r="F88" s="197">
        <v>0</v>
      </c>
      <c r="G88" s="197">
        <v>3.06</v>
      </c>
      <c r="H88" s="197">
        <v>0</v>
      </c>
      <c r="I88" s="197">
        <v>0</v>
      </c>
      <c r="J88" s="197">
        <v>23.08</v>
      </c>
      <c r="K88" s="197">
        <v>9.0500000000000007</v>
      </c>
      <c r="L88" s="197">
        <v>559.12</v>
      </c>
      <c r="M88" s="197">
        <v>27.28</v>
      </c>
      <c r="N88" s="197">
        <v>17.38</v>
      </c>
      <c r="O88" s="197">
        <v>0</v>
      </c>
      <c r="P88" s="197">
        <v>30.69</v>
      </c>
      <c r="Q88" s="197">
        <v>3.56</v>
      </c>
      <c r="R88" s="197">
        <v>7.47</v>
      </c>
      <c r="S88" s="197">
        <v>4.3</v>
      </c>
      <c r="T88" s="197">
        <v>0</v>
      </c>
      <c r="U88" s="197">
        <v>55.88</v>
      </c>
      <c r="V88" s="197">
        <v>3.55</v>
      </c>
      <c r="W88" s="197">
        <v>9</v>
      </c>
      <c r="X88" s="197">
        <v>29.16</v>
      </c>
      <c r="Y88" s="197">
        <v>0</v>
      </c>
      <c r="Z88">
        <v>0</v>
      </c>
      <c r="AA88" s="197">
        <v>11</v>
      </c>
      <c r="AB88" s="197">
        <v>0</v>
      </c>
      <c r="AC88" s="197">
        <v>0</v>
      </c>
      <c r="AD88" s="197">
        <v>0</v>
      </c>
      <c r="AE88" s="197">
        <v>31.32</v>
      </c>
      <c r="AF88" s="197">
        <v>0</v>
      </c>
      <c r="AG88" s="197">
        <v>0</v>
      </c>
      <c r="AH88" s="197">
        <v>0</v>
      </c>
      <c r="AI88" s="197">
        <v>69.61</v>
      </c>
      <c r="AJ88" s="197">
        <v>0</v>
      </c>
      <c r="AK88" s="197">
        <v>0</v>
      </c>
      <c r="AL88" s="197">
        <v>0</v>
      </c>
      <c r="AM88" s="197">
        <v>20.82</v>
      </c>
      <c r="AN88" s="197">
        <v>40.29</v>
      </c>
      <c r="AO88">
        <v>0</v>
      </c>
      <c r="AP88" s="197">
        <v>59.93</v>
      </c>
      <c r="AQ88" s="197">
        <v>22.74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9.9600000000000009</v>
      </c>
      <c r="E89" s="197">
        <v>0</v>
      </c>
      <c r="F89" s="197">
        <v>0</v>
      </c>
      <c r="G89" s="197">
        <v>3.06</v>
      </c>
      <c r="H89" s="197">
        <v>0</v>
      </c>
      <c r="I89" s="197">
        <v>0</v>
      </c>
      <c r="J89" s="197">
        <v>23.08</v>
      </c>
      <c r="K89" s="197">
        <v>9.0500000000000007</v>
      </c>
      <c r="L89" s="197">
        <v>559.12</v>
      </c>
      <c r="M89" s="197">
        <v>27.28</v>
      </c>
      <c r="N89" s="197">
        <v>17.38</v>
      </c>
      <c r="O89" s="197">
        <v>0</v>
      </c>
      <c r="P89" s="197">
        <v>30.69</v>
      </c>
      <c r="Q89" s="197">
        <v>3.56</v>
      </c>
      <c r="R89" s="197">
        <v>7.47</v>
      </c>
      <c r="S89" s="197">
        <v>4.3</v>
      </c>
      <c r="T89" s="197">
        <v>0</v>
      </c>
      <c r="U89" s="197">
        <v>57.08</v>
      </c>
      <c r="V89" s="197">
        <v>3.55</v>
      </c>
      <c r="W89" s="197">
        <v>9</v>
      </c>
      <c r="X89" s="197">
        <v>29.16</v>
      </c>
      <c r="Y89" s="197">
        <v>0</v>
      </c>
      <c r="Z89">
        <v>0</v>
      </c>
      <c r="AA89" s="197">
        <v>11</v>
      </c>
      <c r="AB89" s="197">
        <v>0</v>
      </c>
      <c r="AC89" s="197">
        <v>0</v>
      </c>
      <c r="AD89" s="197">
        <v>0</v>
      </c>
      <c r="AE89" s="197">
        <v>31.32</v>
      </c>
      <c r="AF89" s="197">
        <v>0</v>
      </c>
      <c r="AG89" s="197">
        <v>0</v>
      </c>
      <c r="AH89" s="197">
        <v>0</v>
      </c>
      <c r="AI89" s="197">
        <v>69.61</v>
      </c>
      <c r="AJ89" s="197">
        <v>0</v>
      </c>
      <c r="AK89" s="197">
        <v>0</v>
      </c>
      <c r="AL89" s="197">
        <v>0</v>
      </c>
      <c r="AM89" s="197">
        <v>21.84</v>
      </c>
      <c r="AN89" s="197">
        <v>40.29</v>
      </c>
      <c r="AO89">
        <v>0</v>
      </c>
      <c r="AP89" s="197">
        <v>59.93</v>
      </c>
      <c r="AQ89" s="197">
        <v>22.74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9.9600000000000009</v>
      </c>
      <c r="E90" s="197">
        <v>0</v>
      </c>
      <c r="F90" s="197">
        <v>0</v>
      </c>
      <c r="G90" s="197">
        <v>3.06</v>
      </c>
      <c r="H90" s="197">
        <v>0</v>
      </c>
      <c r="I90" s="197">
        <v>0</v>
      </c>
      <c r="J90" s="197">
        <v>23.08</v>
      </c>
      <c r="K90" s="197">
        <v>9.0500000000000007</v>
      </c>
      <c r="L90" s="197">
        <v>559.12</v>
      </c>
      <c r="M90" s="197">
        <v>27.28</v>
      </c>
      <c r="N90" s="197">
        <v>17.38</v>
      </c>
      <c r="O90" s="197">
        <v>0</v>
      </c>
      <c r="P90" s="197">
        <v>30.69</v>
      </c>
      <c r="Q90" s="197">
        <v>3.56</v>
      </c>
      <c r="R90" s="197">
        <v>7.47</v>
      </c>
      <c r="S90" s="197">
        <v>4.3</v>
      </c>
      <c r="T90" s="197">
        <v>0</v>
      </c>
      <c r="U90" s="197">
        <v>58.58</v>
      </c>
      <c r="V90" s="197">
        <v>3.55</v>
      </c>
      <c r="W90" s="197">
        <v>9</v>
      </c>
      <c r="X90" s="197">
        <v>29.16</v>
      </c>
      <c r="Y90" s="197">
        <v>0</v>
      </c>
      <c r="Z90">
        <v>0</v>
      </c>
      <c r="AA90" s="197">
        <v>11</v>
      </c>
      <c r="AB90" s="197">
        <v>0</v>
      </c>
      <c r="AC90" s="197">
        <v>0</v>
      </c>
      <c r="AD90" s="197">
        <v>0</v>
      </c>
      <c r="AE90" s="197">
        <v>31.32</v>
      </c>
      <c r="AF90" s="197">
        <v>0</v>
      </c>
      <c r="AG90" s="197">
        <v>0</v>
      </c>
      <c r="AH90" s="197">
        <v>0</v>
      </c>
      <c r="AI90" s="197">
        <v>69.61</v>
      </c>
      <c r="AJ90" s="197">
        <v>0</v>
      </c>
      <c r="AK90" s="197">
        <v>0</v>
      </c>
      <c r="AL90" s="197">
        <v>0</v>
      </c>
      <c r="AM90" s="197">
        <v>21.84</v>
      </c>
      <c r="AN90" s="197">
        <v>40.29</v>
      </c>
      <c r="AO90">
        <v>0</v>
      </c>
      <c r="AP90" s="197">
        <v>59.93</v>
      </c>
      <c r="AQ90" s="197">
        <v>22.74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9.9600000000000009</v>
      </c>
      <c r="E91" s="197">
        <v>0</v>
      </c>
      <c r="F91" s="197">
        <v>0</v>
      </c>
      <c r="G91" s="197">
        <v>3.06</v>
      </c>
      <c r="H91" s="197">
        <v>0</v>
      </c>
      <c r="I91" s="197">
        <v>0</v>
      </c>
      <c r="J91" s="197">
        <v>23.08</v>
      </c>
      <c r="K91" s="197">
        <v>9.0500000000000007</v>
      </c>
      <c r="L91" s="197">
        <v>559.12</v>
      </c>
      <c r="M91" s="197">
        <v>27.28</v>
      </c>
      <c r="N91" s="197">
        <v>17.38</v>
      </c>
      <c r="O91" s="197">
        <v>0</v>
      </c>
      <c r="P91" s="197">
        <v>30.69</v>
      </c>
      <c r="Q91" s="197">
        <v>3.56</v>
      </c>
      <c r="R91" s="197">
        <v>7.47</v>
      </c>
      <c r="S91" s="197">
        <v>4.3</v>
      </c>
      <c r="T91" s="197">
        <v>0</v>
      </c>
      <c r="U91" s="197">
        <v>59.82</v>
      </c>
      <c r="V91" s="197">
        <v>3.55</v>
      </c>
      <c r="W91" s="197">
        <v>9</v>
      </c>
      <c r="X91" s="197">
        <v>29.16</v>
      </c>
      <c r="Y91" s="197">
        <v>0</v>
      </c>
      <c r="Z91">
        <v>0</v>
      </c>
      <c r="AA91" s="197">
        <v>11</v>
      </c>
      <c r="AB91" s="197">
        <v>0</v>
      </c>
      <c r="AC91" s="197">
        <v>0</v>
      </c>
      <c r="AD91" s="197">
        <v>0</v>
      </c>
      <c r="AE91" s="197">
        <v>31.32</v>
      </c>
      <c r="AF91" s="197">
        <v>0</v>
      </c>
      <c r="AG91" s="197">
        <v>0</v>
      </c>
      <c r="AH91" s="197">
        <v>0</v>
      </c>
      <c r="AI91" s="197">
        <v>69.61</v>
      </c>
      <c r="AJ91" s="197">
        <v>0</v>
      </c>
      <c r="AK91" s="197">
        <v>0</v>
      </c>
      <c r="AL91" s="197">
        <v>0</v>
      </c>
      <c r="AM91" s="197">
        <v>23.35</v>
      </c>
      <c r="AN91" s="197">
        <v>64.69</v>
      </c>
      <c r="AO91">
        <v>0</v>
      </c>
      <c r="AP91" s="197">
        <v>59.93</v>
      </c>
      <c r="AQ91" s="197">
        <v>22.74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9.9600000000000009</v>
      </c>
      <c r="E92" s="197">
        <v>0</v>
      </c>
      <c r="F92" s="197">
        <v>0</v>
      </c>
      <c r="G92" s="197">
        <v>3.06</v>
      </c>
      <c r="H92" s="197">
        <v>0</v>
      </c>
      <c r="I92" s="197">
        <v>0</v>
      </c>
      <c r="J92" s="197">
        <v>23.08</v>
      </c>
      <c r="K92" s="197">
        <v>9.0500000000000007</v>
      </c>
      <c r="L92" s="197">
        <v>559.12</v>
      </c>
      <c r="M92" s="197">
        <v>27.28</v>
      </c>
      <c r="N92" s="197">
        <v>17.38</v>
      </c>
      <c r="O92" s="197">
        <v>0</v>
      </c>
      <c r="P92" s="197">
        <v>30.69</v>
      </c>
      <c r="Q92" s="197">
        <v>3.56</v>
      </c>
      <c r="R92" s="197">
        <v>7.47</v>
      </c>
      <c r="S92" s="197">
        <v>4.3</v>
      </c>
      <c r="T92" s="197">
        <v>0</v>
      </c>
      <c r="U92" s="197">
        <v>60.05</v>
      </c>
      <c r="V92" s="197">
        <v>3.55</v>
      </c>
      <c r="W92" s="197">
        <v>9</v>
      </c>
      <c r="X92" s="197">
        <v>29.16</v>
      </c>
      <c r="Y92" s="197">
        <v>0</v>
      </c>
      <c r="Z92">
        <v>0</v>
      </c>
      <c r="AA92" s="197">
        <v>11</v>
      </c>
      <c r="AB92" s="197">
        <v>0</v>
      </c>
      <c r="AC92" s="197">
        <v>0</v>
      </c>
      <c r="AD92" s="197">
        <v>0</v>
      </c>
      <c r="AE92" s="197">
        <v>31.32</v>
      </c>
      <c r="AF92" s="197">
        <v>0</v>
      </c>
      <c r="AG92" s="197">
        <v>0</v>
      </c>
      <c r="AH92" s="197">
        <v>0</v>
      </c>
      <c r="AI92" s="197">
        <v>69.61</v>
      </c>
      <c r="AJ92" s="197">
        <v>0</v>
      </c>
      <c r="AK92" s="197">
        <v>0</v>
      </c>
      <c r="AL92" s="197">
        <v>0</v>
      </c>
      <c r="AM92" s="197">
        <v>23.35</v>
      </c>
      <c r="AN92" s="197">
        <v>64.69</v>
      </c>
      <c r="AO92">
        <v>0</v>
      </c>
      <c r="AP92" s="197">
        <v>59.93</v>
      </c>
      <c r="AQ92" s="197">
        <v>22.74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9.9600000000000009</v>
      </c>
      <c r="E93" s="197">
        <v>0</v>
      </c>
      <c r="F93" s="197">
        <v>0</v>
      </c>
      <c r="G93" s="197">
        <v>3.06</v>
      </c>
      <c r="H93" s="197">
        <v>0</v>
      </c>
      <c r="I93" s="197">
        <v>0</v>
      </c>
      <c r="J93" s="197">
        <v>23.08</v>
      </c>
      <c r="K93" s="197">
        <v>9.0500000000000007</v>
      </c>
      <c r="L93" s="197">
        <v>559.12</v>
      </c>
      <c r="M93" s="197">
        <v>27.28</v>
      </c>
      <c r="N93" s="197">
        <v>17.38</v>
      </c>
      <c r="O93" s="197">
        <v>0</v>
      </c>
      <c r="P93" s="197">
        <v>30.69</v>
      </c>
      <c r="Q93" s="197">
        <v>3.56</v>
      </c>
      <c r="R93" s="197">
        <v>7.47</v>
      </c>
      <c r="S93" s="197">
        <v>4.3</v>
      </c>
      <c r="T93" s="197">
        <v>0</v>
      </c>
      <c r="U93" s="197">
        <v>60.05</v>
      </c>
      <c r="V93" s="197">
        <v>3.55</v>
      </c>
      <c r="W93" s="197">
        <v>9</v>
      </c>
      <c r="X93" s="197">
        <v>29.16</v>
      </c>
      <c r="Y93" s="197">
        <v>0</v>
      </c>
      <c r="Z93">
        <v>0</v>
      </c>
      <c r="AA93" s="197">
        <v>11</v>
      </c>
      <c r="AB93" s="197">
        <v>0</v>
      </c>
      <c r="AC93" s="197">
        <v>0</v>
      </c>
      <c r="AD93" s="197">
        <v>0</v>
      </c>
      <c r="AE93" s="197">
        <v>31.32</v>
      </c>
      <c r="AF93" s="197">
        <v>0</v>
      </c>
      <c r="AG93" s="197">
        <v>0</v>
      </c>
      <c r="AH93" s="197">
        <v>0</v>
      </c>
      <c r="AI93" s="197">
        <v>69.61</v>
      </c>
      <c r="AJ93" s="197">
        <v>0</v>
      </c>
      <c r="AK93" s="197">
        <v>0</v>
      </c>
      <c r="AL93" s="197">
        <v>0</v>
      </c>
      <c r="AM93" s="197">
        <v>23.35</v>
      </c>
      <c r="AN93" s="197">
        <v>64.69</v>
      </c>
      <c r="AO93">
        <v>0</v>
      </c>
      <c r="AP93" s="197">
        <v>59.93</v>
      </c>
      <c r="AQ93" s="197">
        <v>22.74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9.9600000000000009</v>
      </c>
      <c r="E94" s="197">
        <v>0</v>
      </c>
      <c r="F94" s="197">
        <v>0</v>
      </c>
      <c r="G94" s="197">
        <v>3.06</v>
      </c>
      <c r="H94" s="197">
        <v>0</v>
      </c>
      <c r="I94" s="197">
        <v>0</v>
      </c>
      <c r="J94" s="197">
        <v>23.08</v>
      </c>
      <c r="K94" s="197">
        <v>9.0500000000000007</v>
      </c>
      <c r="L94" s="197">
        <v>559.12</v>
      </c>
      <c r="M94" s="197">
        <v>27.28</v>
      </c>
      <c r="N94" s="197">
        <v>17.38</v>
      </c>
      <c r="O94" s="197">
        <v>0</v>
      </c>
      <c r="P94" s="197">
        <v>30.69</v>
      </c>
      <c r="Q94" s="197">
        <v>3.56</v>
      </c>
      <c r="R94" s="197">
        <v>7.47</v>
      </c>
      <c r="S94" s="197">
        <v>4.3</v>
      </c>
      <c r="T94" s="197">
        <v>0</v>
      </c>
      <c r="U94" s="197">
        <v>60.05</v>
      </c>
      <c r="V94" s="197">
        <v>3.55</v>
      </c>
      <c r="W94" s="197">
        <v>9</v>
      </c>
      <c r="X94" s="197">
        <v>29.16</v>
      </c>
      <c r="Y94" s="197">
        <v>0</v>
      </c>
      <c r="Z94">
        <v>0</v>
      </c>
      <c r="AA94" s="197">
        <v>11</v>
      </c>
      <c r="AB94" s="197">
        <v>0</v>
      </c>
      <c r="AC94" s="197">
        <v>0</v>
      </c>
      <c r="AD94" s="197">
        <v>0</v>
      </c>
      <c r="AE94" s="197">
        <v>31.32</v>
      </c>
      <c r="AF94" s="197">
        <v>0</v>
      </c>
      <c r="AG94" s="197">
        <v>0</v>
      </c>
      <c r="AH94" s="197">
        <v>0</v>
      </c>
      <c r="AI94" s="197">
        <v>69.61</v>
      </c>
      <c r="AJ94" s="197">
        <v>0</v>
      </c>
      <c r="AK94" s="197">
        <v>0</v>
      </c>
      <c r="AL94" s="197">
        <v>0</v>
      </c>
      <c r="AM94" s="197">
        <v>23.35</v>
      </c>
      <c r="AN94" s="197">
        <v>64.69</v>
      </c>
      <c r="AO94">
        <v>0</v>
      </c>
      <c r="AP94" s="197">
        <v>59.93</v>
      </c>
      <c r="AQ94" s="197">
        <v>22.74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9.9600000000000009</v>
      </c>
      <c r="E95" s="197">
        <v>0</v>
      </c>
      <c r="F95" s="197">
        <v>0</v>
      </c>
      <c r="G95" s="197">
        <v>3.06</v>
      </c>
      <c r="H95" s="197">
        <v>0</v>
      </c>
      <c r="I95" s="197">
        <v>0</v>
      </c>
      <c r="J95" s="197">
        <v>23.08</v>
      </c>
      <c r="K95" s="197">
        <v>9.0500000000000007</v>
      </c>
      <c r="L95" s="197">
        <v>559.12</v>
      </c>
      <c r="M95" s="197">
        <v>27.28</v>
      </c>
      <c r="N95" s="197">
        <v>17.38</v>
      </c>
      <c r="O95" s="197">
        <v>0</v>
      </c>
      <c r="P95" s="197">
        <v>30.69</v>
      </c>
      <c r="Q95" s="197">
        <v>3.56</v>
      </c>
      <c r="R95" s="197">
        <v>7.47</v>
      </c>
      <c r="S95" s="197">
        <v>4.3</v>
      </c>
      <c r="T95" s="197">
        <v>0</v>
      </c>
      <c r="U95" s="197">
        <v>60.05</v>
      </c>
      <c r="V95" s="197">
        <v>3.55</v>
      </c>
      <c r="W95" s="197">
        <v>9</v>
      </c>
      <c r="X95" s="197">
        <v>29.16</v>
      </c>
      <c r="Y95" s="197">
        <v>0</v>
      </c>
      <c r="Z95">
        <v>0</v>
      </c>
      <c r="AA95" s="197">
        <v>11</v>
      </c>
      <c r="AB95" s="197">
        <v>0</v>
      </c>
      <c r="AC95" s="197">
        <v>0</v>
      </c>
      <c r="AD95" s="197">
        <v>0</v>
      </c>
      <c r="AE95" s="197">
        <v>31.32</v>
      </c>
      <c r="AF95" s="197">
        <v>0</v>
      </c>
      <c r="AG95" s="197">
        <v>0</v>
      </c>
      <c r="AH95" s="197">
        <v>0</v>
      </c>
      <c r="AI95" s="197">
        <v>69.61</v>
      </c>
      <c r="AJ95" s="197">
        <v>0</v>
      </c>
      <c r="AK95" s="197">
        <v>0</v>
      </c>
      <c r="AL95" s="197">
        <v>0</v>
      </c>
      <c r="AM95" s="197">
        <v>23.35</v>
      </c>
      <c r="AN95" s="197">
        <v>64.69</v>
      </c>
      <c r="AO95">
        <v>0</v>
      </c>
      <c r="AP95" s="197">
        <v>59.93</v>
      </c>
      <c r="AQ95" s="197">
        <v>22.74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9.9600000000000009</v>
      </c>
      <c r="E96" s="197">
        <v>0</v>
      </c>
      <c r="F96" s="197">
        <v>0</v>
      </c>
      <c r="G96" s="197">
        <v>3.06</v>
      </c>
      <c r="H96" s="197">
        <v>0</v>
      </c>
      <c r="I96" s="197">
        <v>0</v>
      </c>
      <c r="J96" s="197">
        <v>23.08</v>
      </c>
      <c r="K96" s="197">
        <v>9.0500000000000007</v>
      </c>
      <c r="L96" s="197">
        <v>559.12</v>
      </c>
      <c r="M96" s="197">
        <v>27.28</v>
      </c>
      <c r="N96" s="197">
        <v>17.38</v>
      </c>
      <c r="O96" s="197">
        <v>0</v>
      </c>
      <c r="P96" s="197">
        <v>30.69</v>
      </c>
      <c r="Q96" s="197">
        <v>3.56</v>
      </c>
      <c r="R96" s="197">
        <v>7.47</v>
      </c>
      <c r="S96" s="197">
        <v>4.3</v>
      </c>
      <c r="T96" s="197">
        <v>0</v>
      </c>
      <c r="U96" s="197">
        <v>60.05</v>
      </c>
      <c r="V96" s="197">
        <v>3.55</v>
      </c>
      <c r="W96" s="197">
        <v>9</v>
      </c>
      <c r="X96" s="197">
        <v>29.16</v>
      </c>
      <c r="Y96" s="197">
        <v>0</v>
      </c>
      <c r="Z96">
        <v>0</v>
      </c>
      <c r="AA96" s="197">
        <v>11</v>
      </c>
      <c r="AB96" s="197">
        <v>0</v>
      </c>
      <c r="AC96" s="197">
        <v>0</v>
      </c>
      <c r="AD96" s="197">
        <v>0</v>
      </c>
      <c r="AE96" s="197">
        <v>31.32</v>
      </c>
      <c r="AF96" s="197">
        <v>0</v>
      </c>
      <c r="AG96" s="197">
        <v>0</v>
      </c>
      <c r="AH96" s="197">
        <v>0</v>
      </c>
      <c r="AI96" s="197">
        <v>69.61</v>
      </c>
      <c r="AJ96" s="197">
        <v>0</v>
      </c>
      <c r="AK96" s="197">
        <v>0</v>
      </c>
      <c r="AL96" s="197">
        <v>0</v>
      </c>
      <c r="AM96" s="197">
        <v>23.35</v>
      </c>
      <c r="AN96" s="197">
        <v>64.69</v>
      </c>
      <c r="AO96">
        <v>0</v>
      </c>
      <c r="AP96" s="197">
        <v>59.93</v>
      </c>
      <c r="AQ96" s="197">
        <v>22.74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9.9600000000000009</v>
      </c>
      <c r="E97" s="197">
        <v>0</v>
      </c>
      <c r="F97" s="197">
        <v>0</v>
      </c>
      <c r="G97" s="197">
        <v>3.06</v>
      </c>
      <c r="H97" s="197">
        <v>0</v>
      </c>
      <c r="I97" s="197">
        <v>0</v>
      </c>
      <c r="J97" s="197">
        <v>23.08</v>
      </c>
      <c r="K97" s="197">
        <v>9.0500000000000007</v>
      </c>
      <c r="L97" s="197">
        <v>559.12</v>
      </c>
      <c r="M97" s="197">
        <v>27.28</v>
      </c>
      <c r="N97" s="197">
        <v>17.38</v>
      </c>
      <c r="O97" s="197">
        <v>0</v>
      </c>
      <c r="P97" s="197">
        <v>30.69</v>
      </c>
      <c r="Q97" s="197">
        <v>3.56</v>
      </c>
      <c r="R97" s="197">
        <v>7.47</v>
      </c>
      <c r="S97" s="197">
        <v>4.3</v>
      </c>
      <c r="T97" s="197">
        <v>0</v>
      </c>
      <c r="U97" s="197">
        <v>60.05</v>
      </c>
      <c r="V97" s="197">
        <v>3.55</v>
      </c>
      <c r="W97" s="197">
        <v>9</v>
      </c>
      <c r="X97" s="197">
        <v>29.16</v>
      </c>
      <c r="Y97" s="197">
        <v>0</v>
      </c>
      <c r="Z97">
        <v>0</v>
      </c>
      <c r="AA97" s="197">
        <v>11</v>
      </c>
      <c r="AB97" s="197">
        <v>0</v>
      </c>
      <c r="AC97" s="197">
        <v>0</v>
      </c>
      <c r="AD97" s="197">
        <v>0</v>
      </c>
      <c r="AE97" s="197">
        <v>31.32</v>
      </c>
      <c r="AF97" s="197">
        <v>0</v>
      </c>
      <c r="AG97" s="197">
        <v>0</v>
      </c>
      <c r="AH97" s="197">
        <v>0</v>
      </c>
      <c r="AI97" s="197">
        <v>69.61</v>
      </c>
      <c r="AJ97" s="197">
        <v>0</v>
      </c>
      <c r="AK97" s="197">
        <v>0</v>
      </c>
      <c r="AL97" s="197">
        <v>0</v>
      </c>
      <c r="AM97" s="197">
        <v>23.35</v>
      </c>
      <c r="AN97" s="197">
        <v>64.69</v>
      </c>
      <c r="AO97">
        <v>0</v>
      </c>
      <c r="AP97" s="197">
        <v>59.93</v>
      </c>
      <c r="AQ97" s="197">
        <v>22.74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9.9600000000000009</v>
      </c>
      <c r="E98" s="197">
        <v>0</v>
      </c>
      <c r="F98" s="197">
        <v>0</v>
      </c>
      <c r="G98" s="197">
        <v>3.06</v>
      </c>
      <c r="H98" s="197">
        <v>0</v>
      </c>
      <c r="I98" s="197">
        <v>0</v>
      </c>
      <c r="J98" s="197">
        <v>23.08</v>
      </c>
      <c r="K98" s="197">
        <v>9.0500000000000007</v>
      </c>
      <c r="L98" s="197">
        <v>559.12</v>
      </c>
      <c r="M98" s="197">
        <v>27.28</v>
      </c>
      <c r="N98" s="197">
        <v>17.38</v>
      </c>
      <c r="O98" s="197">
        <v>0</v>
      </c>
      <c r="P98" s="197">
        <v>30.69</v>
      </c>
      <c r="Q98" s="197">
        <v>3.56</v>
      </c>
      <c r="R98" s="197">
        <v>7.47</v>
      </c>
      <c r="S98" s="197">
        <v>4.3</v>
      </c>
      <c r="T98" s="197">
        <v>0</v>
      </c>
      <c r="U98" s="197">
        <v>60.05</v>
      </c>
      <c r="V98" s="197">
        <v>3.55</v>
      </c>
      <c r="W98" s="197">
        <v>9</v>
      </c>
      <c r="X98" s="197">
        <v>29.16</v>
      </c>
      <c r="Y98" s="197">
        <v>0</v>
      </c>
      <c r="Z98">
        <v>0</v>
      </c>
      <c r="AA98" s="197">
        <v>11</v>
      </c>
      <c r="AB98" s="197">
        <v>0</v>
      </c>
      <c r="AC98" s="197">
        <v>0</v>
      </c>
      <c r="AD98" s="197">
        <v>0</v>
      </c>
      <c r="AE98" s="197">
        <v>31.32</v>
      </c>
      <c r="AF98" s="197">
        <v>0</v>
      </c>
      <c r="AG98" s="197">
        <v>0</v>
      </c>
      <c r="AH98" s="197">
        <v>0</v>
      </c>
      <c r="AI98" s="197">
        <v>69.61</v>
      </c>
      <c r="AJ98" s="197">
        <v>0</v>
      </c>
      <c r="AK98" s="197">
        <v>0</v>
      </c>
      <c r="AL98" s="197">
        <v>0</v>
      </c>
      <c r="AM98" s="197">
        <v>23.35</v>
      </c>
      <c r="AN98" s="197">
        <v>64.69</v>
      </c>
      <c r="AO98">
        <v>0</v>
      </c>
      <c r="AP98" s="197">
        <v>59.93</v>
      </c>
      <c r="AQ98" s="197">
        <v>22.74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4.9800000000000025E-2</v>
      </c>
      <c r="E99">
        <f t="shared" si="0"/>
        <v>0</v>
      </c>
      <c r="F99">
        <f t="shared" si="0"/>
        <v>0</v>
      </c>
      <c r="G99">
        <f t="shared" si="0"/>
        <v>1.5100000000000004E-2</v>
      </c>
      <c r="H99">
        <f t="shared" si="0"/>
        <v>0</v>
      </c>
      <c r="I99">
        <f t="shared" si="0"/>
        <v>0</v>
      </c>
      <c r="J99">
        <f t="shared" si="0"/>
        <v>0.11437499999999995</v>
      </c>
      <c r="K99">
        <f t="shared" si="0"/>
        <v>0.21718999999999966</v>
      </c>
      <c r="L99">
        <f t="shared" si="0"/>
        <v>13.389147500000021</v>
      </c>
      <c r="M99">
        <f t="shared" si="0"/>
        <v>0.65472000000000063</v>
      </c>
      <c r="N99">
        <f t="shared" si="0"/>
        <v>0.41712000000000099</v>
      </c>
      <c r="O99">
        <f t="shared" si="0"/>
        <v>0</v>
      </c>
      <c r="P99">
        <f t="shared" si="0"/>
        <v>0.7365600000000011</v>
      </c>
      <c r="Q99">
        <f t="shared" si="0"/>
        <v>8.5260000000000058E-2</v>
      </c>
      <c r="R99">
        <f t="shared" si="0"/>
        <v>0.17928000000000041</v>
      </c>
      <c r="S99">
        <f t="shared" si="0"/>
        <v>0.10309250000000017</v>
      </c>
      <c r="T99">
        <f t="shared" si="0"/>
        <v>0</v>
      </c>
      <c r="U99">
        <f t="shared" si="0"/>
        <v>1.2557649999999994</v>
      </c>
      <c r="V99">
        <f t="shared" si="0"/>
        <v>0.10760250000000018</v>
      </c>
      <c r="W99">
        <f t="shared" si="0"/>
        <v>0.27342000000000005</v>
      </c>
      <c r="X99">
        <f t="shared" si="0"/>
        <v>0.69983999999999968</v>
      </c>
      <c r="Y99">
        <f t="shared" si="0"/>
        <v>0</v>
      </c>
      <c r="Z99">
        <f t="shared" si="0"/>
        <v>0</v>
      </c>
      <c r="AA99">
        <f t="shared" si="0"/>
        <v>0.19832499999999997</v>
      </c>
      <c r="AB99">
        <f t="shared" si="0"/>
        <v>5.9625000000000008E-3</v>
      </c>
      <c r="AC99">
        <f t="shared" si="0"/>
        <v>0</v>
      </c>
      <c r="AD99">
        <f t="shared" si="0"/>
        <v>0</v>
      </c>
      <c r="AE99">
        <f t="shared" si="0"/>
        <v>0.7282200000000002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1.4580300000000006</v>
      </c>
      <c r="AN99">
        <f t="shared" si="0"/>
        <v>0.16967000000000002</v>
      </c>
      <c r="AO99">
        <f t="shared" si="0"/>
        <v>0</v>
      </c>
      <c r="AP99">
        <f t="shared" si="0"/>
        <v>1.4408200000000009</v>
      </c>
      <c r="AQ99">
        <f t="shared" si="0"/>
        <v>0.54575999999999991</v>
      </c>
      <c r="AR99">
        <f t="shared" si="0"/>
        <v>0.23353250000000017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2.08</v>
      </c>
      <c r="AB3" s="197">
        <v>0</v>
      </c>
      <c r="AC3" s="197">
        <v>0</v>
      </c>
      <c r="AD3" s="197">
        <v>0</v>
      </c>
      <c r="AE3" s="197">
        <v>46.97</v>
      </c>
      <c r="AF3" s="197">
        <v>0</v>
      </c>
      <c r="AG3" s="197">
        <v>0</v>
      </c>
      <c r="AH3" s="197">
        <v>0</v>
      </c>
      <c r="AI3" s="197">
        <v>19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2.08</v>
      </c>
      <c r="AB4" s="197">
        <v>0</v>
      </c>
      <c r="AC4" s="197">
        <v>0</v>
      </c>
      <c r="AD4" s="197">
        <v>0</v>
      </c>
      <c r="AE4" s="197">
        <v>46.97</v>
      </c>
      <c r="AF4" s="197">
        <v>0</v>
      </c>
      <c r="AG4" s="197">
        <v>0</v>
      </c>
      <c r="AH4" s="197">
        <v>0</v>
      </c>
      <c r="AI4" s="197">
        <v>19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2.08</v>
      </c>
      <c r="AB5" s="197">
        <v>0</v>
      </c>
      <c r="AC5" s="197">
        <v>0</v>
      </c>
      <c r="AD5" s="197">
        <v>0</v>
      </c>
      <c r="AE5" s="197">
        <v>46.97</v>
      </c>
      <c r="AF5" s="197">
        <v>0</v>
      </c>
      <c r="AG5" s="197">
        <v>0</v>
      </c>
      <c r="AH5" s="197">
        <v>0</v>
      </c>
      <c r="AI5" s="197">
        <v>19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2.08</v>
      </c>
      <c r="AB6" s="197">
        <v>0</v>
      </c>
      <c r="AC6" s="197">
        <v>0</v>
      </c>
      <c r="AD6" s="197">
        <v>0</v>
      </c>
      <c r="AE6" s="197">
        <v>46.97</v>
      </c>
      <c r="AF6" s="197">
        <v>0</v>
      </c>
      <c r="AG6" s="197">
        <v>0</v>
      </c>
      <c r="AH6" s="197">
        <v>0</v>
      </c>
      <c r="AI6" s="197">
        <v>19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2.08</v>
      </c>
      <c r="AB7" s="197">
        <v>0</v>
      </c>
      <c r="AC7" s="197">
        <v>0</v>
      </c>
      <c r="AD7" s="197">
        <v>0</v>
      </c>
      <c r="AE7" s="197">
        <v>46.97</v>
      </c>
      <c r="AF7" s="197">
        <v>0</v>
      </c>
      <c r="AG7" s="197">
        <v>0</v>
      </c>
      <c r="AH7" s="197">
        <v>0</v>
      </c>
      <c r="AI7" s="197">
        <v>19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2.08</v>
      </c>
      <c r="AB8" s="197">
        <v>0</v>
      </c>
      <c r="AC8" s="197">
        <v>0</v>
      </c>
      <c r="AD8" s="197">
        <v>0</v>
      </c>
      <c r="AE8" s="197">
        <v>46.97</v>
      </c>
      <c r="AF8" s="197">
        <v>0</v>
      </c>
      <c r="AG8" s="197">
        <v>0</v>
      </c>
      <c r="AH8" s="197">
        <v>0</v>
      </c>
      <c r="AI8" s="197">
        <v>19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2.08</v>
      </c>
      <c r="AB9" s="197">
        <v>0</v>
      </c>
      <c r="AC9" s="197">
        <v>0</v>
      </c>
      <c r="AD9" s="197">
        <v>0</v>
      </c>
      <c r="AE9" s="197">
        <v>46.97</v>
      </c>
      <c r="AF9" s="197">
        <v>0</v>
      </c>
      <c r="AG9" s="197">
        <v>0</v>
      </c>
      <c r="AH9" s="197">
        <v>0</v>
      </c>
      <c r="AI9" s="197">
        <v>19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2.08</v>
      </c>
      <c r="AB10" s="197">
        <v>0</v>
      </c>
      <c r="AC10" s="197">
        <v>0</v>
      </c>
      <c r="AD10" s="197">
        <v>0</v>
      </c>
      <c r="AE10" s="197">
        <v>46.97</v>
      </c>
      <c r="AF10" s="197">
        <v>0</v>
      </c>
      <c r="AG10" s="197">
        <v>0</v>
      </c>
      <c r="AH10" s="197">
        <v>0</v>
      </c>
      <c r="AI10" s="197">
        <v>19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2.08</v>
      </c>
      <c r="AB11" s="197">
        <v>0</v>
      </c>
      <c r="AC11" s="197">
        <v>0</v>
      </c>
      <c r="AD11" s="197">
        <v>0</v>
      </c>
      <c r="AE11" s="197">
        <v>46.97</v>
      </c>
      <c r="AF11" s="197">
        <v>0</v>
      </c>
      <c r="AG11" s="197">
        <v>0</v>
      </c>
      <c r="AH11" s="197">
        <v>0</v>
      </c>
      <c r="AI11" s="197">
        <v>19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2.08</v>
      </c>
      <c r="AB12" s="197">
        <v>0</v>
      </c>
      <c r="AC12" s="197">
        <v>0</v>
      </c>
      <c r="AD12" s="197">
        <v>0</v>
      </c>
      <c r="AE12" s="197">
        <v>46.97</v>
      </c>
      <c r="AF12" s="197">
        <v>0</v>
      </c>
      <c r="AG12" s="197">
        <v>0</v>
      </c>
      <c r="AH12" s="197">
        <v>0</v>
      </c>
      <c r="AI12" s="197">
        <v>19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2.08</v>
      </c>
      <c r="AB13" s="197">
        <v>0</v>
      </c>
      <c r="AC13" s="197">
        <v>0</v>
      </c>
      <c r="AD13" s="197">
        <v>0</v>
      </c>
      <c r="AE13" s="197">
        <v>46.97</v>
      </c>
      <c r="AF13" s="197">
        <v>0</v>
      </c>
      <c r="AG13" s="197">
        <v>0</v>
      </c>
      <c r="AH13" s="197">
        <v>0</v>
      </c>
      <c r="AI13" s="197">
        <v>19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2.08</v>
      </c>
      <c r="AB14" s="197">
        <v>0</v>
      </c>
      <c r="AC14" s="197">
        <v>0</v>
      </c>
      <c r="AD14" s="197">
        <v>0</v>
      </c>
      <c r="AE14" s="197">
        <v>46.97</v>
      </c>
      <c r="AF14" s="197">
        <v>0</v>
      </c>
      <c r="AG14" s="197">
        <v>0</v>
      </c>
      <c r="AH14" s="197">
        <v>0</v>
      </c>
      <c r="AI14" s="197">
        <v>19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2.08</v>
      </c>
      <c r="AB15" s="197">
        <v>0</v>
      </c>
      <c r="AC15" s="197">
        <v>0</v>
      </c>
      <c r="AD15" s="197">
        <v>0</v>
      </c>
      <c r="AE15" s="197">
        <v>46.97</v>
      </c>
      <c r="AF15" s="197">
        <v>0</v>
      </c>
      <c r="AG15" s="197">
        <v>0</v>
      </c>
      <c r="AH15" s="197">
        <v>0</v>
      </c>
      <c r="AI15" s="197">
        <v>19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2.08</v>
      </c>
      <c r="AB16" s="197">
        <v>0</v>
      </c>
      <c r="AC16" s="197">
        <v>0</v>
      </c>
      <c r="AD16" s="197">
        <v>0</v>
      </c>
      <c r="AE16" s="197">
        <v>46.97</v>
      </c>
      <c r="AF16" s="197">
        <v>0</v>
      </c>
      <c r="AG16" s="197">
        <v>0</v>
      </c>
      <c r="AH16" s="197">
        <v>0</v>
      </c>
      <c r="AI16" s="197">
        <v>19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2.08</v>
      </c>
      <c r="AB17" s="197">
        <v>0</v>
      </c>
      <c r="AC17" s="197">
        <v>0</v>
      </c>
      <c r="AD17" s="197">
        <v>0</v>
      </c>
      <c r="AE17" s="197">
        <v>46.97</v>
      </c>
      <c r="AF17" s="197">
        <v>0</v>
      </c>
      <c r="AG17" s="197">
        <v>0</v>
      </c>
      <c r="AH17" s="197">
        <v>0</v>
      </c>
      <c r="AI17" s="197">
        <v>19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2.08</v>
      </c>
      <c r="AB18" s="197">
        <v>0</v>
      </c>
      <c r="AC18" s="197">
        <v>0</v>
      </c>
      <c r="AD18" s="197">
        <v>0</v>
      </c>
      <c r="AE18" s="197">
        <v>46.97</v>
      </c>
      <c r="AF18" s="197">
        <v>0</v>
      </c>
      <c r="AG18" s="197">
        <v>0</v>
      </c>
      <c r="AH18" s="197">
        <v>0</v>
      </c>
      <c r="AI18" s="197">
        <v>19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2.08</v>
      </c>
      <c r="AB19" s="197">
        <v>0</v>
      </c>
      <c r="AC19" s="197">
        <v>0</v>
      </c>
      <c r="AD19" s="197">
        <v>0</v>
      </c>
      <c r="AE19" s="197">
        <v>46.97</v>
      </c>
      <c r="AF19" s="197">
        <v>0</v>
      </c>
      <c r="AG19" s="197">
        <v>0</v>
      </c>
      <c r="AH19" s="197">
        <v>0</v>
      </c>
      <c r="AI19" s="197">
        <v>19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2.08</v>
      </c>
      <c r="AB20" s="197">
        <v>0</v>
      </c>
      <c r="AC20" s="197">
        <v>0</v>
      </c>
      <c r="AD20" s="197">
        <v>0</v>
      </c>
      <c r="AE20" s="197">
        <v>46.97</v>
      </c>
      <c r="AF20" s="197">
        <v>0</v>
      </c>
      <c r="AG20" s="197">
        <v>0</v>
      </c>
      <c r="AH20" s="197">
        <v>0</v>
      </c>
      <c r="AI20" s="197">
        <v>19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2.08</v>
      </c>
      <c r="AB21" s="197">
        <v>0</v>
      </c>
      <c r="AC21" s="197">
        <v>0</v>
      </c>
      <c r="AD21" s="197">
        <v>0</v>
      </c>
      <c r="AE21" s="197">
        <v>46.97</v>
      </c>
      <c r="AF21" s="197">
        <v>0</v>
      </c>
      <c r="AG21" s="197">
        <v>0</v>
      </c>
      <c r="AH21" s="197">
        <v>0</v>
      </c>
      <c r="AI21" s="197">
        <v>19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2.08</v>
      </c>
      <c r="AB22" s="197">
        <v>0</v>
      </c>
      <c r="AC22" s="197">
        <v>0</v>
      </c>
      <c r="AD22" s="197">
        <v>0</v>
      </c>
      <c r="AE22" s="197">
        <v>46.97</v>
      </c>
      <c r="AF22" s="197">
        <v>0</v>
      </c>
      <c r="AG22" s="197">
        <v>0</v>
      </c>
      <c r="AH22" s="197">
        <v>0</v>
      </c>
      <c r="AI22" s="197">
        <v>19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2.08</v>
      </c>
      <c r="AB23" s="197">
        <v>0</v>
      </c>
      <c r="AC23" s="197">
        <v>0</v>
      </c>
      <c r="AD23" s="197">
        <v>0</v>
      </c>
      <c r="AE23" s="197">
        <v>46.97</v>
      </c>
      <c r="AF23" s="197">
        <v>0</v>
      </c>
      <c r="AG23" s="197">
        <v>0</v>
      </c>
      <c r="AH23" s="197">
        <v>0</v>
      </c>
      <c r="AI23" s="197">
        <v>19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2.08</v>
      </c>
      <c r="AB24" s="197">
        <v>0</v>
      </c>
      <c r="AC24" s="197">
        <v>0</v>
      </c>
      <c r="AD24" s="197">
        <v>0</v>
      </c>
      <c r="AE24" s="197">
        <v>46.97</v>
      </c>
      <c r="AF24" s="197">
        <v>0</v>
      </c>
      <c r="AG24" s="197">
        <v>0</v>
      </c>
      <c r="AH24" s="197">
        <v>0</v>
      </c>
      <c r="AI24" s="197">
        <v>19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2.08</v>
      </c>
      <c r="AB25" s="197">
        <v>0</v>
      </c>
      <c r="AC25" s="197">
        <v>0</v>
      </c>
      <c r="AD25" s="197">
        <v>0</v>
      </c>
      <c r="AE25" s="197">
        <v>46.97</v>
      </c>
      <c r="AF25" s="197">
        <v>0</v>
      </c>
      <c r="AG25" s="197">
        <v>0</v>
      </c>
      <c r="AH25" s="197">
        <v>0</v>
      </c>
      <c r="AI25" s="197">
        <v>19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2.08</v>
      </c>
      <c r="AB26" s="197">
        <v>0</v>
      </c>
      <c r="AC26" s="197">
        <v>0</v>
      </c>
      <c r="AD26" s="197">
        <v>0</v>
      </c>
      <c r="AE26" s="197">
        <v>46.97</v>
      </c>
      <c r="AF26" s="197">
        <v>0</v>
      </c>
      <c r="AG26" s="197">
        <v>0</v>
      </c>
      <c r="AH26" s="197">
        <v>0</v>
      </c>
      <c r="AI26" s="197">
        <v>19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2.08</v>
      </c>
      <c r="AB27" s="197">
        <v>0</v>
      </c>
      <c r="AC27" s="197">
        <v>0</v>
      </c>
      <c r="AD27" s="197">
        <v>0</v>
      </c>
      <c r="AE27" s="197">
        <v>46.97</v>
      </c>
      <c r="AF27" s="197">
        <v>0</v>
      </c>
      <c r="AG27" s="197">
        <v>0</v>
      </c>
      <c r="AH27" s="197">
        <v>0</v>
      </c>
      <c r="AI27" s="197">
        <v>19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2.08</v>
      </c>
      <c r="AB28" s="197">
        <v>0</v>
      </c>
      <c r="AC28" s="197">
        <v>0</v>
      </c>
      <c r="AD28" s="197">
        <v>0</v>
      </c>
      <c r="AE28" s="197">
        <v>46.97</v>
      </c>
      <c r="AF28" s="197">
        <v>0</v>
      </c>
      <c r="AG28" s="197">
        <v>0</v>
      </c>
      <c r="AH28" s="197">
        <v>0</v>
      </c>
      <c r="AI28" s="197">
        <v>19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2.08</v>
      </c>
      <c r="AB29" s="197">
        <v>0</v>
      </c>
      <c r="AC29" s="197">
        <v>0</v>
      </c>
      <c r="AD29" s="197">
        <v>0</v>
      </c>
      <c r="AE29" s="197">
        <v>46.97</v>
      </c>
      <c r="AF29" s="197">
        <v>0</v>
      </c>
      <c r="AG29" s="197">
        <v>0</v>
      </c>
      <c r="AH29" s="197">
        <v>0</v>
      </c>
      <c r="AI29" s="197">
        <v>19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2.08</v>
      </c>
      <c r="AB30" s="197">
        <v>0</v>
      </c>
      <c r="AC30" s="197">
        <v>0</v>
      </c>
      <c r="AD30" s="197">
        <v>0</v>
      </c>
      <c r="AE30" s="197">
        <v>46.97</v>
      </c>
      <c r="AF30" s="197">
        <v>0</v>
      </c>
      <c r="AG30" s="197">
        <v>0</v>
      </c>
      <c r="AH30" s="197">
        <v>0</v>
      </c>
      <c r="AI30" s="197">
        <v>19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2.08</v>
      </c>
      <c r="AB31" s="197">
        <v>0</v>
      </c>
      <c r="AC31" s="197">
        <v>0</v>
      </c>
      <c r="AD31" s="197">
        <v>0</v>
      </c>
      <c r="AE31" s="197">
        <v>46.97</v>
      </c>
      <c r="AF31" s="197">
        <v>0</v>
      </c>
      <c r="AG31" s="197">
        <v>0</v>
      </c>
      <c r="AH31" s="197">
        <v>0</v>
      </c>
      <c r="AI31" s="197">
        <v>19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2.08</v>
      </c>
      <c r="AB32" s="197">
        <v>0</v>
      </c>
      <c r="AC32" s="197">
        <v>0</v>
      </c>
      <c r="AD32" s="197">
        <v>0</v>
      </c>
      <c r="AE32" s="197">
        <v>46.97</v>
      </c>
      <c r="AF32" s="197">
        <v>0</v>
      </c>
      <c r="AG32" s="197">
        <v>0</v>
      </c>
      <c r="AH32" s="197">
        <v>0</v>
      </c>
      <c r="AI32" s="197">
        <v>19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2.08</v>
      </c>
      <c r="AB33" s="197">
        <v>0</v>
      </c>
      <c r="AC33" s="197">
        <v>0</v>
      </c>
      <c r="AD33" s="197">
        <v>0</v>
      </c>
      <c r="AE33" s="197">
        <v>46.97</v>
      </c>
      <c r="AF33" s="197">
        <v>0</v>
      </c>
      <c r="AG33" s="197">
        <v>0</v>
      </c>
      <c r="AH33" s="197">
        <v>0</v>
      </c>
      <c r="AI33" s="197">
        <v>19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2.08</v>
      </c>
      <c r="AB34" s="197">
        <v>0</v>
      </c>
      <c r="AC34" s="197">
        <v>0</v>
      </c>
      <c r="AD34" s="197">
        <v>0</v>
      </c>
      <c r="AE34" s="197">
        <v>46.97</v>
      </c>
      <c r="AF34" s="197">
        <v>0</v>
      </c>
      <c r="AG34" s="197">
        <v>0</v>
      </c>
      <c r="AH34" s="197">
        <v>0</v>
      </c>
      <c r="AI34" s="197">
        <v>19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2.08</v>
      </c>
      <c r="AB35" s="197">
        <v>0</v>
      </c>
      <c r="AC35" s="197">
        <v>0</v>
      </c>
      <c r="AD35" s="197">
        <v>0</v>
      </c>
      <c r="AE35" s="197">
        <v>46.97</v>
      </c>
      <c r="AF35" s="197">
        <v>0</v>
      </c>
      <c r="AG35" s="197">
        <v>0</v>
      </c>
      <c r="AH35" s="197">
        <v>0</v>
      </c>
      <c r="AI35" s="197">
        <v>19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2.08</v>
      </c>
      <c r="AB36" s="197">
        <v>0</v>
      </c>
      <c r="AC36" s="197">
        <v>0</v>
      </c>
      <c r="AD36" s="197">
        <v>0</v>
      </c>
      <c r="AE36" s="197">
        <v>46.97</v>
      </c>
      <c r="AF36" s="197">
        <v>0</v>
      </c>
      <c r="AG36" s="197">
        <v>0</v>
      </c>
      <c r="AH36" s="197">
        <v>0</v>
      </c>
      <c r="AI36" s="197">
        <v>19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2.08</v>
      </c>
      <c r="AB37" s="197">
        <v>0</v>
      </c>
      <c r="AC37" s="197">
        <v>0</v>
      </c>
      <c r="AD37" s="197">
        <v>0</v>
      </c>
      <c r="AE37" s="197">
        <v>46.97</v>
      </c>
      <c r="AF37" s="197">
        <v>0</v>
      </c>
      <c r="AG37" s="197">
        <v>0</v>
      </c>
      <c r="AH37" s="197">
        <v>0</v>
      </c>
      <c r="AI37" s="197">
        <v>19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2.08</v>
      </c>
      <c r="AB38" s="197">
        <v>0</v>
      </c>
      <c r="AC38" s="197">
        <v>0</v>
      </c>
      <c r="AD38" s="197">
        <v>0</v>
      </c>
      <c r="AE38" s="197">
        <v>46.97</v>
      </c>
      <c r="AF38" s="197">
        <v>0</v>
      </c>
      <c r="AG38" s="197">
        <v>0</v>
      </c>
      <c r="AH38" s="197">
        <v>0</v>
      </c>
      <c r="AI38" s="197">
        <v>19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2.08</v>
      </c>
      <c r="AB39" s="197">
        <v>0</v>
      </c>
      <c r="AC39" s="197">
        <v>0</v>
      </c>
      <c r="AD39" s="197">
        <v>0</v>
      </c>
      <c r="AE39" s="197">
        <v>46.18</v>
      </c>
      <c r="AF39" s="197">
        <v>0</v>
      </c>
      <c r="AG39" s="197">
        <v>0</v>
      </c>
      <c r="AH39" s="197">
        <v>0</v>
      </c>
      <c r="AI39" s="197">
        <v>19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2.08</v>
      </c>
      <c r="AB40" s="197">
        <v>0</v>
      </c>
      <c r="AC40" s="197">
        <v>0</v>
      </c>
      <c r="AD40" s="197">
        <v>0</v>
      </c>
      <c r="AE40" s="197">
        <v>46.18</v>
      </c>
      <c r="AF40" s="197">
        <v>0</v>
      </c>
      <c r="AG40" s="197">
        <v>0</v>
      </c>
      <c r="AH40" s="197">
        <v>0</v>
      </c>
      <c r="AI40" s="197">
        <v>19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2.08</v>
      </c>
      <c r="AB41" s="197">
        <v>0</v>
      </c>
      <c r="AC41" s="197">
        <v>0</v>
      </c>
      <c r="AD41" s="197">
        <v>0</v>
      </c>
      <c r="AE41" s="197">
        <v>46.18</v>
      </c>
      <c r="AF41" s="197">
        <v>0</v>
      </c>
      <c r="AG41" s="197">
        <v>0</v>
      </c>
      <c r="AH41" s="197">
        <v>0</v>
      </c>
      <c r="AI41" s="197">
        <v>19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2.08</v>
      </c>
      <c r="AB42" s="197">
        <v>0</v>
      </c>
      <c r="AC42" s="197">
        <v>0</v>
      </c>
      <c r="AD42" s="197">
        <v>0</v>
      </c>
      <c r="AE42" s="197">
        <v>46.18</v>
      </c>
      <c r="AF42" s="197">
        <v>0</v>
      </c>
      <c r="AG42" s="197">
        <v>0</v>
      </c>
      <c r="AH42" s="197">
        <v>0</v>
      </c>
      <c r="AI42" s="197">
        <v>14.22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2.08</v>
      </c>
      <c r="AB43" s="197">
        <v>0</v>
      </c>
      <c r="AC43" s="197">
        <v>0</v>
      </c>
      <c r="AD43" s="197">
        <v>0</v>
      </c>
      <c r="AE43" s="197">
        <v>46.18</v>
      </c>
      <c r="AF43" s="197">
        <v>0</v>
      </c>
      <c r="AG43" s="197">
        <v>0</v>
      </c>
      <c r="AH43" s="197">
        <v>0</v>
      </c>
      <c r="AI43" s="197">
        <v>19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2.08</v>
      </c>
      <c r="AB44" s="197">
        <v>0</v>
      </c>
      <c r="AC44" s="197">
        <v>0</v>
      </c>
      <c r="AD44" s="197">
        <v>0</v>
      </c>
      <c r="AE44" s="197">
        <v>46.18</v>
      </c>
      <c r="AF44" s="197">
        <v>0</v>
      </c>
      <c r="AG44" s="197">
        <v>0</v>
      </c>
      <c r="AH44" s="197">
        <v>0</v>
      </c>
      <c r="AI44" s="197">
        <v>19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2.08</v>
      </c>
      <c r="AB45" s="197">
        <v>0</v>
      </c>
      <c r="AC45" s="197">
        <v>0</v>
      </c>
      <c r="AD45" s="197">
        <v>0</v>
      </c>
      <c r="AE45" s="197">
        <v>46.18</v>
      </c>
      <c r="AF45" s="197">
        <v>0</v>
      </c>
      <c r="AG45" s="197">
        <v>0</v>
      </c>
      <c r="AH45" s="197">
        <v>0</v>
      </c>
      <c r="AI45" s="197">
        <v>19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2.08</v>
      </c>
      <c r="AB46" s="197">
        <v>0</v>
      </c>
      <c r="AC46" s="197">
        <v>0</v>
      </c>
      <c r="AD46" s="197">
        <v>0</v>
      </c>
      <c r="AE46" s="197">
        <v>46.18</v>
      </c>
      <c r="AF46" s="197">
        <v>0</v>
      </c>
      <c r="AG46" s="197">
        <v>0</v>
      </c>
      <c r="AH46" s="197">
        <v>0</v>
      </c>
      <c r="AI46" s="197">
        <v>19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2.08</v>
      </c>
      <c r="AB47" s="197">
        <v>0</v>
      </c>
      <c r="AC47" s="197">
        <v>0</v>
      </c>
      <c r="AD47" s="197">
        <v>0</v>
      </c>
      <c r="AE47" s="197">
        <v>46.18</v>
      </c>
      <c r="AF47" s="197">
        <v>0</v>
      </c>
      <c r="AG47" s="197">
        <v>0</v>
      </c>
      <c r="AH47" s="197">
        <v>0</v>
      </c>
      <c r="AI47" s="197">
        <v>19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2.08</v>
      </c>
      <c r="AB48" s="197">
        <v>0</v>
      </c>
      <c r="AC48" s="197">
        <v>0</v>
      </c>
      <c r="AD48" s="197">
        <v>0</v>
      </c>
      <c r="AE48" s="197">
        <v>46.18</v>
      </c>
      <c r="AF48" s="197">
        <v>0</v>
      </c>
      <c r="AG48" s="197">
        <v>0</v>
      </c>
      <c r="AH48" s="197">
        <v>0</v>
      </c>
      <c r="AI48" s="197">
        <v>19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2.08</v>
      </c>
      <c r="AB49" s="197">
        <v>0</v>
      </c>
      <c r="AC49" s="197">
        <v>0</v>
      </c>
      <c r="AD49" s="197">
        <v>0</v>
      </c>
      <c r="AE49" s="197">
        <v>46.18</v>
      </c>
      <c r="AF49" s="197">
        <v>0</v>
      </c>
      <c r="AG49" s="197">
        <v>0</v>
      </c>
      <c r="AH49" s="197">
        <v>0</v>
      </c>
      <c r="AI49" s="197">
        <v>19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2.08</v>
      </c>
      <c r="AB50" s="197">
        <v>0</v>
      </c>
      <c r="AC50" s="197">
        <v>0</v>
      </c>
      <c r="AD50" s="197">
        <v>0</v>
      </c>
      <c r="AE50" s="197">
        <v>46.18</v>
      </c>
      <c r="AF50" s="197">
        <v>0</v>
      </c>
      <c r="AG50" s="197">
        <v>0</v>
      </c>
      <c r="AH50" s="197">
        <v>0</v>
      </c>
      <c r="AI50" s="197">
        <v>19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2.08</v>
      </c>
      <c r="AB51" s="197">
        <v>0</v>
      </c>
      <c r="AC51" s="197">
        <v>0</v>
      </c>
      <c r="AD51" s="197">
        <v>0</v>
      </c>
      <c r="AE51" s="197">
        <v>46.18</v>
      </c>
      <c r="AF51" s="197">
        <v>0</v>
      </c>
      <c r="AG51" s="197">
        <v>0</v>
      </c>
      <c r="AH51" s="197">
        <v>0</v>
      </c>
      <c r="AI51" s="197">
        <v>19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2.08</v>
      </c>
      <c r="AB52" s="197">
        <v>0</v>
      </c>
      <c r="AC52" s="197">
        <v>0</v>
      </c>
      <c r="AD52" s="197">
        <v>0</v>
      </c>
      <c r="AE52" s="197">
        <v>46.18</v>
      </c>
      <c r="AF52" s="197">
        <v>0</v>
      </c>
      <c r="AG52" s="197">
        <v>0</v>
      </c>
      <c r="AH52" s="197">
        <v>0</v>
      </c>
      <c r="AI52" s="197">
        <v>19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2.08</v>
      </c>
      <c r="AB53" s="197">
        <v>0</v>
      </c>
      <c r="AC53" s="197">
        <v>0</v>
      </c>
      <c r="AD53" s="197">
        <v>0</v>
      </c>
      <c r="AE53" s="197">
        <v>46.18</v>
      </c>
      <c r="AF53" s="197">
        <v>0</v>
      </c>
      <c r="AG53" s="197">
        <v>0</v>
      </c>
      <c r="AH53" s="197">
        <v>0</v>
      </c>
      <c r="AI53" s="197">
        <v>19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46.18</v>
      </c>
      <c r="AF54" s="197">
        <v>0</v>
      </c>
      <c r="AG54" s="197">
        <v>0</v>
      </c>
      <c r="AH54" s="197">
        <v>0</v>
      </c>
      <c r="AI54" s="197">
        <v>19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46.18</v>
      </c>
      <c r="AF55" s="197">
        <v>0</v>
      </c>
      <c r="AG55" s="197">
        <v>0</v>
      </c>
      <c r="AH55" s="197">
        <v>0</v>
      </c>
      <c r="AI55" s="197">
        <v>19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46.18</v>
      </c>
      <c r="AF56" s="197">
        <v>0</v>
      </c>
      <c r="AG56" s="197">
        <v>0</v>
      </c>
      <c r="AH56" s="197">
        <v>0</v>
      </c>
      <c r="AI56" s="197">
        <v>19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46.18</v>
      </c>
      <c r="AF57" s="197">
        <v>0</v>
      </c>
      <c r="AG57" s="197">
        <v>0</v>
      </c>
      <c r="AH57" s="197">
        <v>0</v>
      </c>
      <c r="AI57" s="197">
        <v>19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46.18</v>
      </c>
      <c r="AF58" s="197">
        <v>0</v>
      </c>
      <c r="AG58" s="197">
        <v>0</v>
      </c>
      <c r="AH58" s="197">
        <v>0</v>
      </c>
      <c r="AI58" s="197">
        <v>19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46.18</v>
      </c>
      <c r="AF59" s="197">
        <v>0</v>
      </c>
      <c r="AG59" s="197">
        <v>0</v>
      </c>
      <c r="AH59" s="197">
        <v>0</v>
      </c>
      <c r="AI59" s="197">
        <v>19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46.18</v>
      </c>
      <c r="AF60" s="197">
        <v>0</v>
      </c>
      <c r="AG60" s="197">
        <v>0</v>
      </c>
      <c r="AH60" s="197">
        <v>0</v>
      </c>
      <c r="AI60" s="197">
        <v>19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46.18</v>
      </c>
      <c r="AF61" s="197">
        <v>0</v>
      </c>
      <c r="AG61" s="197">
        <v>0</v>
      </c>
      <c r="AH61" s="197">
        <v>0</v>
      </c>
      <c r="AI61" s="197">
        <v>19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46.97</v>
      </c>
      <c r="AF62" s="197">
        <v>0</v>
      </c>
      <c r="AG62" s="197">
        <v>0</v>
      </c>
      <c r="AH62" s="197">
        <v>0</v>
      </c>
      <c r="AI62" s="197">
        <v>19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46.97</v>
      </c>
      <c r="AF63" s="197">
        <v>0</v>
      </c>
      <c r="AG63" s="197">
        <v>0</v>
      </c>
      <c r="AH63" s="197">
        <v>0</v>
      </c>
      <c r="AI63" s="197">
        <v>19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46.97</v>
      </c>
      <c r="AF64" s="197">
        <v>0</v>
      </c>
      <c r="AG64" s="197">
        <v>0</v>
      </c>
      <c r="AH64" s="197">
        <v>0</v>
      </c>
      <c r="AI64" s="197">
        <v>19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46.97</v>
      </c>
      <c r="AF65" s="197">
        <v>0</v>
      </c>
      <c r="AG65" s="197">
        <v>0</v>
      </c>
      <c r="AH65" s="197">
        <v>0</v>
      </c>
      <c r="AI65" s="197">
        <v>19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46.97</v>
      </c>
      <c r="AF66" s="197">
        <v>0</v>
      </c>
      <c r="AG66" s="197">
        <v>0</v>
      </c>
      <c r="AH66" s="197">
        <v>0</v>
      </c>
      <c r="AI66" s="197">
        <v>19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46.97</v>
      </c>
      <c r="AF67" s="197">
        <v>0</v>
      </c>
      <c r="AG67" s="197">
        <v>0</v>
      </c>
      <c r="AH67" s="197">
        <v>0</v>
      </c>
      <c r="AI67" s="197">
        <v>19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46.97</v>
      </c>
      <c r="AF68" s="197">
        <v>0</v>
      </c>
      <c r="AG68" s="197">
        <v>0</v>
      </c>
      <c r="AH68" s="197">
        <v>0</v>
      </c>
      <c r="AI68" s="197">
        <v>19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46.97</v>
      </c>
      <c r="AF69" s="197">
        <v>0</v>
      </c>
      <c r="AG69" s="197">
        <v>0</v>
      </c>
      <c r="AH69" s="197">
        <v>0</v>
      </c>
      <c r="AI69" s="197">
        <v>19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46.97</v>
      </c>
      <c r="AF70" s="197">
        <v>0</v>
      </c>
      <c r="AG70" s="197">
        <v>0</v>
      </c>
      <c r="AH70" s="197">
        <v>0</v>
      </c>
      <c r="AI70" s="197">
        <v>19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46.97</v>
      </c>
      <c r="AF71" s="197">
        <v>0</v>
      </c>
      <c r="AG71" s="197">
        <v>0</v>
      </c>
      <c r="AH71" s="197">
        <v>0</v>
      </c>
      <c r="AI71" s="197">
        <v>19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46.97</v>
      </c>
      <c r="AF72" s="197">
        <v>0</v>
      </c>
      <c r="AG72" s="197">
        <v>0</v>
      </c>
      <c r="AH72" s="197">
        <v>0</v>
      </c>
      <c r="AI72" s="197">
        <v>19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46.97</v>
      </c>
      <c r="AF73" s="197">
        <v>0</v>
      </c>
      <c r="AG73" s="197">
        <v>0</v>
      </c>
      <c r="AH73" s="197">
        <v>0</v>
      </c>
      <c r="AI73" s="197">
        <v>19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47.58</v>
      </c>
      <c r="AF74" s="197">
        <v>0</v>
      </c>
      <c r="AG74" s="197">
        <v>0</v>
      </c>
      <c r="AH74" s="197">
        <v>0</v>
      </c>
      <c r="AI74" s="197">
        <v>19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47.58</v>
      </c>
      <c r="AF75" s="197">
        <v>0</v>
      </c>
      <c r="AG75" s="197">
        <v>0</v>
      </c>
      <c r="AH75" s="197">
        <v>0</v>
      </c>
      <c r="AI75" s="197">
        <v>19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1.49</v>
      </c>
      <c r="AC76" s="197">
        <v>0</v>
      </c>
      <c r="AD76" s="197">
        <v>0</v>
      </c>
      <c r="AE76" s="197">
        <v>47.58</v>
      </c>
      <c r="AF76" s="197">
        <v>0</v>
      </c>
      <c r="AG76" s="197">
        <v>0</v>
      </c>
      <c r="AH76" s="197">
        <v>0</v>
      </c>
      <c r="AI76" s="197">
        <v>19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1.49</v>
      </c>
      <c r="AC77" s="197">
        <v>0</v>
      </c>
      <c r="AD77" s="197">
        <v>0</v>
      </c>
      <c r="AE77" s="197">
        <v>47.58</v>
      </c>
      <c r="AF77" s="197">
        <v>0</v>
      </c>
      <c r="AG77" s="197">
        <v>0</v>
      </c>
      <c r="AH77" s="197">
        <v>0</v>
      </c>
      <c r="AI77" s="197">
        <v>19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2.0099999999999998</v>
      </c>
      <c r="AB78" s="197">
        <v>1.49</v>
      </c>
      <c r="AC78" s="197">
        <v>0</v>
      </c>
      <c r="AD78" s="197">
        <v>0</v>
      </c>
      <c r="AE78" s="197">
        <v>47.58</v>
      </c>
      <c r="AF78" s="197">
        <v>0</v>
      </c>
      <c r="AG78" s="197">
        <v>0</v>
      </c>
      <c r="AH78" s="197">
        <v>0</v>
      </c>
      <c r="AI78" s="197">
        <v>19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2.0099999999999998</v>
      </c>
      <c r="AB79" s="197">
        <v>0</v>
      </c>
      <c r="AC79" s="197">
        <v>0</v>
      </c>
      <c r="AD79" s="197">
        <v>0</v>
      </c>
      <c r="AE79" s="197">
        <v>47.58</v>
      </c>
      <c r="AF79" s="197">
        <v>0</v>
      </c>
      <c r="AG79" s="197">
        <v>0</v>
      </c>
      <c r="AH79" s="197">
        <v>0</v>
      </c>
      <c r="AI79" s="197">
        <v>19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2.0099999999999998</v>
      </c>
      <c r="AB80" s="197">
        <v>0</v>
      </c>
      <c r="AC80" s="197">
        <v>0</v>
      </c>
      <c r="AD80" s="197">
        <v>0</v>
      </c>
      <c r="AE80" s="197">
        <v>47.58</v>
      </c>
      <c r="AF80" s="197">
        <v>0</v>
      </c>
      <c r="AG80" s="197">
        <v>0</v>
      </c>
      <c r="AH80" s="197">
        <v>0</v>
      </c>
      <c r="AI80" s="197">
        <v>19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2.0099999999999998</v>
      </c>
      <c r="AB81" s="197">
        <v>0</v>
      </c>
      <c r="AC81" s="197">
        <v>0</v>
      </c>
      <c r="AD81" s="197">
        <v>0</v>
      </c>
      <c r="AE81" s="197">
        <v>48.18</v>
      </c>
      <c r="AF81" s="197">
        <v>0</v>
      </c>
      <c r="AG81" s="197">
        <v>0</v>
      </c>
      <c r="AH81" s="197">
        <v>0</v>
      </c>
      <c r="AI81" s="197">
        <v>19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2.0099999999999998</v>
      </c>
      <c r="AB82" s="197">
        <v>0</v>
      </c>
      <c r="AC82" s="197">
        <v>0</v>
      </c>
      <c r="AD82" s="197">
        <v>0</v>
      </c>
      <c r="AE82" s="197">
        <v>48.18</v>
      </c>
      <c r="AF82" s="197">
        <v>0</v>
      </c>
      <c r="AG82" s="197">
        <v>0</v>
      </c>
      <c r="AH82" s="197">
        <v>0</v>
      </c>
      <c r="AI82" s="197">
        <v>19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2.08</v>
      </c>
      <c r="AB83" s="197">
        <v>0</v>
      </c>
      <c r="AC83" s="197">
        <v>0</v>
      </c>
      <c r="AD83" s="197">
        <v>0</v>
      </c>
      <c r="AE83" s="197">
        <v>48.18</v>
      </c>
      <c r="AF83" s="197">
        <v>0</v>
      </c>
      <c r="AG83" s="197">
        <v>0</v>
      </c>
      <c r="AH83" s="197">
        <v>0</v>
      </c>
      <c r="AI83" s="197">
        <v>19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2.08</v>
      </c>
      <c r="AB84" s="197">
        <v>0</v>
      </c>
      <c r="AC84" s="197">
        <v>0</v>
      </c>
      <c r="AD84" s="197">
        <v>0</v>
      </c>
      <c r="AE84" s="197">
        <v>48.18</v>
      </c>
      <c r="AF84" s="197">
        <v>0</v>
      </c>
      <c r="AG84" s="197">
        <v>0</v>
      </c>
      <c r="AH84" s="197">
        <v>0</v>
      </c>
      <c r="AI84" s="197">
        <v>19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2.08</v>
      </c>
      <c r="AB85" s="197">
        <v>0</v>
      </c>
      <c r="AC85" s="197">
        <v>0</v>
      </c>
      <c r="AD85" s="197">
        <v>0</v>
      </c>
      <c r="AE85" s="197">
        <v>48.18</v>
      </c>
      <c r="AF85" s="197">
        <v>0</v>
      </c>
      <c r="AG85" s="197">
        <v>0</v>
      </c>
      <c r="AH85" s="197">
        <v>0</v>
      </c>
      <c r="AI85" s="197">
        <v>19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2.08</v>
      </c>
      <c r="AB86" s="197">
        <v>0</v>
      </c>
      <c r="AC86" s="197">
        <v>0</v>
      </c>
      <c r="AD86" s="197">
        <v>0</v>
      </c>
      <c r="AE86" s="197">
        <v>48.18</v>
      </c>
      <c r="AF86" s="197">
        <v>0</v>
      </c>
      <c r="AG86" s="197">
        <v>0</v>
      </c>
      <c r="AH86" s="197">
        <v>0</v>
      </c>
      <c r="AI86" s="197">
        <v>19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2.08</v>
      </c>
      <c r="AB87" s="197">
        <v>0</v>
      </c>
      <c r="AC87" s="197">
        <v>0</v>
      </c>
      <c r="AD87" s="197">
        <v>0</v>
      </c>
      <c r="AE87" s="197">
        <v>48.78</v>
      </c>
      <c r="AF87" s="197">
        <v>0</v>
      </c>
      <c r="AG87" s="197">
        <v>0</v>
      </c>
      <c r="AH87" s="197">
        <v>0</v>
      </c>
      <c r="AI87" s="197">
        <v>19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2.08</v>
      </c>
      <c r="AB88" s="197">
        <v>0</v>
      </c>
      <c r="AC88" s="197">
        <v>0</v>
      </c>
      <c r="AD88" s="197">
        <v>0</v>
      </c>
      <c r="AE88" s="197">
        <v>48.78</v>
      </c>
      <c r="AF88" s="197">
        <v>0</v>
      </c>
      <c r="AG88" s="197">
        <v>0</v>
      </c>
      <c r="AH88" s="197">
        <v>0</v>
      </c>
      <c r="AI88" s="197">
        <v>19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2.08</v>
      </c>
      <c r="AB89" s="197">
        <v>0</v>
      </c>
      <c r="AC89" s="197">
        <v>0</v>
      </c>
      <c r="AD89" s="197">
        <v>0</v>
      </c>
      <c r="AE89" s="197">
        <v>48.78</v>
      </c>
      <c r="AF89" s="197">
        <v>0</v>
      </c>
      <c r="AG89" s="197">
        <v>0</v>
      </c>
      <c r="AH89" s="197">
        <v>0</v>
      </c>
      <c r="AI89" s="197">
        <v>19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2.08</v>
      </c>
      <c r="AB90" s="197">
        <v>0</v>
      </c>
      <c r="AC90" s="197">
        <v>0</v>
      </c>
      <c r="AD90" s="197">
        <v>0</v>
      </c>
      <c r="AE90" s="197">
        <v>48.78</v>
      </c>
      <c r="AF90" s="197">
        <v>0</v>
      </c>
      <c r="AG90" s="197">
        <v>0</v>
      </c>
      <c r="AH90" s="197">
        <v>0</v>
      </c>
      <c r="AI90" s="197">
        <v>19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2.08</v>
      </c>
      <c r="AB91" s="197">
        <v>0</v>
      </c>
      <c r="AC91" s="197">
        <v>0</v>
      </c>
      <c r="AD91" s="197">
        <v>0</v>
      </c>
      <c r="AE91" s="197">
        <v>48.78</v>
      </c>
      <c r="AF91" s="197">
        <v>0</v>
      </c>
      <c r="AG91" s="197">
        <v>0</v>
      </c>
      <c r="AH91" s="197">
        <v>0</v>
      </c>
      <c r="AI91" s="197">
        <v>19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2.08</v>
      </c>
      <c r="AB92" s="197">
        <v>0</v>
      </c>
      <c r="AC92" s="197">
        <v>0</v>
      </c>
      <c r="AD92" s="197">
        <v>0</v>
      </c>
      <c r="AE92" s="197">
        <v>48.78</v>
      </c>
      <c r="AF92" s="197">
        <v>0</v>
      </c>
      <c r="AG92" s="197">
        <v>0</v>
      </c>
      <c r="AH92" s="197">
        <v>0</v>
      </c>
      <c r="AI92" s="197">
        <v>19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2.08</v>
      </c>
      <c r="AB93" s="197">
        <v>0</v>
      </c>
      <c r="AC93" s="197">
        <v>0</v>
      </c>
      <c r="AD93" s="197">
        <v>0</v>
      </c>
      <c r="AE93" s="197">
        <v>48.78</v>
      </c>
      <c r="AF93" s="197">
        <v>0</v>
      </c>
      <c r="AG93" s="197">
        <v>0</v>
      </c>
      <c r="AH93" s="197">
        <v>0</v>
      </c>
      <c r="AI93" s="197">
        <v>19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2.08</v>
      </c>
      <c r="AB94" s="197">
        <v>0</v>
      </c>
      <c r="AC94" s="197">
        <v>0</v>
      </c>
      <c r="AD94" s="197">
        <v>0</v>
      </c>
      <c r="AE94" s="197">
        <v>48.78</v>
      </c>
      <c r="AF94" s="197">
        <v>0</v>
      </c>
      <c r="AG94" s="197">
        <v>0</v>
      </c>
      <c r="AH94" s="197">
        <v>0</v>
      </c>
      <c r="AI94" s="197">
        <v>19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2.08</v>
      </c>
      <c r="AB95" s="197">
        <v>0</v>
      </c>
      <c r="AC95" s="197">
        <v>0</v>
      </c>
      <c r="AD95" s="197">
        <v>0</v>
      </c>
      <c r="AE95" s="197">
        <v>48.78</v>
      </c>
      <c r="AF95" s="197">
        <v>0</v>
      </c>
      <c r="AG95" s="197">
        <v>0</v>
      </c>
      <c r="AH95" s="197">
        <v>0</v>
      </c>
      <c r="AI95" s="197">
        <v>19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2.08</v>
      </c>
      <c r="AB96" s="197">
        <v>0</v>
      </c>
      <c r="AC96" s="197">
        <v>0</v>
      </c>
      <c r="AD96" s="197">
        <v>0</v>
      </c>
      <c r="AE96" s="197">
        <v>48.78</v>
      </c>
      <c r="AF96" s="197">
        <v>0</v>
      </c>
      <c r="AG96" s="197">
        <v>0</v>
      </c>
      <c r="AH96" s="197">
        <v>0</v>
      </c>
      <c r="AI96" s="197">
        <v>19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2.08</v>
      </c>
      <c r="AB97" s="197">
        <v>0</v>
      </c>
      <c r="AC97" s="197">
        <v>0</v>
      </c>
      <c r="AD97" s="197">
        <v>0</v>
      </c>
      <c r="AE97" s="197">
        <v>48.78</v>
      </c>
      <c r="AF97" s="197">
        <v>0</v>
      </c>
      <c r="AG97" s="197">
        <v>0</v>
      </c>
      <c r="AH97" s="197">
        <v>0</v>
      </c>
      <c r="AI97" s="197">
        <v>19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2.08</v>
      </c>
      <c r="AB98" s="197">
        <v>0</v>
      </c>
      <c r="AC98" s="197">
        <v>0</v>
      </c>
      <c r="AD98" s="197">
        <v>0</v>
      </c>
      <c r="AE98" s="197">
        <v>48.78</v>
      </c>
      <c r="AF98" s="197">
        <v>0</v>
      </c>
      <c r="AG98" s="197">
        <v>0</v>
      </c>
      <c r="AH98" s="197">
        <v>0</v>
      </c>
      <c r="AI98" s="197">
        <v>19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3.7352500000000018E-2</v>
      </c>
      <c r="AB99">
        <f t="shared" si="0"/>
        <v>1.1175E-3</v>
      </c>
      <c r="AC99">
        <f t="shared" si="0"/>
        <v>0</v>
      </c>
      <c r="AD99">
        <f t="shared" si="0"/>
        <v>0</v>
      </c>
      <c r="AE99">
        <f t="shared" si="0"/>
        <v>1.1310499999999983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0.45480500000000001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9.48</v>
      </c>
      <c r="AF3" s="197">
        <v>0</v>
      </c>
      <c r="AG3" s="197">
        <v>0</v>
      </c>
      <c r="AH3" s="197">
        <v>0</v>
      </c>
      <c r="AI3" s="197">
        <v>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9.48</v>
      </c>
      <c r="AF4" s="197">
        <v>0</v>
      </c>
      <c r="AG4" s="197">
        <v>0</v>
      </c>
      <c r="AH4" s="197">
        <v>0</v>
      </c>
      <c r="AI4" s="197">
        <v>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9.48</v>
      </c>
      <c r="AF5" s="197">
        <v>0</v>
      </c>
      <c r="AG5" s="197">
        <v>0</v>
      </c>
      <c r="AH5" s="197">
        <v>0</v>
      </c>
      <c r="AI5" s="197">
        <v>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9.48</v>
      </c>
      <c r="AF6" s="197">
        <v>0</v>
      </c>
      <c r="AG6" s="197">
        <v>0</v>
      </c>
      <c r="AH6" s="197">
        <v>0</v>
      </c>
      <c r="AI6" s="197">
        <v>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9.48</v>
      </c>
      <c r="AF7" s="197">
        <v>0</v>
      </c>
      <c r="AG7" s="197">
        <v>0</v>
      </c>
      <c r="AH7" s="197">
        <v>0</v>
      </c>
      <c r="AI7" s="197">
        <v>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9.48</v>
      </c>
      <c r="AF8" s="197">
        <v>0</v>
      </c>
      <c r="AG8" s="197">
        <v>0</v>
      </c>
      <c r="AH8" s="197">
        <v>0</v>
      </c>
      <c r="AI8" s="197">
        <v>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9.48</v>
      </c>
      <c r="AF9" s="197">
        <v>0</v>
      </c>
      <c r="AG9" s="197">
        <v>0</v>
      </c>
      <c r="AH9" s="197">
        <v>0</v>
      </c>
      <c r="AI9" s="197">
        <v>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9.48</v>
      </c>
      <c r="AF10" s="197">
        <v>0</v>
      </c>
      <c r="AG10" s="197">
        <v>0</v>
      </c>
      <c r="AH10" s="197">
        <v>0</v>
      </c>
      <c r="AI10" s="197">
        <v>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9.48</v>
      </c>
      <c r="AF11" s="197">
        <v>0</v>
      </c>
      <c r="AG11" s="197">
        <v>0</v>
      </c>
      <c r="AH11" s="197">
        <v>0</v>
      </c>
      <c r="AI11" s="197">
        <v>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9.48</v>
      </c>
      <c r="AF12" s="197">
        <v>0</v>
      </c>
      <c r="AG12" s="197">
        <v>0</v>
      </c>
      <c r="AH12" s="197">
        <v>0</v>
      </c>
      <c r="AI12" s="197">
        <v>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9.48</v>
      </c>
      <c r="AF13" s="197">
        <v>0</v>
      </c>
      <c r="AG13" s="197">
        <v>0</v>
      </c>
      <c r="AH13" s="197">
        <v>0</v>
      </c>
      <c r="AI13" s="197">
        <v>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9.48</v>
      </c>
      <c r="AF14" s="197">
        <v>0</v>
      </c>
      <c r="AG14" s="197">
        <v>0</v>
      </c>
      <c r="AH14" s="197">
        <v>0</v>
      </c>
      <c r="AI14" s="197">
        <v>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9.48</v>
      </c>
      <c r="AF15" s="197">
        <v>0</v>
      </c>
      <c r="AG15" s="197">
        <v>0</v>
      </c>
      <c r="AH15" s="197">
        <v>0</v>
      </c>
      <c r="AI15" s="197">
        <v>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9.48</v>
      </c>
      <c r="AF16" s="197">
        <v>0</v>
      </c>
      <c r="AG16" s="197">
        <v>0</v>
      </c>
      <c r="AH16" s="197">
        <v>0</v>
      </c>
      <c r="AI16" s="197">
        <v>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9.48</v>
      </c>
      <c r="AF17" s="197">
        <v>0</v>
      </c>
      <c r="AG17" s="197">
        <v>0</v>
      </c>
      <c r="AH17" s="197">
        <v>0</v>
      </c>
      <c r="AI17" s="197">
        <v>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9.48</v>
      </c>
      <c r="AF18" s="197">
        <v>0</v>
      </c>
      <c r="AG18" s="197">
        <v>0</v>
      </c>
      <c r="AH18" s="197">
        <v>0</v>
      </c>
      <c r="AI18" s="197">
        <v>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9.48</v>
      </c>
      <c r="AF19" s="197">
        <v>0</v>
      </c>
      <c r="AG19" s="197">
        <v>0</v>
      </c>
      <c r="AH19" s="197">
        <v>0</v>
      </c>
      <c r="AI19" s="197">
        <v>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9.48</v>
      </c>
      <c r="AF20" s="197">
        <v>0</v>
      </c>
      <c r="AG20" s="197">
        <v>0</v>
      </c>
      <c r="AH20" s="197">
        <v>0</v>
      </c>
      <c r="AI20" s="197">
        <v>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9.48</v>
      </c>
      <c r="AF21" s="197">
        <v>0</v>
      </c>
      <c r="AG21" s="197">
        <v>0</v>
      </c>
      <c r="AH21" s="197">
        <v>0</v>
      </c>
      <c r="AI21" s="197">
        <v>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9.48</v>
      </c>
      <c r="AF22" s="197">
        <v>0</v>
      </c>
      <c r="AG22" s="197">
        <v>0</v>
      </c>
      <c r="AH22" s="197">
        <v>0</v>
      </c>
      <c r="AI22" s="197">
        <v>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9.48</v>
      </c>
      <c r="AF23" s="197">
        <v>0</v>
      </c>
      <c r="AG23" s="197">
        <v>0</v>
      </c>
      <c r="AH23" s="197">
        <v>0</v>
      </c>
      <c r="AI23" s="197">
        <v>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9.48</v>
      </c>
      <c r="AF24" s="197">
        <v>0</v>
      </c>
      <c r="AG24" s="197">
        <v>0</v>
      </c>
      <c r="AH24" s="197">
        <v>0</v>
      </c>
      <c r="AI24" s="197">
        <v>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9.48</v>
      </c>
      <c r="AF25" s="197">
        <v>0</v>
      </c>
      <c r="AG25" s="197">
        <v>0</v>
      </c>
      <c r="AH25" s="197">
        <v>0</v>
      </c>
      <c r="AI25" s="197">
        <v>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9.48</v>
      </c>
      <c r="AF26" s="197">
        <v>0</v>
      </c>
      <c r="AG26" s="197">
        <v>0</v>
      </c>
      <c r="AH26" s="197">
        <v>0</v>
      </c>
      <c r="AI26" s="197">
        <v>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9.48</v>
      </c>
      <c r="AF27" s="197">
        <v>0</v>
      </c>
      <c r="AG27" s="197">
        <v>0</v>
      </c>
      <c r="AH27" s="197">
        <v>0</v>
      </c>
      <c r="AI27" s="197">
        <v>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9.48</v>
      </c>
      <c r="AF28" s="197">
        <v>0</v>
      </c>
      <c r="AG28" s="197">
        <v>0</v>
      </c>
      <c r="AH28" s="197">
        <v>0</v>
      </c>
      <c r="AI28" s="197">
        <v>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9.48</v>
      </c>
      <c r="AF29" s="197">
        <v>0</v>
      </c>
      <c r="AG29" s="197">
        <v>0</v>
      </c>
      <c r="AH29" s="197">
        <v>0</v>
      </c>
      <c r="AI29" s="197">
        <v>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9.48</v>
      </c>
      <c r="AF30" s="197">
        <v>0</v>
      </c>
      <c r="AG30" s="197">
        <v>0</v>
      </c>
      <c r="AH30" s="197">
        <v>0</v>
      </c>
      <c r="AI30" s="197">
        <v>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9.48</v>
      </c>
      <c r="AF31" s="197">
        <v>0</v>
      </c>
      <c r="AG31" s="197">
        <v>0</v>
      </c>
      <c r="AH31" s="197">
        <v>0</v>
      </c>
      <c r="AI31" s="197">
        <v>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9.48</v>
      </c>
      <c r="AF32" s="197">
        <v>0</v>
      </c>
      <c r="AG32" s="197">
        <v>0</v>
      </c>
      <c r="AH32" s="197">
        <v>0</v>
      </c>
      <c r="AI32" s="197">
        <v>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9.48</v>
      </c>
      <c r="AF33" s="197">
        <v>0</v>
      </c>
      <c r="AG33" s="197">
        <v>0</v>
      </c>
      <c r="AH33" s="197">
        <v>0</v>
      </c>
      <c r="AI33" s="197">
        <v>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9.48</v>
      </c>
      <c r="AF34" s="197">
        <v>0</v>
      </c>
      <c r="AG34" s="197">
        <v>0</v>
      </c>
      <c r="AH34" s="197">
        <v>0</v>
      </c>
      <c r="AI34" s="197">
        <v>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9.48</v>
      </c>
      <c r="AF35" s="197">
        <v>0</v>
      </c>
      <c r="AG35" s="197">
        <v>0</v>
      </c>
      <c r="AH35" s="197">
        <v>0</v>
      </c>
      <c r="AI35" s="197">
        <v>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9.48</v>
      </c>
      <c r="AF36" s="197">
        <v>0</v>
      </c>
      <c r="AG36" s="197">
        <v>0</v>
      </c>
      <c r="AH36" s="197">
        <v>0</v>
      </c>
      <c r="AI36" s="197">
        <v>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9.48</v>
      </c>
      <c r="AF37" s="197">
        <v>0</v>
      </c>
      <c r="AG37" s="197">
        <v>0</v>
      </c>
      <c r="AH37" s="197">
        <v>0</v>
      </c>
      <c r="AI37" s="197">
        <v>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9.48</v>
      </c>
      <c r="AF38" s="197">
        <v>0</v>
      </c>
      <c r="AG38" s="197">
        <v>0</v>
      </c>
      <c r="AH38" s="197">
        <v>0</v>
      </c>
      <c r="AI38" s="197">
        <v>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9.32</v>
      </c>
      <c r="AF39" s="197">
        <v>0</v>
      </c>
      <c r="AG39" s="197">
        <v>0</v>
      </c>
      <c r="AH39" s="197">
        <v>0</v>
      </c>
      <c r="AI39" s="197">
        <v>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9.32</v>
      </c>
      <c r="AF40" s="197">
        <v>0</v>
      </c>
      <c r="AG40" s="197">
        <v>0</v>
      </c>
      <c r="AH40" s="197">
        <v>0</v>
      </c>
      <c r="AI40" s="197">
        <v>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9.32</v>
      </c>
      <c r="AF41" s="197">
        <v>0</v>
      </c>
      <c r="AG41" s="197">
        <v>0</v>
      </c>
      <c r="AH41" s="197">
        <v>0</v>
      </c>
      <c r="AI41" s="197">
        <v>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9.32</v>
      </c>
      <c r="AF42" s="197">
        <v>0</v>
      </c>
      <c r="AG42" s="197">
        <v>0</v>
      </c>
      <c r="AH42" s="197">
        <v>0</v>
      </c>
      <c r="AI42" s="197">
        <v>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9.32</v>
      </c>
      <c r="AF43" s="197">
        <v>0</v>
      </c>
      <c r="AG43" s="197">
        <v>0</v>
      </c>
      <c r="AH43" s="197">
        <v>0</v>
      </c>
      <c r="AI43" s="197">
        <v>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9.32</v>
      </c>
      <c r="AF44" s="197">
        <v>0</v>
      </c>
      <c r="AG44" s="197">
        <v>0</v>
      </c>
      <c r="AH44" s="197">
        <v>0</v>
      </c>
      <c r="AI44" s="197">
        <v>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9.32</v>
      </c>
      <c r="AF45" s="197">
        <v>0</v>
      </c>
      <c r="AG45" s="197">
        <v>0</v>
      </c>
      <c r="AH45" s="197">
        <v>0</v>
      </c>
      <c r="AI45" s="197">
        <v>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9.32</v>
      </c>
      <c r="AF46" s="197">
        <v>0</v>
      </c>
      <c r="AG46" s="197">
        <v>0</v>
      </c>
      <c r="AH46" s="197">
        <v>0</v>
      </c>
      <c r="AI46" s="197">
        <v>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9.32</v>
      </c>
      <c r="AF47" s="197">
        <v>0</v>
      </c>
      <c r="AG47" s="197">
        <v>0</v>
      </c>
      <c r="AH47" s="197">
        <v>0</v>
      </c>
      <c r="AI47" s="197">
        <v>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9.32</v>
      </c>
      <c r="AF48" s="197">
        <v>0</v>
      </c>
      <c r="AG48" s="197">
        <v>0</v>
      </c>
      <c r="AH48" s="197">
        <v>0</v>
      </c>
      <c r="AI48" s="197">
        <v>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9.32</v>
      </c>
      <c r="AF49" s="197">
        <v>0</v>
      </c>
      <c r="AG49" s="197">
        <v>0</v>
      </c>
      <c r="AH49" s="197">
        <v>0</v>
      </c>
      <c r="AI49" s="197">
        <v>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9.32</v>
      </c>
      <c r="AF50" s="197">
        <v>0</v>
      </c>
      <c r="AG50" s="197">
        <v>0</v>
      </c>
      <c r="AH50" s="197">
        <v>0</v>
      </c>
      <c r="AI50" s="197">
        <v>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9.32</v>
      </c>
      <c r="AF51" s="197">
        <v>0</v>
      </c>
      <c r="AG51" s="197">
        <v>0</v>
      </c>
      <c r="AH51" s="197">
        <v>0</v>
      </c>
      <c r="AI51" s="197">
        <v>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9.32</v>
      </c>
      <c r="AF52" s="197">
        <v>0</v>
      </c>
      <c r="AG52" s="197">
        <v>0</v>
      </c>
      <c r="AH52" s="197">
        <v>0</v>
      </c>
      <c r="AI52" s="197">
        <v>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9.32</v>
      </c>
      <c r="AF53" s="197">
        <v>0</v>
      </c>
      <c r="AG53" s="197">
        <v>0</v>
      </c>
      <c r="AH53" s="197">
        <v>0</v>
      </c>
      <c r="AI53" s="197">
        <v>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9.32</v>
      </c>
      <c r="AF54" s="197">
        <v>0</v>
      </c>
      <c r="AG54" s="197">
        <v>0</v>
      </c>
      <c r="AH54" s="197">
        <v>0</v>
      </c>
      <c r="AI54" s="197">
        <v>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9.32</v>
      </c>
      <c r="AF55" s="197">
        <v>0</v>
      </c>
      <c r="AG55" s="197">
        <v>0</v>
      </c>
      <c r="AH55" s="197">
        <v>0</v>
      </c>
      <c r="AI55" s="197">
        <v>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9.32</v>
      </c>
      <c r="AF56" s="197">
        <v>0</v>
      </c>
      <c r="AG56" s="197">
        <v>0</v>
      </c>
      <c r="AH56" s="197">
        <v>0</v>
      </c>
      <c r="AI56" s="197">
        <v>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9.32</v>
      </c>
      <c r="AF57" s="197">
        <v>0</v>
      </c>
      <c r="AG57" s="197">
        <v>0</v>
      </c>
      <c r="AH57" s="197">
        <v>0</v>
      </c>
      <c r="AI57" s="197">
        <v>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9.32</v>
      </c>
      <c r="AF58" s="197">
        <v>0</v>
      </c>
      <c r="AG58" s="197">
        <v>0</v>
      </c>
      <c r="AH58" s="197">
        <v>0</v>
      </c>
      <c r="AI58" s="197">
        <v>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9.32</v>
      </c>
      <c r="AF59" s="197">
        <v>0</v>
      </c>
      <c r="AG59" s="197">
        <v>0</v>
      </c>
      <c r="AH59" s="197">
        <v>0</v>
      </c>
      <c r="AI59" s="197">
        <v>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9.32</v>
      </c>
      <c r="AF60" s="197">
        <v>0</v>
      </c>
      <c r="AG60" s="197">
        <v>0</v>
      </c>
      <c r="AH60" s="197">
        <v>0</v>
      </c>
      <c r="AI60" s="197">
        <v>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9.32</v>
      </c>
      <c r="AF61" s="197">
        <v>0</v>
      </c>
      <c r="AG61" s="197">
        <v>0</v>
      </c>
      <c r="AH61" s="197">
        <v>0</v>
      </c>
      <c r="AI61" s="197">
        <v>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9.48</v>
      </c>
      <c r="AF62" s="197">
        <v>0</v>
      </c>
      <c r="AG62" s="197">
        <v>0</v>
      </c>
      <c r="AH62" s="197">
        <v>0</v>
      </c>
      <c r="AI62" s="197">
        <v>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9.48</v>
      </c>
      <c r="AF63" s="197">
        <v>0</v>
      </c>
      <c r="AG63" s="197">
        <v>0</v>
      </c>
      <c r="AH63" s="197">
        <v>0</v>
      </c>
      <c r="AI63" s="197">
        <v>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9.48</v>
      </c>
      <c r="AF64" s="197">
        <v>0</v>
      </c>
      <c r="AG64" s="197">
        <v>0</v>
      </c>
      <c r="AH64" s="197">
        <v>0</v>
      </c>
      <c r="AI64" s="197">
        <v>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9.48</v>
      </c>
      <c r="AF65" s="197">
        <v>0</v>
      </c>
      <c r="AG65" s="197">
        <v>0</v>
      </c>
      <c r="AH65" s="197">
        <v>0</v>
      </c>
      <c r="AI65" s="197">
        <v>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9.48</v>
      </c>
      <c r="AF66" s="197">
        <v>0</v>
      </c>
      <c r="AG66" s="197">
        <v>0</v>
      </c>
      <c r="AH66" s="197">
        <v>0</v>
      </c>
      <c r="AI66" s="197">
        <v>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9.48</v>
      </c>
      <c r="AF67" s="197">
        <v>0</v>
      </c>
      <c r="AG67" s="197">
        <v>0</v>
      </c>
      <c r="AH67" s="197">
        <v>0</v>
      </c>
      <c r="AI67" s="197">
        <v>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9.48</v>
      </c>
      <c r="AF68" s="197">
        <v>0</v>
      </c>
      <c r="AG68" s="197">
        <v>0</v>
      </c>
      <c r="AH68" s="197">
        <v>0</v>
      </c>
      <c r="AI68" s="197">
        <v>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9.48</v>
      </c>
      <c r="AF69" s="197">
        <v>0</v>
      </c>
      <c r="AG69" s="197">
        <v>0</v>
      </c>
      <c r="AH69" s="197">
        <v>0</v>
      </c>
      <c r="AI69" s="197">
        <v>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9.48</v>
      </c>
      <c r="AF70" s="197">
        <v>0</v>
      </c>
      <c r="AG70" s="197">
        <v>0</v>
      </c>
      <c r="AH70" s="197">
        <v>0</v>
      </c>
      <c r="AI70" s="197">
        <v>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9.48</v>
      </c>
      <c r="AF71" s="197">
        <v>0</v>
      </c>
      <c r="AG71" s="197">
        <v>0</v>
      </c>
      <c r="AH71" s="197">
        <v>0</v>
      </c>
      <c r="AI71" s="197">
        <v>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9.48</v>
      </c>
      <c r="AF72" s="197">
        <v>0</v>
      </c>
      <c r="AG72" s="197">
        <v>0</v>
      </c>
      <c r="AH72" s="197">
        <v>0</v>
      </c>
      <c r="AI72" s="197">
        <v>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9.48</v>
      </c>
      <c r="AF73" s="197">
        <v>0</v>
      </c>
      <c r="AG73" s="197">
        <v>0</v>
      </c>
      <c r="AH73" s="197">
        <v>0</v>
      </c>
      <c r="AI73" s="197">
        <v>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9.6</v>
      </c>
      <c r="AF74" s="197">
        <v>0</v>
      </c>
      <c r="AG74" s="197">
        <v>0</v>
      </c>
      <c r="AH74" s="197">
        <v>0</v>
      </c>
      <c r="AI74" s="197">
        <v>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9.6</v>
      </c>
      <c r="AF75" s="197">
        <v>0</v>
      </c>
      <c r="AG75" s="197">
        <v>0</v>
      </c>
      <c r="AH75" s="197">
        <v>0</v>
      </c>
      <c r="AI75" s="197">
        <v>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9.6</v>
      </c>
      <c r="AF76" s="197">
        <v>0</v>
      </c>
      <c r="AG76" s="197">
        <v>0</v>
      </c>
      <c r="AH76" s="197">
        <v>0</v>
      </c>
      <c r="AI76" s="197">
        <v>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9.6</v>
      </c>
      <c r="AF77" s="197">
        <v>0</v>
      </c>
      <c r="AG77" s="197">
        <v>0</v>
      </c>
      <c r="AH77" s="197">
        <v>0</v>
      </c>
      <c r="AI77" s="197">
        <v>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9.6</v>
      </c>
      <c r="AF78" s="197">
        <v>0</v>
      </c>
      <c r="AG78" s="197">
        <v>0</v>
      </c>
      <c r="AH78" s="197">
        <v>0</v>
      </c>
      <c r="AI78" s="197">
        <v>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9.6</v>
      </c>
      <c r="AF79" s="197">
        <v>0</v>
      </c>
      <c r="AG79" s="197">
        <v>0</v>
      </c>
      <c r="AH79" s="197">
        <v>0</v>
      </c>
      <c r="AI79" s="197">
        <v>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9.6</v>
      </c>
      <c r="AF80" s="197">
        <v>0</v>
      </c>
      <c r="AG80" s="197">
        <v>0</v>
      </c>
      <c r="AH80" s="197">
        <v>0</v>
      </c>
      <c r="AI80" s="197">
        <v>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9.7200000000000006</v>
      </c>
      <c r="AF81" s="197">
        <v>0</v>
      </c>
      <c r="AG81" s="197">
        <v>0</v>
      </c>
      <c r="AH81" s="197">
        <v>0</v>
      </c>
      <c r="AI81" s="197">
        <v>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9.7200000000000006</v>
      </c>
      <c r="AF82" s="197">
        <v>0</v>
      </c>
      <c r="AG82" s="197">
        <v>0</v>
      </c>
      <c r="AH82" s="197">
        <v>0</v>
      </c>
      <c r="AI82" s="197">
        <v>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9.7200000000000006</v>
      </c>
      <c r="AF83" s="197">
        <v>0</v>
      </c>
      <c r="AG83" s="197">
        <v>0</v>
      </c>
      <c r="AH83" s="197">
        <v>0</v>
      </c>
      <c r="AI83" s="197">
        <v>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9.7200000000000006</v>
      </c>
      <c r="AF84" s="197">
        <v>0</v>
      </c>
      <c r="AG84" s="197">
        <v>0</v>
      </c>
      <c r="AH84" s="197">
        <v>0</v>
      </c>
      <c r="AI84" s="197">
        <v>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9.7200000000000006</v>
      </c>
      <c r="AF85" s="197">
        <v>0</v>
      </c>
      <c r="AG85" s="197">
        <v>0</v>
      </c>
      <c r="AH85" s="197">
        <v>0</v>
      </c>
      <c r="AI85" s="197">
        <v>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9.7200000000000006</v>
      </c>
      <c r="AF86" s="197">
        <v>0</v>
      </c>
      <c r="AG86" s="197">
        <v>0</v>
      </c>
      <c r="AH86" s="197">
        <v>0</v>
      </c>
      <c r="AI86" s="197">
        <v>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9.84</v>
      </c>
      <c r="AF87" s="197">
        <v>0</v>
      </c>
      <c r="AG87" s="197">
        <v>0</v>
      </c>
      <c r="AH87" s="197">
        <v>0</v>
      </c>
      <c r="AI87" s="197">
        <v>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9.84</v>
      </c>
      <c r="AF88" s="197">
        <v>0</v>
      </c>
      <c r="AG88" s="197">
        <v>0</v>
      </c>
      <c r="AH88" s="197">
        <v>0</v>
      </c>
      <c r="AI88" s="197">
        <v>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9.84</v>
      </c>
      <c r="AF89" s="197">
        <v>0</v>
      </c>
      <c r="AG89" s="197">
        <v>0</v>
      </c>
      <c r="AH89" s="197">
        <v>0</v>
      </c>
      <c r="AI89" s="197">
        <v>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9.84</v>
      </c>
      <c r="AF90" s="197">
        <v>0</v>
      </c>
      <c r="AG90" s="197">
        <v>0</v>
      </c>
      <c r="AH90" s="197">
        <v>0</v>
      </c>
      <c r="AI90" s="197">
        <v>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9.84</v>
      </c>
      <c r="AF91" s="197">
        <v>0</v>
      </c>
      <c r="AG91" s="197">
        <v>0</v>
      </c>
      <c r="AH91" s="197">
        <v>0</v>
      </c>
      <c r="AI91" s="197">
        <v>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9.84</v>
      </c>
      <c r="AF92" s="197">
        <v>0</v>
      </c>
      <c r="AG92" s="197">
        <v>0</v>
      </c>
      <c r="AH92" s="197">
        <v>0</v>
      </c>
      <c r="AI92" s="197">
        <v>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9.84</v>
      </c>
      <c r="AF93" s="197">
        <v>0</v>
      </c>
      <c r="AG93" s="197">
        <v>0</v>
      </c>
      <c r="AH93" s="197">
        <v>0</v>
      </c>
      <c r="AI93" s="197">
        <v>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9.84</v>
      </c>
      <c r="AF94" s="197">
        <v>0</v>
      </c>
      <c r="AG94" s="197">
        <v>0</v>
      </c>
      <c r="AH94" s="197">
        <v>0</v>
      </c>
      <c r="AI94" s="197">
        <v>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9.84</v>
      </c>
      <c r="AF95" s="197">
        <v>0</v>
      </c>
      <c r="AG95" s="197">
        <v>0</v>
      </c>
      <c r="AH95" s="197">
        <v>0</v>
      </c>
      <c r="AI95" s="197">
        <v>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9.84</v>
      </c>
      <c r="AF96" s="197">
        <v>0</v>
      </c>
      <c r="AG96" s="197">
        <v>0</v>
      </c>
      <c r="AH96" s="197">
        <v>0</v>
      </c>
      <c r="AI96" s="197">
        <v>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9.84</v>
      </c>
      <c r="AF97" s="197">
        <v>0</v>
      </c>
      <c r="AG97" s="197">
        <v>0</v>
      </c>
      <c r="AH97" s="197">
        <v>0</v>
      </c>
      <c r="AI97" s="197">
        <v>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9.84</v>
      </c>
      <c r="AF98" s="197">
        <v>0</v>
      </c>
      <c r="AG98" s="197">
        <v>0</v>
      </c>
      <c r="AH98" s="197">
        <v>0</v>
      </c>
      <c r="AI98" s="197">
        <v>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0.22825000000000026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526</v>
      </c>
      <c r="D2" t="s">
        <v>526</v>
      </c>
      <c r="E2" t="s">
        <v>526</v>
      </c>
      <c r="F2" t="s">
        <v>526</v>
      </c>
      <c r="G2" t="s">
        <v>526</v>
      </c>
      <c r="H2" t="s">
        <v>526</v>
      </c>
      <c r="I2" t="s">
        <v>526</v>
      </c>
      <c r="J2" t="s">
        <v>526</v>
      </c>
      <c r="K2" t="s">
        <v>526</v>
      </c>
      <c r="L2" t="s">
        <v>526</v>
      </c>
      <c r="M2" t="s">
        <v>526</v>
      </c>
      <c r="N2" t="s">
        <v>526</v>
      </c>
      <c r="O2" t="s">
        <v>526</v>
      </c>
      <c r="P2" t="s">
        <v>526</v>
      </c>
    </row>
    <row r="3" spans="1:17">
      <c r="A3" t="s">
        <v>45</v>
      </c>
      <c r="C3" s="24">
        <v>37</v>
      </c>
      <c r="D3" s="24">
        <v>0</v>
      </c>
      <c r="E3" s="24">
        <v>0</v>
      </c>
      <c r="F3" s="24">
        <v>0</v>
      </c>
      <c r="G3" s="197">
        <v>156</v>
      </c>
      <c r="H3" s="197">
        <v>0</v>
      </c>
      <c r="I3" s="197">
        <v>0</v>
      </c>
      <c r="J3" s="197">
        <v>0</v>
      </c>
      <c r="K3" s="197">
        <v>320</v>
      </c>
      <c r="L3" s="197">
        <v>0</v>
      </c>
      <c r="M3" s="197">
        <v>0</v>
      </c>
      <c r="N3" s="197">
        <v>0</v>
      </c>
      <c r="O3" s="197">
        <v>531.32000000000005</v>
      </c>
      <c r="P3" s="197">
        <v>0</v>
      </c>
    </row>
    <row r="4" spans="1:17">
      <c r="A4" t="s">
        <v>46</v>
      </c>
      <c r="C4" s="24">
        <v>37</v>
      </c>
      <c r="D4" s="24">
        <v>0</v>
      </c>
      <c r="E4" s="24">
        <v>0</v>
      </c>
      <c r="F4" s="24">
        <v>0</v>
      </c>
      <c r="G4" s="197">
        <v>156</v>
      </c>
      <c r="H4" s="197">
        <v>0</v>
      </c>
      <c r="I4" s="197">
        <v>0</v>
      </c>
      <c r="J4" s="197">
        <v>0</v>
      </c>
      <c r="K4" s="197">
        <v>320</v>
      </c>
      <c r="L4" s="197">
        <v>0</v>
      </c>
      <c r="M4" s="197">
        <v>0</v>
      </c>
      <c r="N4" s="197">
        <v>0</v>
      </c>
      <c r="O4" s="197">
        <v>531.32000000000005</v>
      </c>
      <c r="P4" s="197">
        <v>0</v>
      </c>
    </row>
    <row r="5" spans="1:17">
      <c r="A5" t="s">
        <v>47</v>
      </c>
      <c r="C5" s="24">
        <v>37</v>
      </c>
      <c r="D5" s="24">
        <v>0</v>
      </c>
      <c r="E5" s="24">
        <v>0</v>
      </c>
      <c r="F5" s="24">
        <v>0</v>
      </c>
      <c r="G5" s="197">
        <v>156</v>
      </c>
      <c r="H5" s="197">
        <v>0</v>
      </c>
      <c r="I5" s="197">
        <v>0</v>
      </c>
      <c r="J5" s="197">
        <v>0</v>
      </c>
      <c r="K5" s="197">
        <v>320</v>
      </c>
      <c r="L5" s="197">
        <v>0</v>
      </c>
      <c r="M5" s="197">
        <v>0</v>
      </c>
      <c r="N5" s="197">
        <v>0</v>
      </c>
      <c r="O5" s="197">
        <v>490</v>
      </c>
      <c r="P5" s="197">
        <v>0</v>
      </c>
    </row>
    <row r="6" spans="1:17">
      <c r="A6" t="s">
        <v>48</v>
      </c>
      <c r="C6" s="24">
        <v>37</v>
      </c>
      <c r="D6" s="24">
        <v>0</v>
      </c>
      <c r="E6" s="24">
        <v>0</v>
      </c>
      <c r="F6" s="24">
        <v>0</v>
      </c>
      <c r="G6" s="197">
        <v>156</v>
      </c>
      <c r="H6" s="197">
        <v>0</v>
      </c>
      <c r="I6" s="197">
        <v>0</v>
      </c>
      <c r="J6" s="197">
        <v>0</v>
      </c>
      <c r="K6" s="197">
        <v>320</v>
      </c>
      <c r="L6" s="197">
        <v>0</v>
      </c>
      <c r="M6" s="197">
        <v>0</v>
      </c>
      <c r="N6" s="197">
        <v>0</v>
      </c>
      <c r="O6" s="197">
        <v>490</v>
      </c>
      <c r="P6" s="197">
        <v>0</v>
      </c>
    </row>
    <row r="7" spans="1:17">
      <c r="A7" t="s">
        <v>49</v>
      </c>
      <c r="C7" s="24">
        <v>37</v>
      </c>
      <c r="D7" s="24">
        <v>0</v>
      </c>
      <c r="E7" s="24">
        <v>0</v>
      </c>
      <c r="F7" s="24">
        <v>0</v>
      </c>
      <c r="G7" s="197">
        <v>156</v>
      </c>
      <c r="H7" s="197">
        <v>0</v>
      </c>
      <c r="I7" s="197">
        <v>0</v>
      </c>
      <c r="J7" s="197">
        <v>0</v>
      </c>
      <c r="K7" s="197">
        <v>320</v>
      </c>
      <c r="L7" s="197">
        <v>0</v>
      </c>
      <c r="M7" s="197">
        <v>0</v>
      </c>
      <c r="N7" s="197">
        <v>0</v>
      </c>
      <c r="O7" s="197">
        <v>510</v>
      </c>
      <c r="P7" s="197">
        <v>0</v>
      </c>
    </row>
    <row r="8" spans="1:17">
      <c r="A8" t="s">
        <v>50</v>
      </c>
      <c r="C8" s="24">
        <v>37</v>
      </c>
      <c r="D8" s="24">
        <v>0</v>
      </c>
      <c r="E8" s="24">
        <v>0</v>
      </c>
      <c r="F8" s="24">
        <v>0</v>
      </c>
      <c r="G8" s="197">
        <v>156</v>
      </c>
      <c r="H8" s="197">
        <v>0</v>
      </c>
      <c r="I8" s="197">
        <v>0</v>
      </c>
      <c r="J8" s="197">
        <v>0</v>
      </c>
      <c r="K8" s="197">
        <v>320</v>
      </c>
      <c r="L8" s="197">
        <v>0</v>
      </c>
      <c r="M8" s="197">
        <v>0</v>
      </c>
      <c r="N8" s="197">
        <v>0</v>
      </c>
      <c r="O8" s="197">
        <v>531.32000000000005</v>
      </c>
      <c r="P8" s="197">
        <v>0</v>
      </c>
    </row>
    <row r="9" spans="1:17">
      <c r="A9" t="s">
        <v>51</v>
      </c>
      <c r="C9" s="24">
        <v>37</v>
      </c>
      <c r="D9" s="24">
        <v>0</v>
      </c>
      <c r="E9" s="24">
        <v>0</v>
      </c>
      <c r="F9" s="24">
        <v>0</v>
      </c>
      <c r="G9" s="197">
        <v>156</v>
      </c>
      <c r="H9" s="197">
        <v>0</v>
      </c>
      <c r="I9" s="197">
        <v>0</v>
      </c>
      <c r="J9" s="197">
        <v>0</v>
      </c>
      <c r="K9" s="197">
        <v>320</v>
      </c>
      <c r="L9" s="197">
        <v>0</v>
      </c>
      <c r="M9" s="197">
        <v>0</v>
      </c>
      <c r="N9" s="197">
        <v>0</v>
      </c>
      <c r="O9" s="197">
        <v>531.32000000000005</v>
      </c>
      <c r="P9" s="197">
        <v>0</v>
      </c>
    </row>
    <row r="10" spans="1:17">
      <c r="A10" t="s">
        <v>52</v>
      </c>
      <c r="C10" s="24">
        <v>37</v>
      </c>
      <c r="D10" s="24">
        <v>0</v>
      </c>
      <c r="E10" s="24">
        <v>0</v>
      </c>
      <c r="F10" s="24">
        <v>0</v>
      </c>
      <c r="G10" s="197">
        <v>156</v>
      </c>
      <c r="H10" s="197">
        <v>0</v>
      </c>
      <c r="I10" s="197">
        <v>0</v>
      </c>
      <c r="J10" s="197">
        <v>0</v>
      </c>
      <c r="K10" s="197">
        <v>320</v>
      </c>
      <c r="L10" s="197">
        <v>0</v>
      </c>
      <c r="M10" s="197">
        <v>0</v>
      </c>
      <c r="N10" s="197">
        <v>0</v>
      </c>
      <c r="O10" s="197">
        <v>531.32000000000005</v>
      </c>
      <c r="P10" s="197">
        <v>0</v>
      </c>
    </row>
    <row r="11" spans="1:17">
      <c r="A11" t="s">
        <v>53</v>
      </c>
      <c r="C11" s="24">
        <v>37</v>
      </c>
      <c r="D11" s="24">
        <v>0</v>
      </c>
      <c r="E11" s="24">
        <v>0</v>
      </c>
      <c r="F11" s="24">
        <v>0</v>
      </c>
      <c r="G11" s="197">
        <v>156</v>
      </c>
      <c r="H11" s="197">
        <v>0</v>
      </c>
      <c r="I11" s="197">
        <v>0</v>
      </c>
      <c r="J11" s="197">
        <v>0</v>
      </c>
      <c r="K11" s="197">
        <v>320</v>
      </c>
      <c r="L11" s="197">
        <v>0</v>
      </c>
      <c r="M11" s="197">
        <v>0</v>
      </c>
      <c r="N11" s="197">
        <v>0</v>
      </c>
      <c r="O11" s="197">
        <v>490</v>
      </c>
      <c r="P11" s="197">
        <v>0</v>
      </c>
    </row>
    <row r="12" spans="1:17">
      <c r="A12" t="s">
        <v>54</v>
      </c>
      <c r="C12" s="24">
        <v>37</v>
      </c>
      <c r="D12" s="24">
        <v>0</v>
      </c>
      <c r="E12" s="24">
        <v>0</v>
      </c>
      <c r="F12" s="24">
        <v>0</v>
      </c>
      <c r="G12" s="197">
        <v>156</v>
      </c>
      <c r="H12" s="197">
        <v>0</v>
      </c>
      <c r="I12" s="197">
        <v>0</v>
      </c>
      <c r="J12" s="197">
        <v>0</v>
      </c>
      <c r="K12" s="197">
        <v>320</v>
      </c>
      <c r="L12" s="197">
        <v>0</v>
      </c>
      <c r="M12" s="197">
        <v>0</v>
      </c>
      <c r="N12" s="197">
        <v>0</v>
      </c>
      <c r="O12" s="197">
        <v>490</v>
      </c>
      <c r="P12" s="197">
        <v>0</v>
      </c>
    </row>
    <row r="13" spans="1:17">
      <c r="A13" t="s">
        <v>55</v>
      </c>
      <c r="C13" s="24">
        <v>37</v>
      </c>
      <c r="D13" s="24">
        <v>0</v>
      </c>
      <c r="E13" s="24">
        <v>0</v>
      </c>
      <c r="F13" s="24">
        <v>0</v>
      </c>
      <c r="G13" s="197">
        <v>156</v>
      </c>
      <c r="H13" s="197">
        <v>0</v>
      </c>
      <c r="I13" s="197">
        <v>0</v>
      </c>
      <c r="J13" s="197">
        <v>0</v>
      </c>
      <c r="K13" s="197">
        <v>320</v>
      </c>
      <c r="L13" s="197">
        <v>0</v>
      </c>
      <c r="M13" s="197">
        <v>0</v>
      </c>
      <c r="N13" s="197">
        <v>0</v>
      </c>
      <c r="O13" s="197">
        <v>490</v>
      </c>
      <c r="P13" s="197">
        <v>0</v>
      </c>
    </row>
    <row r="14" spans="1:17">
      <c r="A14" t="s">
        <v>56</v>
      </c>
      <c r="C14" s="24">
        <v>37</v>
      </c>
      <c r="D14" s="24">
        <v>0</v>
      </c>
      <c r="E14" s="24">
        <v>0</v>
      </c>
      <c r="F14" s="24">
        <v>0</v>
      </c>
      <c r="G14" s="197">
        <v>156</v>
      </c>
      <c r="H14" s="197">
        <v>0</v>
      </c>
      <c r="I14" s="197">
        <v>0</v>
      </c>
      <c r="J14" s="197">
        <v>0</v>
      </c>
      <c r="K14" s="197">
        <v>320</v>
      </c>
      <c r="L14" s="197">
        <v>0</v>
      </c>
      <c r="M14" s="197">
        <v>0</v>
      </c>
      <c r="N14" s="197">
        <v>0</v>
      </c>
      <c r="O14" s="197">
        <v>490</v>
      </c>
      <c r="P14" s="197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7">
        <v>156</v>
      </c>
      <c r="H15" s="197">
        <v>0</v>
      </c>
      <c r="I15" s="197">
        <v>0</v>
      </c>
      <c r="J15" s="197">
        <v>0</v>
      </c>
      <c r="K15" s="197">
        <v>320</v>
      </c>
      <c r="L15" s="197">
        <v>0</v>
      </c>
      <c r="M15" s="197">
        <v>0</v>
      </c>
      <c r="N15" s="197">
        <v>0</v>
      </c>
      <c r="O15" s="197">
        <v>490</v>
      </c>
      <c r="P15" s="197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7">
        <v>156</v>
      </c>
      <c r="H16" s="197">
        <v>0</v>
      </c>
      <c r="I16" s="197">
        <v>0</v>
      </c>
      <c r="J16" s="197">
        <v>0</v>
      </c>
      <c r="K16" s="197">
        <v>320</v>
      </c>
      <c r="L16" s="197">
        <v>0</v>
      </c>
      <c r="M16" s="197">
        <v>0</v>
      </c>
      <c r="N16" s="197">
        <v>0</v>
      </c>
      <c r="O16" s="197">
        <v>490</v>
      </c>
      <c r="P16" s="197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7">
        <v>156</v>
      </c>
      <c r="H17" s="197">
        <v>0</v>
      </c>
      <c r="I17" s="197">
        <v>0</v>
      </c>
      <c r="J17" s="197">
        <v>0</v>
      </c>
      <c r="K17" s="197">
        <v>320</v>
      </c>
      <c r="L17" s="197">
        <v>0</v>
      </c>
      <c r="M17" s="197">
        <v>0</v>
      </c>
      <c r="N17" s="197">
        <v>0</v>
      </c>
      <c r="O17" s="197">
        <v>490</v>
      </c>
      <c r="P17" s="197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7">
        <v>156</v>
      </c>
      <c r="H18" s="197">
        <v>0</v>
      </c>
      <c r="I18" s="197">
        <v>0</v>
      </c>
      <c r="J18" s="197">
        <v>0</v>
      </c>
      <c r="K18" s="197">
        <v>320</v>
      </c>
      <c r="L18" s="197">
        <v>0</v>
      </c>
      <c r="M18" s="197">
        <v>0</v>
      </c>
      <c r="N18" s="197">
        <v>0</v>
      </c>
      <c r="O18" s="197">
        <v>490</v>
      </c>
      <c r="P18" s="197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197">
        <v>156</v>
      </c>
      <c r="H19" s="197">
        <v>0</v>
      </c>
      <c r="I19" s="197">
        <v>0</v>
      </c>
      <c r="J19" s="197">
        <v>0</v>
      </c>
      <c r="K19" s="197">
        <v>320</v>
      </c>
      <c r="L19" s="197">
        <v>0</v>
      </c>
      <c r="M19" s="197">
        <v>0</v>
      </c>
      <c r="N19" s="197">
        <v>0</v>
      </c>
      <c r="O19" s="197">
        <v>490</v>
      </c>
      <c r="P19" s="197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7">
        <v>156</v>
      </c>
      <c r="H20" s="197">
        <v>0</v>
      </c>
      <c r="I20" s="197">
        <v>0</v>
      </c>
      <c r="J20" s="197">
        <v>0</v>
      </c>
      <c r="K20" s="197">
        <v>320</v>
      </c>
      <c r="L20" s="197">
        <v>0</v>
      </c>
      <c r="M20" s="197">
        <v>0</v>
      </c>
      <c r="N20" s="197">
        <v>0</v>
      </c>
      <c r="O20" s="197">
        <v>490</v>
      </c>
      <c r="P20" s="197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7">
        <v>156</v>
      </c>
      <c r="H21" s="197">
        <v>0</v>
      </c>
      <c r="I21" s="197">
        <v>0</v>
      </c>
      <c r="J21" s="197">
        <v>0</v>
      </c>
      <c r="K21" s="197">
        <v>320</v>
      </c>
      <c r="L21" s="197">
        <v>0</v>
      </c>
      <c r="M21" s="197">
        <v>0</v>
      </c>
      <c r="N21" s="197">
        <v>0</v>
      </c>
      <c r="O21" s="197">
        <v>490</v>
      </c>
      <c r="P21" s="197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7">
        <v>156</v>
      </c>
      <c r="H22" s="197">
        <v>0</v>
      </c>
      <c r="I22" s="197">
        <v>0</v>
      </c>
      <c r="J22" s="197">
        <v>0</v>
      </c>
      <c r="K22" s="197">
        <v>320</v>
      </c>
      <c r="L22" s="197">
        <v>0</v>
      </c>
      <c r="M22" s="197">
        <v>0</v>
      </c>
      <c r="N22" s="197">
        <v>0</v>
      </c>
      <c r="O22" s="197">
        <v>490</v>
      </c>
      <c r="P22" s="197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7">
        <v>156</v>
      </c>
      <c r="H23" s="197">
        <v>0</v>
      </c>
      <c r="I23" s="197">
        <v>0</v>
      </c>
      <c r="J23" s="197">
        <v>0</v>
      </c>
      <c r="K23" s="197">
        <v>320</v>
      </c>
      <c r="L23" s="197">
        <v>0</v>
      </c>
      <c r="M23" s="197">
        <v>0</v>
      </c>
      <c r="N23" s="197">
        <v>0</v>
      </c>
      <c r="O23" s="197">
        <v>420</v>
      </c>
      <c r="P23" s="197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7">
        <v>156</v>
      </c>
      <c r="H24" s="197">
        <v>0</v>
      </c>
      <c r="I24" s="197">
        <v>0</v>
      </c>
      <c r="J24" s="197">
        <v>0</v>
      </c>
      <c r="K24" s="197">
        <v>320</v>
      </c>
      <c r="L24" s="197">
        <v>0</v>
      </c>
      <c r="M24" s="197">
        <v>0</v>
      </c>
      <c r="N24" s="197">
        <v>0</v>
      </c>
      <c r="O24" s="197">
        <v>420</v>
      </c>
      <c r="P24" s="197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7">
        <v>156</v>
      </c>
      <c r="H25" s="197">
        <v>0</v>
      </c>
      <c r="I25" s="197">
        <v>0</v>
      </c>
      <c r="J25" s="197">
        <v>0</v>
      </c>
      <c r="K25" s="197">
        <v>320</v>
      </c>
      <c r="L25" s="197">
        <v>0</v>
      </c>
      <c r="M25" s="197">
        <v>0</v>
      </c>
      <c r="N25" s="197">
        <v>0</v>
      </c>
      <c r="O25" s="197">
        <v>420</v>
      </c>
      <c r="P25" s="197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7">
        <v>156</v>
      </c>
      <c r="H26" s="197">
        <v>0</v>
      </c>
      <c r="I26" s="197">
        <v>0</v>
      </c>
      <c r="J26" s="197">
        <v>0</v>
      </c>
      <c r="K26" s="197">
        <v>320</v>
      </c>
      <c r="L26" s="197">
        <v>0</v>
      </c>
      <c r="M26" s="197">
        <v>0</v>
      </c>
      <c r="N26" s="197">
        <v>0</v>
      </c>
      <c r="O26" s="197">
        <v>420</v>
      </c>
      <c r="P26" s="197">
        <v>0</v>
      </c>
    </row>
    <row r="27" spans="1:16">
      <c r="A27" t="s">
        <v>69</v>
      </c>
      <c r="C27" s="24">
        <v>37</v>
      </c>
      <c r="D27" s="24">
        <v>0</v>
      </c>
      <c r="E27" s="24">
        <v>0</v>
      </c>
      <c r="F27" s="24">
        <v>0</v>
      </c>
      <c r="G27" s="197">
        <v>156</v>
      </c>
      <c r="H27" s="197">
        <v>0</v>
      </c>
      <c r="I27" s="197">
        <v>0</v>
      </c>
      <c r="J27" s="197">
        <v>0</v>
      </c>
      <c r="K27" s="197">
        <v>320</v>
      </c>
      <c r="L27" s="197">
        <v>0</v>
      </c>
      <c r="M27" s="197">
        <v>0</v>
      </c>
      <c r="N27" s="197">
        <v>0</v>
      </c>
      <c r="O27" s="197">
        <v>420</v>
      </c>
      <c r="P27" s="197">
        <v>0</v>
      </c>
    </row>
    <row r="28" spans="1:16">
      <c r="A28" t="s">
        <v>70</v>
      </c>
      <c r="C28" s="24">
        <v>37</v>
      </c>
      <c r="D28" s="24">
        <v>0</v>
      </c>
      <c r="E28" s="24">
        <v>0</v>
      </c>
      <c r="F28" s="24">
        <v>0</v>
      </c>
      <c r="G28" s="197">
        <v>156</v>
      </c>
      <c r="H28" s="197">
        <v>0</v>
      </c>
      <c r="I28" s="197">
        <v>0</v>
      </c>
      <c r="J28" s="197">
        <v>0</v>
      </c>
      <c r="K28" s="197">
        <v>320</v>
      </c>
      <c r="L28" s="197">
        <v>0</v>
      </c>
      <c r="M28" s="197">
        <v>0</v>
      </c>
      <c r="N28" s="197">
        <v>0</v>
      </c>
      <c r="O28" s="197">
        <v>420</v>
      </c>
      <c r="P28" s="197">
        <v>0</v>
      </c>
    </row>
    <row r="29" spans="1:16">
      <c r="A29" t="s">
        <v>71</v>
      </c>
      <c r="C29" s="24">
        <v>37</v>
      </c>
      <c r="D29" s="24">
        <v>0</v>
      </c>
      <c r="E29" s="24">
        <v>0</v>
      </c>
      <c r="F29" s="24">
        <v>0</v>
      </c>
      <c r="G29" s="197">
        <v>156</v>
      </c>
      <c r="H29" s="197">
        <v>0</v>
      </c>
      <c r="I29" s="197">
        <v>0</v>
      </c>
      <c r="J29" s="197">
        <v>0</v>
      </c>
      <c r="K29" s="197">
        <v>320</v>
      </c>
      <c r="L29" s="197">
        <v>0</v>
      </c>
      <c r="M29" s="197">
        <v>0</v>
      </c>
      <c r="N29" s="197">
        <v>0</v>
      </c>
      <c r="O29" s="197">
        <v>420</v>
      </c>
      <c r="P29" s="197">
        <v>0</v>
      </c>
    </row>
    <row r="30" spans="1:16">
      <c r="A30" t="s">
        <v>72</v>
      </c>
      <c r="C30" s="24">
        <v>37</v>
      </c>
      <c r="D30" s="24">
        <v>0</v>
      </c>
      <c r="E30" s="24">
        <v>0</v>
      </c>
      <c r="F30" s="24">
        <v>0</v>
      </c>
      <c r="G30" s="197">
        <v>156</v>
      </c>
      <c r="H30" s="197">
        <v>0</v>
      </c>
      <c r="I30" s="197">
        <v>0</v>
      </c>
      <c r="J30" s="197">
        <v>0</v>
      </c>
      <c r="K30" s="197">
        <v>320</v>
      </c>
      <c r="L30" s="197">
        <v>0</v>
      </c>
      <c r="M30" s="197">
        <v>0</v>
      </c>
      <c r="N30" s="197">
        <v>0</v>
      </c>
      <c r="O30" s="197">
        <v>420</v>
      </c>
      <c r="P30" s="197">
        <v>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197">
        <v>156</v>
      </c>
      <c r="H31" s="197">
        <v>0</v>
      </c>
      <c r="I31" s="197">
        <v>0</v>
      </c>
      <c r="J31" s="197">
        <v>0</v>
      </c>
      <c r="K31" s="197">
        <v>320</v>
      </c>
      <c r="L31" s="197">
        <v>0</v>
      </c>
      <c r="M31" s="197">
        <v>0</v>
      </c>
      <c r="N31" s="197">
        <v>0</v>
      </c>
      <c r="O31" s="197">
        <v>420</v>
      </c>
      <c r="P31" s="197">
        <v>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197">
        <v>156</v>
      </c>
      <c r="H32" s="197">
        <v>0</v>
      </c>
      <c r="I32" s="197">
        <v>0</v>
      </c>
      <c r="J32" s="197">
        <v>0</v>
      </c>
      <c r="K32" s="197">
        <v>320</v>
      </c>
      <c r="L32" s="197">
        <v>0</v>
      </c>
      <c r="M32" s="197">
        <v>0</v>
      </c>
      <c r="N32" s="197">
        <v>0</v>
      </c>
      <c r="O32" s="197">
        <v>420</v>
      </c>
      <c r="P32" s="197">
        <v>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197">
        <v>156</v>
      </c>
      <c r="H33" s="197">
        <v>0</v>
      </c>
      <c r="I33" s="197">
        <v>0</v>
      </c>
      <c r="J33" s="197">
        <v>0</v>
      </c>
      <c r="K33" s="197">
        <v>320</v>
      </c>
      <c r="L33" s="197">
        <v>0</v>
      </c>
      <c r="M33" s="197">
        <v>0</v>
      </c>
      <c r="N33" s="197">
        <v>0</v>
      </c>
      <c r="O33" s="197">
        <v>420</v>
      </c>
      <c r="P33" s="197">
        <v>0</v>
      </c>
    </row>
    <row r="34" spans="1:16">
      <c r="A34" t="s">
        <v>76</v>
      </c>
      <c r="C34" s="24">
        <v>37</v>
      </c>
      <c r="D34" s="24">
        <v>0</v>
      </c>
      <c r="E34" s="24">
        <v>0</v>
      </c>
      <c r="F34" s="24">
        <v>0</v>
      </c>
      <c r="G34" s="197">
        <v>156</v>
      </c>
      <c r="H34" s="197">
        <v>0</v>
      </c>
      <c r="I34" s="197">
        <v>0</v>
      </c>
      <c r="J34" s="197">
        <v>0</v>
      </c>
      <c r="K34" s="197">
        <v>320</v>
      </c>
      <c r="L34" s="197">
        <v>0</v>
      </c>
      <c r="M34" s="197">
        <v>0</v>
      </c>
      <c r="N34" s="197">
        <v>0</v>
      </c>
      <c r="O34" s="197">
        <v>420</v>
      </c>
      <c r="P34" s="197">
        <v>0</v>
      </c>
    </row>
    <row r="35" spans="1:16">
      <c r="A35" t="s">
        <v>77</v>
      </c>
      <c r="C35" s="24">
        <v>37</v>
      </c>
      <c r="D35" s="24">
        <v>0</v>
      </c>
      <c r="E35" s="24">
        <v>0</v>
      </c>
      <c r="F35" s="24">
        <v>0</v>
      </c>
      <c r="G35" s="197">
        <v>156</v>
      </c>
      <c r="H35" s="197">
        <v>0</v>
      </c>
      <c r="I35" s="197">
        <v>0</v>
      </c>
      <c r="J35" s="197">
        <v>0</v>
      </c>
      <c r="K35" s="197">
        <v>320</v>
      </c>
      <c r="L35" s="197">
        <v>0</v>
      </c>
      <c r="M35" s="197">
        <v>0</v>
      </c>
      <c r="N35" s="197">
        <v>0</v>
      </c>
      <c r="O35" s="197">
        <v>420</v>
      </c>
      <c r="P35" s="197">
        <v>0</v>
      </c>
    </row>
    <row r="36" spans="1:16">
      <c r="A36" t="s">
        <v>78</v>
      </c>
      <c r="C36" s="24">
        <v>37</v>
      </c>
      <c r="D36" s="24">
        <v>0</v>
      </c>
      <c r="E36" s="24">
        <v>0</v>
      </c>
      <c r="F36" s="24">
        <v>0</v>
      </c>
      <c r="G36" s="197">
        <v>156</v>
      </c>
      <c r="H36" s="197">
        <v>0</v>
      </c>
      <c r="I36" s="197">
        <v>0</v>
      </c>
      <c r="J36" s="197">
        <v>0</v>
      </c>
      <c r="K36" s="197">
        <v>320</v>
      </c>
      <c r="L36" s="197">
        <v>0</v>
      </c>
      <c r="M36" s="197">
        <v>0</v>
      </c>
      <c r="N36" s="197">
        <v>0</v>
      </c>
      <c r="O36" s="197">
        <v>420</v>
      </c>
      <c r="P36" s="197">
        <v>0</v>
      </c>
    </row>
    <row r="37" spans="1:16">
      <c r="A37" t="s">
        <v>79</v>
      </c>
      <c r="C37" s="24">
        <v>36</v>
      </c>
      <c r="D37" s="24">
        <v>0</v>
      </c>
      <c r="E37" s="24">
        <v>0</v>
      </c>
      <c r="F37" s="24">
        <v>0</v>
      </c>
      <c r="G37" s="197">
        <v>156</v>
      </c>
      <c r="H37" s="197">
        <v>0</v>
      </c>
      <c r="I37" s="197">
        <v>0</v>
      </c>
      <c r="J37" s="197">
        <v>0</v>
      </c>
      <c r="K37" s="197">
        <v>320</v>
      </c>
      <c r="L37" s="197">
        <v>0</v>
      </c>
      <c r="M37" s="197">
        <v>0</v>
      </c>
      <c r="N37" s="197">
        <v>0</v>
      </c>
      <c r="O37" s="197">
        <v>420</v>
      </c>
      <c r="P37" s="197">
        <v>0</v>
      </c>
    </row>
    <row r="38" spans="1:16">
      <c r="A38" t="s">
        <v>80</v>
      </c>
      <c r="C38" s="24">
        <v>36</v>
      </c>
      <c r="D38" s="24">
        <v>0</v>
      </c>
      <c r="E38" s="24">
        <v>0</v>
      </c>
      <c r="F38" s="24">
        <v>0</v>
      </c>
      <c r="G38" s="197">
        <v>156</v>
      </c>
      <c r="H38" s="197">
        <v>0</v>
      </c>
      <c r="I38" s="197">
        <v>0</v>
      </c>
      <c r="J38" s="197">
        <v>0</v>
      </c>
      <c r="K38" s="197">
        <v>320</v>
      </c>
      <c r="L38" s="197">
        <v>0</v>
      </c>
      <c r="M38" s="197">
        <v>0</v>
      </c>
      <c r="N38" s="197">
        <v>0</v>
      </c>
      <c r="O38" s="197">
        <v>420</v>
      </c>
      <c r="P38" s="197">
        <v>0</v>
      </c>
    </row>
    <row r="39" spans="1:16">
      <c r="A39" t="s">
        <v>81</v>
      </c>
      <c r="C39" s="24">
        <v>36</v>
      </c>
      <c r="D39" s="24">
        <v>0</v>
      </c>
      <c r="E39" s="24">
        <v>0</v>
      </c>
      <c r="F39" s="24">
        <v>0</v>
      </c>
      <c r="G39" s="197">
        <v>154</v>
      </c>
      <c r="H39" s="197">
        <v>0</v>
      </c>
      <c r="I39" s="197">
        <v>0</v>
      </c>
      <c r="J39" s="197">
        <v>0</v>
      </c>
      <c r="K39" s="197">
        <v>320</v>
      </c>
      <c r="L39" s="197">
        <v>0</v>
      </c>
      <c r="M39" s="197">
        <v>0</v>
      </c>
      <c r="N39" s="197">
        <v>0</v>
      </c>
      <c r="O39" s="197">
        <v>420</v>
      </c>
      <c r="P39" s="197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197">
        <v>154</v>
      </c>
      <c r="H40" s="197">
        <v>0</v>
      </c>
      <c r="I40" s="197">
        <v>0</v>
      </c>
      <c r="J40" s="197">
        <v>0</v>
      </c>
      <c r="K40" s="197">
        <v>320</v>
      </c>
      <c r="L40" s="197">
        <v>0</v>
      </c>
      <c r="M40" s="197">
        <v>0</v>
      </c>
      <c r="N40" s="197">
        <v>0</v>
      </c>
      <c r="O40" s="197">
        <v>420</v>
      </c>
      <c r="P40" s="197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197">
        <v>154</v>
      </c>
      <c r="H41" s="197">
        <v>0</v>
      </c>
      <c r="I41" s="197">
        <v>0</v>
      </c>
      <c r="J41" s="197">
        <v>0</v>
      </c>
      <c r="K41" s="197">
        <v>320</v>
      </c>
      <c r="L41" s="197">
        <v>0</v>
      </c>
      <c r="M41" s="197">
        <v>0</v>
      </c>
      <c r="N41" s="197">
        <v>0</v>
      </c>
      <c r="O41" s="197">
        <v>420</v>
      </c>
      <c r="P41" s="197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197">
        <v>154</v>
      </c>
      <c r="H42" s="197">
        <v>0</v>
      </c>
      <c r="I42" s="197">
        <v>0</v>
      </c>
      <c r="J42" s="197">
        <v>0</v>
      </c>
      <c r="K42" s="197">
        <v>320</v>
      </c>
      <c r="L42" s="197">
        <v>0</v>
      </c>
      <c r="M42" s="197">
        <v>0</v>
      </c>
      <c r="N42" s="197">
        <v>0</v>
      </c>
      <c r="O42" s="197">
        <v>420</v>
      </c>
      <c r="P42" s="197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197">
        <v>154</v>
      </c>
      <c r="H43" s="197">
        <v>0</v>
      </c>
      <c r="I43" s="197">
        <v>0</v>
      </c>
      <c r="J43" s="197">
        <v>0</v>
      </c>
      <c r="K43" s="197">
        <v>320</v>
      </c>
      <c r="L43" s="197">
        <v>0</v>
      </c>
      <c r="M43" s="197">
        <v>0</v>
      </c>
      <c r="N43" s="197">
        <v>0</v>
      </c>
      <c r="O43" s="197">
        <v>420</v>
      </c>
      <c r="P43" s="197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197">
        <v>154</v>
      </c>
      <c r="H44" s="197">
        <v>0</v>
      </c>
      <c r="I44" s="197">
        <v>0</v>
      </c>
      <c r="J44" s="197">
        <v>0</v>
      </c>
      <c r="K44" s="197">
        <v>320</v>
      </c>
      <c r="L44" s="197">
        <v>0</v>
      </c>
      <c r="M44" s="197">
        <v>0</v>
      </c>
      <c r="N44" s="197">
        <v>0</v>
      </c>
      <c r="O44" s="197">
        <v>420</v>
      </c>
      <c r="P44" s="197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197">
        <v>154</v>
      </c>
      <c r="H45" s="197">
        <v>0</v>
      </c>
      <c r="I45" s="197">
        <v>0</v>
      </c>
      <c r="J45" s="197">
        <v>0</v>
      </c>
      <c r="K45" s="197">
        <v>320</v>
      </c>
      <c r="L45" s="197">
        <v>0</v>
      </c>
      <c r="M45" s="197">
        <v>0</v>
      </c>
      <c r="N45" s="197">
        <v>0</v>
      </c>
      <c r="O45" s="197">
        <v>420</v>
      </c>
      <c r="P45" s="197">
        <v>0</v>
      </c>
    </row>
    <row r="46" spans="1:16">
      <c r="A46" t="s">
        <v>88</v>
      </c>
      <c r="C46" s="24">
        <v>34</v>
      </c>
      <c r="D46" s="24">
        <v>0</v>
      </c>
      <c r="E46" s="24">
        <v>0</v>
      </c>
      <c r="F46" s="24">
        <v>0</v>
      </c>
      <c r="G46" s="197">
        <v>154</v>
      </c>
      <c r="H46" s="197">
        <v>0</v>
      </c>
      <c r="I46" s="197">
        <v>0</v>
      </c>
      <c r="J46" s="197">
        <v>0</v>
      </c>
      <c r="K46" s="197">
        <v>320</v>
      </c>
      <c r="L46" s="197">
        <v>0</v>
      </c>
      <c r="M46" s="197">
        <v>0</v>
      </c>
      <c r="N46" s="197">
        <v>0</v>
      </c>
      <c r="O46" s="197">
        <v>420</v>
      </c>
      <c r="P46" s="197">
        <v>0</v>
      </c>
    </row>
    <row r="47" spans="1:16">
      <c r="A47" t="s">
        <v>89</v>
      </c>
      <c r="C47" s="24">
        <v>34</v>
      </c>
      <c r="D47" s="24">
        <v>0</v>
      </c>
      <c r="E47" s="24">
        <v>0</v>
      </c>
      <c r="F47" s="24">
        <v>0</v>
      </c>
      <c r="G47" s="197">
        <v>154</v>
      </c>
      <c r="H47" s="197">
        <v>0</v>
      </c>
      <c r="I47" s="197">
        <v>0</v>
      </c>
      <c r="J47" s="197">
        <v>0</v>
      </c>
      <c r="K47" s="197">
        <v>320</v>
      </c>
      <c r="L47" s="197">
        <v>0</v>
      </c>
      <c r="M47" s="197">
        <v>0</v>
      </c>
      <c r="N47" s="197">
        <v>0</v>
      </c>
      <c r="O47" s="197">
        <v>460</v>
      </c>
      <c r="P47" s="197">
        <v>0</v>
      </c>
    </row>
    <row r="48" spans="1:16">
      <c r="A48" t="s">
        <v>90</v>
      </c>
      <c r="C48" s="24">
        <v>35</v>
      </c>
      <c r="D48" s="24">
        <v>0</v>
      </c>
      <c r="E48" s="24">
        <v>0</v>
      </c>
      <c r="F48" s="24">
        <v>0</v>
      </c>
      <c r="G48" s="197">
        <v>154</v>
      </c>
      <c r="H48" s="197">
        <v>0</v>
      </c>
      <c r="I48" s="197">
        <v>0</v>
      </c>
      <c r="J48" s="197">
        <v>0</v>
      </c>
      <c r="K48" s="197">
        <v>320</v>
      </c>
      <c r="L48" s="197">
        <v>0</v>
      </c>
      <c r="M48" s="197">
        <v>0</v>
      </c>
      <c r="N48" s="197">
        <v>0</v>
      </c>
      <c r="O48" s="197">
        <v>460</v>
      </c>
      <c r="P48" s="197">
        <v>0</v>
      </c>
    </row>
    <row r="49" spans="1:16">
      <c r="A49" t="s">
        <v>91</v>
      </c>
      <c r="C49" s="24">
        <v>35</v>
      </c>
      <c r="D49" s="24">
        <v>0</v>
      </c>
      <c r="E49" s="24">
        <v>0</v>
      </c>
      <c r="F49" s="24">
        <v>0</v>
      </c>
      <c r="G49" s="197">
        <v>154</v>
      </c>
      <c r="H49" s="197">
        <v>0</v>
      </c>
      <c r="I49" s="197">
        <v>0</v>
      </c>
      <c r="J49" s="197">
        <v>0</v>
      </c>
      <c r="K49" s="197">
        <v>320</v>
      </c>
      <c r="L49" s="197">
        <v>0</v>
      </c>
      <c r="M49" s="197">
        <v>0</v>
      </c>
      <c r="N49" s="197">
        <v>0</v>
      </c>
      <c r="O49" s="197">
        <v>460</v>
      </c>
      <c r="P49" s="197">
        <v>0</v>
      </c>
    </row>
    <row r="50" spans="1:16">
      <c r="A50" t="s">
        <v>92</v>
      </c>
      <c r="C50" s="24">
        <v>35</v>
      </c>
      <c r="D50" s="24">
        <v>0</v>
      </c>
      <c r="E50" s="24">
        <v>0</v>
      </c>
      <c r="F50" s="24">
        <v>0</v>
      </c>
      <c r="G50" s="197">
        <v>154</v>
      </c>
      <c r="H50" s="197">
        <v>0</v>
      </c>
      <c r="I50" s="197">
        <v>0</v>
      </c>
      <c r="J50" s="197">
        <v>0</v>
      </c>
      <c r="K50" s="197">
        <v>320</v>
      </c>
      <c r="L50" s="197">
        <v>0</v>
      </c>
      <c r="M50" s="197">
        <v>0</v>
      </c>
      <c r="N50" s="197">
        <v>0</v>
      </c>
      <c r="O50" s="197">
        <v>460</v>
      </c>
      <c r="P50" s="197">
        <v>0</v>
      </c>
    </row>
    <row r="51" spans="1:16">
      <c r="A51" t="s">
        <v>93</v>
      </c>
      <c r="C51" s="24">
        <v>36</v>
      </c>
      <c r="D51" s="24">
        <v>0</v>
      </c>
      <c r="E51" s="24">
        <v>0</v>
      </c>
      <c r="F51" s="24">
        <v>0</v>
      </c>
      <c r="G51" s="197">
        <v>154</v>
      </c>
      <c r="H51" s="197">
        <v>0</v>
      </c>
      <c r="I51" s="197">
        <v>0</v>
      </c>
      <c r="J51" s="197">
        <v>0</v>
      </c>
      <c r="K51" s="197">
        <v>320</v>
      </c>
      <c r="L51" s="197">
        <v>0</v>
      </c>
      <c r="M51" s="197">
        <v>0</v>
      </c>
      <c r="N51" s="197">
        <v>0</v>
      </c>
      <c r="O51" s="197">
        <v>460</v>
      </c>
      <c r="P51" s="197">
        <v>0</v>
      </c>
    </row>
    <row r="52" spans="1:16">
      <c r="A52" t="s">
        <v>94</v>
      </c>
      <c r="C52" s="24">
        <v>36</v>
      </c>
      <c r="D52" s="24">
        <v>0</v>
      </c>
      <c r="E52" s="24">
        <v>0</v>
      </c>
      <c r="F52" s="24">
        <v>0</v>
      </c>
      <c r="G52" s="197">
        <v>154</v>
      </c>
      <c r="H52" s="197">
        <v>0</v>
      </c>
      <c r="I52" s="197">
        <v>0</v>
      </c>
      <c r="J52" s="197">
        <v>0</v>
      </c>
      <c r="K52" s="197">
        <v>320</v>
      </c>
      <c r="L52" s="197">
        <v>0</v>
      </c>
      <c r="M52" s="197">
        <v>0</v>
      </c>
      <c r="N52" s="197">
        <v>0</v>
      </c>
      <c r="O52" s="197">
        <v>460</v>
      </c>
      <c r="P52" s="197">
        <v>0</v>
      </c>
    </row>
    <row r="53" spans="1:16">
      <c r="A53" t="s">
        <v>95</v>
      </c>
      <c r="C53" s="24">
        <v>36</v>
      </c>
      <c r="D53" s="24">
        <v>0</v>
      </c>
      <c r="E53" s="24">
        <v>0</v>
      </c>
      <c r="F53" s="24">
        <v>0</v>
      </c>
      <c r="G53" s="197">
        <v>154</v>
      </c>
      <c r="H53" s="197">
        <v>0</v>
      </c>
      <c r="I53" s="197">
        <v>0</v>
      </c>
      <c r="J53" s="197">
        <v>0</v>
      </c>
      <c r="K53" s="197">
        <v>320</v>
      </c>
      <c r="L53" s="197">
        <v>0</v>
      </c>
      <c r="M53" s="197">
        <v>0</v>
      </c>
      <c r="N53" s="197">
        <v>0</v>
      </c>
      <c r="O53" s="197">
        <v>460</v>
      </c>
      <c r="P53" s="197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197">
        <v>154</v>
      </c>
      <c r="H54" s="197">
        <v>0</v>
      </c>
      <c r="I54" s="197">
        <v>0</v>
      </c>
      <c r="J54" s="197">
        <v>0</v>
      </c>
      <c r="K54" s="197">
        <v>320</v>
      </c>
      <c r="L54" s="197">
        <v>0</v>
      </c>
      <c r="M54" s="197">
        <v>0</v>
      </c>
      <c r="N54" s="197">
        <v>0</v>
      </c>
      <c r="O54" s="197">
        <v>460</v>
      </c>
      <c r="P54" s="197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197">
        <v>154</v>
      </c>
      <c r="H55" s="197">
        <v>0</v>
      </c>
      <c r="I55" s="197">
        <v>0</v>
      </c>
      <c r="J55" s="197">
        <v>0</v>
      </c>
      <c r="K55" s="197">
        <v>320</v>
      </c>
      <c r="L55" s="197">
        <v>0</v>
      </c>
      <c r="M55" s="197">
        <v>0</v>
      </c>
      <c r="N55" s="197">
        <v>0</v>
      </c>
      <c r="O55" s="197">
        <v>420</v>
      </c>
      <c r="P55" s="197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197">
        <v>154</v>
      </c>
      <c r="H56" s="197">
        <v>0</v>
      </c>
      <c r="I56" s="197">
        <v>0</v>
      </c>
      <c r="J56" s="197">
        <v>0</v>
      </c>
      <c r="K56" s="197">
        <v>320</v>
      </c>
      <c r="L56" s="197">
        <v>0</v>
      </c>
      <c r="M56" s="197">
        <v>0</v>
      </c>
      <c r="N56" s="197">
        <v>0</v>
      </c>
      <c r="O56" s="197">
        <v>420</v>
      </c>
      <c r="P56" s="197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197">
        <v>154</v>
      </c>
      <c r="H57" s="197">
        <v>0</v>
      </c>
      <c r="I57" s="197">
        <v>0</v>
      </c>
      <c r="J57" s="197">
        <v>0</v>
      </c>
      <c r="K57" s="197">
        <v>320</v>
      </c>
      <c r="L57" s="197">
        <v>0</v>
      </c>
      <c r="M57" s="197">
        <v>0</v>
      </c>
      <c r="N57" s="197">
        <v>0</v>
      </c>
      <c r="O57" s="197">
        <v>460</v>
      </c>
      <c r="P57" s="197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197">
        <v>154</v>
      </c>
      <c r="H58" s="197">
        <v>0</v>
      </c>
      <c r="I58" s="197">
        <v>0</v>
      </c>
      <c r="J58" s="197">
        <v>0</v>
      </c>
      <c r="K58" s="197">
        <v>320</v>
      </c>
      <c r="L58" s="197">
        <v>0</v>
      </c>
      <c r="M58" s="197">
        <v>0</v>
      </c>
      <c r="N58" s="197">
        <v>0</v>
      </c>
      <c r="O58" s="197">
        <v>420</v>
      </c>
      <c r="P58" s="197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197">
        <v>154</v>
      </c>
      <c r="H59" s="197">
        <v>0</v>
      </c>
      <c r="I59" s="197">
        <v>0</v>
      </c>
      <c r="J59" s="197">
        <v>0</v>
      </c>
      <c r="K59" s="197">
        <v>320</v>
      </c>
      <c r="L59" s="197">
        <v>0</v>
      </c>
      <c r="M59" s="197">
        <v>0</v>
      </c>
      <c r="N59" s="197">
        <v>0</v>
      </c>
      <c r="O59" s="197">
        <v>420</v>
      </c>
      <c r="P59" s="197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197">
        <v>154</v>
      </c>
      <c r="H60" s="197">
        <v>0</v>
      </c>
      <c r="I60" s="197">
        <v>0</v>
      </c>
      <c r="J60" s="197">
        <v>0</v>
      </c>
      <c r="K60" s="197">
        <v>320</v>
      </c>
      <c r="L60" s="197">
        <v>0</v>
      </c>
      <c r="M60" s="197">
        <v>0</v>
      </c>
      <c r="N60" s="197">
        <v>0</v>
      </c>
      <c r="O60" s="197">
        <v>420</v>
      </c>
      <c r="P60" s="197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197">
        <v>154</v>
      </c>
      <c r="H61" s="197">
        <v>0</v>
      </c>
      <c r="I61" s="197">
        <v>0</v>
      </c>
      <c r="J61" s="197">
        <v>0</v>
      </c>
      <c r="K61" s="197">
        <v>320</v>
      </c>
      <c r="L61" s="197">
        <v>0</v>
      </c>
      <c r="M61" s="197">
        <v>0</v>
      </c>
      <c r="N61" s="197">
        <v>0</v>
      </c>
      <c r="O61" s="197">
        <v>460</v>
      </c>
      <c r="P61" s="197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197">
        <v>156</v>
      </c>
      <c r="H62" s="197">
        <v>0</v>
      </c>
      <c r="I62" s="197">
        <v>0</v>
      </c>
      <c r="J62" s="197">
        <v>0</v>
      </c>
      <c r="K62" s="197">
        <v>320</v>
      </c>
      <c r="L62" s="197">
        <v>0</v>
      </c>
      <c r="M62" s="197">
        <v>0</v>
      </c>
      <c r="N62" s="197">
        <v>0</v>
      </c>
      <c r="O62" s="197">
        <v>460</v>
      </c>
      <c r="P62" s="197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197">
        <v>156</v>
      </c>
      <c r="H63" s="197">
        <v>0</v>
      </c>
      <c r="I63" s="197">
        <v>0</v>
      </c>
      <c r="J63" s="197">
        <v>0</v>
      </c>
      <c r="K63" s="197">
        <v>320</v>
      </c>
      <c r="L63" s="197">
        <v>0</v>
      </c>
      <c r="M63" s="197">
        <v>0</v>
      </c>
      <c r="N63" s="197">
        <v>0</v>
      </c>
      <c r="O63" s="197">
        <v>460</v>
      </c>
      <c r="P63" s="197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197">
        <v>156</v>
      </c>
      <c r="H64" s="197">
        <v>0</v>
      </c>
      <c r="I64" s="197">
        <v>0</v>
      </c>
      <c r="J64" s="197">
        <v>0</v>
      </c>
      <c r="K64" s="197">
        <v>320</v>
      </c>
      <c r="L64" s="197">
        <v>0</v>
      </c>
      <c r="M64" s="197">
        <v>0</v>
      </c>
      <c r="N64" s="197">
        <v>0</v>
      </c>
      <c r="O64" s="197">
        <v>460</v>
      </c>
      <c r="P64" s="197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197">
        <v>156</v>
      </c>
      <c r="H65" s="197">
        <v>0</v>
      </c>
      <c r="I65" s="197">
        <v>0</v>
      </c>
      <c r="J65" s="197">
        <v>0</v>
      </c>
      <c r="K65" s="197">
        <v>320</v>
      </c>
      <c r="L65" s="197">
        <v>0</v>
      </c>
      <c r="M65" s="197">
        <v>0</v>
      </c>
      <c r="N65" s="197">
        <v>0</v>
      </c>
      <c r="O65" s="197">
        <v>508.54</v>
      </c>
      <c r="P65" s="197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197">
        <v>156</v>
      </c>
      <c r="H66" s="197">
        <v>0</v>
      </c>
      <c r="I66" s="197">
        <v>0</v>
      </c>
      <c r="J66" s="197">
        <v>0</v>
      </c>
      <c r="K66" s="197">
        <v>320</v>
      </c>
      <c r="L66" s="197">
        <v>0</v>
      </c>
      <c r="M66" s="197">
        <v>0</v>
      </c>
      <c r="N66" s="197">
        <v>0</v>
      </c>
      <c r="O66" s="197">
        <v>508.54</v>
      </c>
      <c r="P66" s="197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197">
        <v>156</v>
      </c>
      <c r="H67" s="197">
        <v>0</v>
      </c>
      <c r="I67" s="197">
        <v>0</v>
      </c>
      <c r="J67" s="197">
        <v>0</v>
      </c>
      <c r="K67" s="197">
        <v>320</v>
      </c>
      <c r="L67" s="197">
        <v>0</v>
      </c>
      <c r="M67" s="197">
        <v>0</v>
      </c>
      <c r="N67" s="197">
        <v>0</v>
      </c>
      <c r="O67" s="197">
        <v>508.54</v>
      </c>
      <c r="P67" s="197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197">
        <v>156</v>
      </c>
      <c r="H68" s="197">
        <v>0</v>
      </c>
      <c r="I68" s="197">
        <v>0</v>
      </c>
      <c r="J68" s="197">
        <v>0</v>
      </c>
      <c r="K68" s="197">
        <v>320</v>
      </c>
      <c r="L68" s="197">
        <v>0</v>
      </c>
      <c r="M68" s="197">
        <v>0</v>
      </c>
      <c r="N68" s="197">
        <v>0</v>
      </c>
      <c r="O68" s="197">
        <v>508.54</v>
      </c>
      <c r="P68" s="197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197">
        <v>156</v>
      </c>
      <c r="H69" s="197">
        <v>0</v>
      </c>
      <c r="I69" s="197">
        <v>0</v>
      </c>
      <c r="J69" s="197">
        <v>0</v>
      </c>
      <c r="K69" s="197">
        <v>320</v>
      </c>
      <c r="L69" s="197">
        <v>0</v>
      </c>
      <c r="M69" s="197">
        <v>0</v>
      </c>
      <c r="N69" s="197">
        <v>0</v>
      </c>
      <c r="O69" s="197">
        <v>508.54</v>
      </c>
      <c r="P69" s="197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197">
        <v>156</v>
      </c>
      <c r="H70" s="197">
        <v>0</v>
      </c>
      <c r="I70" s="197">
        <v>0</v>
      </c>
      <c r="J70" s="197">
        <v>0</v>
      </c>
      <c r="K70" s="197">
        <v>320</v>
      </c>
      <c r="L70" s="197">
        <v>0</v>
      </c>
      <c r="M70" s="197">
        <v>0</v>
      </c>
      <c r="N70" s="197">
        <v>0</v>
      </c>
      <c r="O70" s="197">
        <v>508.54</v>
      </c>
      <c r="P70" s="197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197">
        <v>156</v>
      </c>
      <c r="H71" s="197">
        <v>0</v>
      </c>
      <c r="I71" s="197">
        <v>0</v>
      </c>
      <c r="J71" s="197">
        <v>0</v>
      </c>
      <c r="K71" s="197">
        <v>320</v>
      </c>
      <c r="L71" s="197">
        <v>0</v>
      </c>
      <c r="M71" s="197">
        <v>0</v>
      </c>
      <c r="N71" s="197">
        <v>0</v>
      </c>
      <c r="O71" s="197">
        <v>573.54</v>
      </c>
      <c r="P71" s="197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197">
        <v>156</v>
      </c>
      <c r="H72" s="197">
        <v>0</v>
      </c>
      <c r="I72" s="197">
        <v>0</v>
      </c>
      <c r="J72" s="197">
        <v>0</v>
      </c>
      <c r="K72" s="197">
        <v>320</v>
      </c>
      <c r="L72" s="197">
        <v>0</v>
      </c>
      <c r="M72" s="197">
        <v>0</v>
      </c>
      <c r="N72" s="197">
        <v>0</v>
      </c>
      <c r="O72" s="197">
        <v>573.54</v>
      </c>
      <c r="P72" s="197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197">
        <v>156</v>
      </c>
      <c r="H73" s="197">
        <v>0</v>
      </c>
      <c r="I73" s="197">
        <v>0</v>
      </c>
      <c r="J73" s="197">
        <v>0</v>
      </c>
      <c r="K73" s="197">
        <v>320</v>
      </c>
      <c r="L73" s="197">
        <v>0</v>
      </c>
      <c r="M73" s="197">
        <v>0</v>
      </c>
      <c r="N73" s="197">
        <v>0</v>
      </c>
      <c r="O73" s="197">
        <v>553.54</v>
      </c>
      <c r="P73" s="197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197">
        <v>158</v>
      </c>
      <c r="H74" s="197">
        <v>0</v>
      </c>
      <c r="I74" s="197">
        <v>0</v>
      </c>
      <c r="J74" s="197">
        <v>0</v>
      </c>
      <c r="K74" s="197">
        <v>320</v>
      </c>
      <c r="L74" s="197">
        <v>0</v>
      </c>
      <c r="M74" s="197">
        <v>0</v>
      </c>
      <c r="N74" s="197">
        <v>0</v>
      </c>
      <c r="O74" s="197">
        <v>490</v>
      </c>
      <c r="P74" s="197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197">
        <v>158</v>
      </c>
      <c r="H75" s="197">
        <v>0</v>
      </c>
      <c r="I75" s="197">
        <v>0</v>
      </c>
      <c r="J75" s="197">
        <v>0</v>
      </c>
      <c r="K75" s="197">
        <v>320</v>
      </c>
      <c r="L75" s="197">
        <v>0</v>
      </c>
      <c r="M75" s="197">
        <v>0</v>
      </c>
      <c r="N75" s="197">
        <v>0</v>
      </c>
      <c r="O75" s="197">
        <v>490</v>
      </c>
      <c r="P75" s="197">
        <v>0</v>
      </c>
    </row>
    <row r="76" spans="1:16">
      <c r="A76" t="s">
        <v>118</v>
      </c>
      <c r="C76" s="24">
        <v>0</v>
      </c>
      <c r="D76" s="24">
        <v>27</v>
      </c>
      <c r="E76" s="24">
        <v>0</v>
      </c>
      <c r="F76" s="24">
        <v>0</v>
      </c>
      <c r="G76" s="197">
        <v>158</v>
      </c>
      <c r="H76" s="197">
        <v>0</v>
      </c>
      <c r="I76" s="197">
        <v>0</v>
      </c>
      <c r="J76" s="197">
        <v>0</v>
      </c>
      <c r="K76" s="197">
        <v>320</v>
      </c>
      <c r="L76" s="197">
        <v>0</v>
      </c>
      <c r="M76" s="197">
        <v>0</v>
      </c>
      <c r="N76" s="197">
        <v>0</v>
      </c>
      <c r="O76" s="197">
        <v>490</v>
      </c>
      <c r="P76" s="197">
        <v>0</v>
      </c>
    </row>
    <row r="77" spans="1:16">
      <c r="A77" t="s">
        <v>119</v>
      </c>
      <c r="C77" s="24">
        <v>0</v>
      </c>
      <c r="D77" s="24">
        <v>27</v>
      </c>
      <c r="E77" s="24">
        <v>0</v>
      </c>
      <c r="F77" s="24">
        <v>0</v>
      </c>
      <c r="G77" s="197">
        <v>158</v>
      </c>
      <c r="H77" s="197">
        <v>0</v>
      </c>
      <c r="I77" s="197">
        <v>0</v>
      </c>
      <c r="J77" s="197">
        <v>0</v>
      </c>
      <c r="K77" s="197">
        <v>320</v>
      </c>
      <c r="L77" s="197">
        <v>0</v>
      </c>
      <c r="M77" s="197">
        <v>0</v>
      </c>
      <c r="N77" s="197">
        <v>0</v>
      </c>
      <c r="O77" s="197">
        <v>490</v>
      </c>
      <c r="P77" s="197">
        <v>0</v>
      </c>
    </row>
    <row r="78" spans="1:16">
      <c r="A78" t="s">
        <v>120</v>
      </c>
      <c r="C78" s="24">
        <v>30</v>
      </c>
      <c r="D78" s="24">
        <v>27</v>
      </c>
      <c r="E78" s="24">
        <v>0</v>
      </c>
      <c r="F78" s="24">
        <v>0</v>
      </c>
      <c r="G78" s="197">
        <v>158</v>
      </c>
      <c r="H78" s="197">
        <v>0</v>
      </c>
      <c r="I78" s="197">
        <v>0</v>
      </c>
      <c r="J78" s="197">
        <v>0</v>
      </c>
      <c r="K78" s="197">
        <v>320</v>
      </c>
      <c r="L78" s="197">
        <v>0</v>
      </c>
      <c r="M78" s="197">
        <v>0</v>
      </c>
      <c r="N78" s="197">
        <v>0</v>
      </c>
      <c r="O78" s="197">
        <v>490</v>
      </c>
      <c r="P78" s="197">
        <v>0</v>
      </c>
    </row>
    <row r="79" spans="1:16">
      <c r="A79" t="s">
        <v>121</v>
      </c>
      <c r="C79" s="24">
        <v>30</v>
      </c>
      <c r="D79" s="24">
        <v>0</v>
      </c>
      <c r="E79" s="24">
        <v>0</v>
      </c>
      <c r="F79" s="24">
        <v>0</v>
      </c>
      <c r="G79" s="197">
        <v>158</v>
      </c>
      <c r="H79" s="197">
        <v>0</v>
      </c>
      <c r="I79" s="197">
        <v>0</v>
      </c>
      <c r="J79" s="197">
        <v>0</v>
      </c>
      <c r="K79" s="197">
        <v>320</v>
      </c>
      <c r="L79" s="197">
        <v>0</v>
      </c>
      <c r="M79" s="197">
        <v>0</v>
      </c>
      <c r="N79" s="197">
        <v>0</v>
      </c>
      <c r="O79" s="197">
        <v>490</v>
      </c>
      <c r="P79" s="197">
        <v>0</v>
      </c>
    </row>
    <row r="80" spans="1:16">
      <c r="A80" t="s">
        <v>122</v>
      </c>
      <c r="C80" s="24">
        <v>30</v>
      </c>
      <c r="D80" s="24">
        <v>0</v>
      </c>
      <c r="E80" s="24">
        <v>0</v>
      </c>
      <c r="F80" s="24">
        <v>0</v>
      </c>
      <c r="G80" s="197">
        <v>158</v>
      </c>
      <c r="H80" s="197">
        <v>0</v>
      </c>
      <c r="I80" s="197">
        <v>0</v>
      </c>
      <c r="J80" s="197">
        <v>0</v>
      </c>
      <c r="K80" s="197">
        <v>320</v>
      </c>
      <c r="L80" s="197">
        <v>0</v>
      </c>
      <c r="M80" s="197">
        <v>0</v>
      </c>
      <c r="N80" s="197">
        <v>0</v>
      </c>
      <c r="O80" s="197">
        <v>490</v>
      </c>
      <c r="P80" s="197">
        <v>0</v>
      </c>
    </row>
    <row r="81" spans="1:16">
      <c r="A81" t="s">
        <v>123</v>
      </c>
      <c r="C81" s="24">
        <v>30</v>
      </c>
      <c r="D81" s="24">
        <v>0</v>
      </c>
      <c r="E81" s="24">
        <v>0</v>
      </c>
      <c r="F81" s="24">
        <v>0</v>
      </c>
      <c r="G81" s="197">
        <v>160</v>
      </c>
      <c r="H81" s="197">
        <v>0</v>
      </c>
      <c r="I81" s="197">
        <v>0</v>
      </c>
      <c r="J81" s="197">
        <v>0</v>
      </c>
      <c r="K81" s="197">
        <v>320</v>
      </c>
      <c r="L81" s="197">
        <v>0</v>
      </c>
      <c r="M81" s="197">
        <v>0</v>
      </c>
      <c r="N81" s="197">
        <v>0</v>
      </c>
      <c r="O81" s="197">
        <v>490</v>
      </c>
      <c r="P81" s="197">
        <v>0</v>
      </c>
    </row>
    <row r="82" spans="1:16">
      <c r="A82" t="s">
        <v>124</v>
      </c>
      <c r="C82" s="24">
        <v>30</v>
      </c>
      <c r="D82" s="24">
        <v>0</v>
      </c>
      <c r="E82" s="24">
        <v>0</v>
      </c>
      <c r="F82" s="24">
        <v>0</v>
      </c>
      <c r="G82" s="197">
        <v>160</v>
      </c>
      <c r="H82" s="197">
        <v>0</v>
      </c>
      <c r="I82" s="197">
        <v>0</v>
      </c>
      <c r="J82" s="197">
        <v>0</v>
      </c>
      <c r="K82" s="197">
        <v>320</v>
      </c>
      <c r="L82" s="197">
        <v>0</v>
      </c>
      <c r="M82" s="197">
        <v>0</v>
      </c>
      <c r="N82" s="197">
        <v>0</v>
      </c>
      <c r="O82" s="197">
        <v>490</v>
      </c>
      <c r="P82" s="197">
        <v>0</v>
      </c>
    </row>
    <row r="83" spans="1:16">
      <c r="A83" t="s">
        <v>125</v>
      </c>
      <c r="C83" s="24">
        <v>37</v>
      </c>
      <c r="D83" s="24">
        <v>0</v>
      </c>
      <c r="E83" s="24">
        <v>0</v>
      </c>
      <c r="F83" s="24">
        <v>0</v>
      </c>
      <c r="G83" s="197">
        <v>160</v>
      </c>
      <c r="H83" s="197">
        <v>0</v>
      </c>
      <c r="I83" s="197">
        <v>0</v>
      </c>
      <c r="J83" s="197">
        <v>0</v>
      </c>
      <c r="K83" s="197">
        <v>320</v>
      </c>
      <c r="L83" s="197">
        <v>0</v>
      </c>
      <c r="M83" s="197">
        <v>0</v>
      </c>
      <c r="N83" s="197">
        <v>0</v>
      </c>
      <c r="O83" s="197">
        <v>490</v>
      </c>
      <c r="P83" s="197">
        <v>0</v>
      </c>
    </row>
    <row r="84" spans="1:16">
      <c r="A84" t="s">
        <v>126</v>
      </c>
      <c r="C84" s="24">
        <v>37</v>
      </c>
      <c r="D84" s="24">
        <v>0</v>
      </c>
      <c r="E84" s="24">
        <v>0</v>
      </c>
      <c r="F84" s="24">
        <v>0</v>
      </c>
      <c r="G84" s="197">
        <v>160</v>
      </c>
      <c r="H84" s="197">
        <v>0</v>
      </c>
      <c r="I84" s="197">
        <v>0</v>
      </c>
      <c r="J84" s="197">
        <v>0</v>
      </c>
      <c r="K84" s="197">
        <v>320</v>
      </c>
      <c r="L84" s="197">
        <v>0</v>
      </c>
      <c r="M84" s="197">
        <v>0</v>
      </c>
      <c r="N84" s="197">
        <v>0</v>
      </c>
      <c r="O84" s="197">
        <v>490</v>
      </c>
      <c r="P84" s="197">
        <v>0</v>
      </c>
    </row>
    <row r="85" spans="1:16">
      <c r="A85" t="s">
        <v>127</v>
      </c>
      <c r="C85" s="24">
        <v>37</v>
      </c>
      <c r="D85" s="24">
        <v>0</v>
      </c>
      <c r="E85" s="24">
        <v>0</v>
      </c>
      <c r="F85" s="24">
        <v>0</v>
      </c>
      <c r="G85" s="197">
        <v>160</v>
      </c>
      <c r="H85" s="197">
        <v>0</v>
      </c>
      <c r="I85" s="197">
        <v>0</v>
      </c>
      <c r="J85" s="197">
        <v>0</v>
      </c>
      <c r="K85" s="197">
        <v>320</v>
      </c>
      <c r="L85" s="197">
        <v>0</v>
      </c>
      <c r="M85" s="197">
        <v>0</v>
      </c>
      <c r="N85" s="197">
        <v>0</v>
      </c>
      <c r="O85" s="197">
        <v>490</v>
      </c>
      <c r="P85" s="197">
        <v>0</v>
      </c>
    </row>
    <row r="86" spans="1:16">
      <c r="A86" t="s">
        <v>128</v>
      </c>
      <c r="C86" s="24">
        <v>37</v>
      </c>
      <c r="D86" s="24">
        <v>0</v>
      </c>
      <c r="E86" s="24">
        <v>0</v>
      </c>
      <c r="F86" s="24">
        <v>0</v>
      </c>
      <c r="G86" s="197">
        <v>160</v>
      </c>
      <c r="H86" s="197">
        <v>0</v>
      </c>
      <c r="I86" s="197">
        <v>0</v>
      </c>
      <c r="J86" s="197">
        <v>0</v>
      </c>
      <c r="K86" s="197">
        <v>320</v>
      </c>
      <c r="L86" s="197">
        <v>0</v>
      </c>
      <c r="M86" s="197">
        <v>0</v>
      </c>
      <c r="N86" s="197">
        <v>0</v>
      </c>
      <c r="O86" s="197">
        <v>490</v>
      </c>
      <c r="P86" s="197">
        <v>0</v>
      </c>
    </row>
    <row r="87" spans="1:16">
      <c r="A87" t="s">
        <v>129</v>
      </c>
      <c r="C87" s="24">
        <v>37</v>
      </c>
      <c r="D87" s="24">
        <v>0</v>
      </c>
      <c r="E87" s="24">
        <v>0</v>
      </c>
      <c r="F87" s="24">
        <v>0</v>
      </c>
      <c r="G87" s="197">
        <v>162</v>
      </c>
      <c r="H87" s="197">
        <v>0</v>
      </c>
      <c r="I87" s="197">
        <v>0</v>
      </c>
      <c r="J87" s="197">
        <v>0</v>
      </c>
      <c r="K87" s="197">
        <v>320</v>
      </c>
      <c r="L87" s="197">
        <v>0</v>
      </c>
      <c r="M87" s="197">
        <v>0</v>
      </c>
      <c r="N87" s="197">
        <v>0</v>
      </c>
      <c r="O87" s="197">
        <v>143</v>
      </c>
      <c r="P87" s="197">
        <v>130</v>
      </c>
    </row>
    <row r="88" spans="1:16">
      <c r="A88" t="s">
        <v>130</v>
      </c>
      <c r="C88" s="24">
        <v>37</v>
      </c>
      <c r="D88" s="24">
        <v>0</v>
      </c>
      <c r="E88" s="24">
        <v>0</v>
      </c>
      <c r="F88" s="24">
        <v>0</v>
      </c>
      <c r="G88" s="197">
        <v>162</v>
      </c>
      <c r="H88" s="197">
        <v>0</v>
      </c>
      <c r="I88" s="197">
        <v>0</v>
      </c>
      <c r="J88" s="197">
        <v>0</v>
      </c>
      <c r="K88" s="197">
        <v>320</v>
      </c>
      <c r="L88" s="197">
        <v>0</v>
      </c>
      <c r="M88" s="197">
        <v>0</v>
      </c>
      <c r="N88" s="197">
        <v>0</v>
      </c>
      <c r="O88" s="197">
        <v>143</v>
      </c>
      <c r="P88" s="197">
        <v>130</v>
      </c>
    </row>
    <row r="89" spans="1:16">
      <c r="A89" t="s">
        <v>131</v>
      </c>
      <c r="C89" s="24">
        <v>37</v>
      </c>
      <c r="D89" s="24">
        <v>0</v>
      </c>
      <c r="E89" s="24">
        <v>0</v>
      </c>
      <c r="F89" s="24">
        <v>0</v>
      </c>
      <c r="G89" s="197">
        <v>162</v>
      </c>
      <c r="H89" s="197">
        <v>0</v>
      </c>
      <c r="I89" s="197">
        <v>0</v>
      </c>
      <c r="J89" s="197">
        <v>0</v>
      </c>
      <c r="K89" s="197">
        <v>320</v>
      </c>
      <c r="L89" s="197">
        <v>0</v>
      </c>
      <c r="M89" s="197">
        <v>0</v>
      </c>
      <c r="N89" s="197">
        <v>0</v>
      </c>
      <c r="O89" s="197">
        <v>150</v>
      </c>
      <c r="P89" s="197">
        <v>130</v>
      </c>
    </row>
    <row r="90" spans="1:16">
      <c r="A90" t="s">
        <v>132</v>
      </c>
      <c r="C90" s="24">
        <v>37</v>
      </c>
      <c r="D90" s="24">
        <v>0</v>
      </c>
      <c r="E90" s="24">
        <v>0</v>
      </c>
      <c r="F90" s="24">
        <v>0</v>
      </c>
      <c r="G90" s="197">
        <v>162</v>
      </c>
      <c r="H90" s="197">
        <v>0</v>
      </c>
      <c r="I90" s="197">
        <v>0</v>
      </c>
      <c r="J90" s="197">
        <v>0</v>
      </c>
      <c r="K90" s="197">
        <v>320</v>
      </c>
      <c r="L90" s="197">
        <v>0</v>
      </c>
      <c r="M90" s="197">
        <v>0</v>
      </c>
      <c r="N90" s="197">
        <v>0</v>
      </c>
      <c r="O90" s="197">
        <v>150</v>
      </c>
      <c r="P90" s="197">
        <v>130</v>
      </c>
    </row>
    <row r="91" spans="1:16">
      <c r="A91" t="s">
        <v>133</v>
      </c>
      <c r="C91" s="24">
        <v>37</v>
      </c>
      <c r="D91" s="24">
        <v>0</v>
      </c>
      <c r="E91" s="24">
        <v>0</v>
      </c>
      <c r="F91" s="24">
        <v>0</v>
      </c>
      <c r="G91" s="197">
        <v>162</v>
      </c>
      <c r="H91" s="197">
        <v>0</v>
      </c>
      <c r="I91" s="197">
        <v>0</v>
      </c>
      <c r="J91" s="197">
        <v>0</v>
      </c>
      <c r="K91" s="197">
        <v>320</v>
      </c>
      <c r="L91" s="197">
        <v>0</v>
      </c>
      <c r="M91" s="197">
        <v>0</v>
      </c>
      <c r="N91" s="197">
        <v>0</v>
      </c>
      <c r="O91" s="197">
        <v>150</v>
      </c>
      <c r="P91" s="197">
        <v>210</v>
      </c>
    </row>
    <row r="92" spans="1:16">
      <c r="A92" t="s">
        <v>134</v>
      </c>
      <c r="C92" s="24">
        <v>37</v>
      </c>
      <c r="D92" s="24">
        <v>0</v>
      </c>
      <c r="E92" s="24">
        <v>0</v>
      </c>
      <c r="F92" s="24">
        <v>0</v>
      </c>
      <c r="G92" s="197">
        <v>162</v>
      </c>
      <c r="H92" s="197">
        <v>0</v>
      </c>
      <c r="I92" s="197">
        <v>0</v>
      </c>
      <c r="J92" s="197">
        <v>0</v>
      </c>
      <c r="K92" s="197">
        <v>320</v>
      </c>
      <c r="L92" s="197">
        <v>0</v>
      </c>
      <c r="M92" s="197">
        <v>0</v>
      </c>
      <c r="N92" s="197">
        <v>0</v>
      </c>
      <c r="O92" s="197">
        <v>150</v>
      </c>
      <c r="P92" s="197">
        <v>210</v>
      </c>
    </row>
    <row r="93" spans="1:16">
      <c r="A93" t="s">
        <v>135</v>
      </c>
      <c r="C93" s="24">
        <v>37</v>
      </c>
      <c r="D93" s="24">
        <v>0</v>
      </c>
      <c r="E93" s="24">
        <v>0</v>
      </c>
      <c r="F93" s="24">
        <v>0</v>
      </c>
      <c r="G93" s="197">
        <v>162</v>
      </c>
      <c r="H93" s="197">
        <v>0</v>
      </c>
      <c r="I93" s="197">
        <v>0</v>
      </c>
      <c r="J93" s="197">
        <v>0</v>
      </c>
      <c r="K93" s="197">
        <v>320</v>
      </c>
      <c r="L93" s="197">
        <v>0</v>
      </c>
      <c r="M93" s="197">
        <v>0</v>
      </c>
      <c r="N93" s="197">
        <v>0</v>
      </c>
      <c r="O93" s="197">
        <v>150</v>
      </c>
      <c r="P93" s="197">
        <v>210</v>
      </c>
    </row>
    <row r="94" spans="1:16">
      <c r="A94" t="s">
        <v>136</v>
      </c>
      <c r="C94" s="24">
        <v>37</v>
      </c>
      <c r="D94" s="24">
        <v>0</v>
      </c>
      <c r="E94" s="24">
        <v>0</v>
      </c>
      <c r="F94" s="24">
        <v>0</v>
      </c>
      <c r="G94" s="197">
        <v>162</v>
      </c>
      <c r="H94" s="197">
        <v>0</v>
      </c>
      <c r="I94" s="197">
        <v>0</v>
      </c>
      <c r="J94" s="197">
        <v>0</v>
      </c>
      <c r="K94" s="197">
        <v>320</v>
      </c>
      <c r="L94" s="197">
        <v>0</v>
      </c>
      <c r="M94" s="197">
        <v>0</v>
      </c>
      <c r="N94" s="197">
        <v>0</v>
      </c>
      <c r="O94" s="197">
        <v>150</v>
      </c>
      <c r="P94" s="197">
        <v>210</v>
      </c>
    </row>
    <row r="95" spans="1:16">
      <c r="A95" t="s">
        <v>137</v>
      </c>
      <c r="C95" s="24">
        <v>37</v>
      </c>
      <c r="D95" s="24">
        <v>0</v>
      </c>
      <c r="E95" s="24">
        <v>0</v>
      </c>
      <c r="F95" s="24">
        <v>0</v>
      </c>
      <c r="G95" s="197">
        <v>162</v>
      </c>
      <c r="H95" s="197">
        <v>0</v>
      </c>
      <c r="I95" s="197">
        <v>0</v>
      </c>
      <c r="J95" s="197">
        <v>0</v>
      </c>
      <c r="K95" s="197">
        <v>320</v>
      </c>
      <c r="L95" s="197">
        <v>0</v>
      </c>
      <c r="M95" s="197">
        <v>0</v>
      </c>
      <c r="N95" s="197">
        <v>0</v>
      </c>
      <c r="O95" s="197">
        <v>150</v>
      </c>
      <c r="P95" s="197">
        <v>210</v>
      </c>
    </row>
    <row r="96" spans="1:16">
      <c r="A96" t="s">
        <v>138</v>
      </c>
      <c r="C96" s="24">
        <v>37</v>
      </c>
      <c r="D96" s="24">
        <v>0</v>
      </c>
      <c r="E96" s="24">
        <v>0</v>
      </c>
      <c r="F96" s="24">
        <v>0</v>
      </c>
      <c r="G96" s="197">
        <v>162</v>
      </c>
      <c r="H96" s="197">
        <v>0</v>
      </c>
      <c r="I96" s="197">
        <v>0</v>
      </c>
      <c r="J96" s="197">
        <v>0</v>
      </c>
      <c r="K96" s="197">
        <v>320</v>
      </c>
      <c r="L96" s="197">
        <v>0</v>
      </c>
      <c r="M96" s="197">
        <v>0</v>
      </c>
      <c r="N96" s="197">
        <v>0</v>
      </c>
      <c r="O96" s="197">
        <v>150</v>
      </c>
      <c r="P96" s="197">
        <v>210</v>
      </c>
    </row>
    <row r="97" spans="1:17">
      <c r="A97" t="s">
        <v>139</v>
      </c>
      <c r="C97" s="24">
        <v>37</v>
      </c>
      <c r="D97" s="24">
        <v>0</v>
      </c>
      <c r="E97" s="24">
        <v>0</v>
      </c>
      <c r="F97" s="24">
        <v>0</v>
      </c>
      <c r="G97" s="197">
        <v>162</v>
      </c>
      <c r="H97" s="197">
        <v>0</v>
      </c>
      <c r="I97" s="197">
        <v>0</v>
      </c>
      <c r="J97" s="197">
        <v>0</v>
      </c>
      <c r="K97" s="197">
        <v>320</v>
      </c>
      <c r="L97" s="197">
        <v>0</v>
      </c>
      <c r="M97" s="197">
        <v>0</v>
      </c>
      <c r="N97" s="197">
        <v>0</v>
      </c>
      <c r="O97" s="197">
        <v>150</v>
      </c>
      <c r="P97" s="197">
        <v>210</v>
      </c>
    </row>
    <row r="98" spans="1:17">
      <c r="A98" t="s">
        <v>140</v>
      </c>
      <c r="C98" s="24">
        <v>37</v>
      </c>
      <c r="D98" s="24">
        <v>0</v>
      </c>
      <c r="E98" s="24">
        <v>0</v>
      </c>
      <c r="F98" s="24">
        <v>0</v>
      </c>
      <c r="G98" s="197">
        <v>162</v>
      </c>
      <c r="H98" s="197">
        <v>0</v>
      </c>
      <c r="I98" s="197">
        <v>0</v>
      </c>
      <c r="J98" s="197">
        <v>0</v>
      </c>
      <c r="K98" s="197">
        <v>320</v>
      </c>
      <c r="L98" s="197">
        <v>0</v>
      </c>
      <c r="M98" s="197">
        <v>0</v>
      </c>
      <c r="N98" s="197">
        <v>0</v>
      </c>
      <c r="O98" s="197">
        <v>150</v>
      </c>
      <c r="P98" s="197">
        <v>210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0.65275000000000005</v>
      </c>
      <c r="D99" s="114">
        <f t="shared" si="0"/>
        <v>2.0250000000000001E-2</v>
      </c>
      <c r="E99" s="114">
        <f t="shared" si="0"/>
        <v>0</v>
      </c>
      <c r="F99" s="114">
        <f t="shared" si="0"/>
        <v>0</v>
      </c>
      <c r="G99" s="114">
        <f t="shared" si="0"/>
        <v>3.76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10.273615000000001</v>
      </c>
      <c r="P99" s="114">
        <f t="shared" si="0"/>
        <v>0.55000000000000004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16.14</v>
      </c>
      <c r="E3" s="197">
        <v>0</v>
      </c>
      <c r="F3" s="197">
        <v>0</v>
      </c>
      <c r="G3" s="197">
        <v>4.7699999999999996</v>
      </c>
      <c r="H3" s="197">
        <v>0</v>
      </c>
      <c r="I3" s="197">
        <v>0</v>
      </c>
      <c r="J3" s="197">
        <v>35.619999999999997</v>
      </c>
      <c r="K3" s="197">
        <v>17.079999999999998</v>
      </c>
      <c r="L3" s="197">
        <v>0.33</v>
      </c>
      <c r="M3" s="197">
        <v>2.13</v>
      </c>
      <c r="N3" s="197">
        <v>0.86</v>
      </c>
      <c r="O3" s="197">
        <v>2.46</v>
      </c>
      <c r="P3" s="197">
        <v>0.69</v>
      </c>
      <c r="Q3" s="197">
        <v>0.18</v>
      </c>
      <c r="R3" s="197">
        <v>0.37</v>
      </c>
      <c r="S3" s="197">
        <v>0.22</v>
      </c>
      <c r="T3" s="197">
        <v>0</v>
      </c>
      <c r="U3" s="197">
        <v>1.7</v>
      </c>
      <c r="V3" s="197">
        <v>0.3</v>
      </c>
      <c r="W3" s="197">
        <v>0.64</v>
      </c>
      <c r="X3" s="197">
        <v>1.44</v>
      </c>
      <c r="Y3" s="197">
        <v>0</v>
      </c>
      <c r="Z3" s="197">
        <v>3.54</v>
      </c>
      <c r="AA3" s="197">
        <v>1.1299999999999999</v>
      </c>
      <c r="AB3" s="197">
        <v>0</v>
      </c>
      <c r="AC3" s="197">
        <v>2.29</v>
      </c>
      <c r="AD3" s="197">
        <v>12.46</v>
      </c>
      <c r="AE3" s="197">
        <v>0</v>
      </c>
      <c r="AF3" s="197">
        <v>0</v>
      </c>
      <c r="AG3" s="197">
        <v>30.72</v>
      </c>
      <c r="AH3" s="197">
        <v>0</v>
      </c>
      <c r="AI3" s="197">
        <v>15.56</v>
      </c>
      <c r="AJ3" s="197">
        <v>0</v>
      </c>
      <c r="AK3" s="197">
        <v>-35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23.85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16.14</v>
      </c>
      <c r="E4" s="197">
        <v>0</v>
      </c>
      <c r="F4" s="197">
        <v>0</v>
      </c>
      <c r="G4" s="197">
        <v>4.7699999999999996</v>
      </c>
      <c r="H4" s="197">
        <v>0</v>
      </c>
      <c r="I4" s="197">
        <v>0</v>
      </c>
      <c r="J4" s="197">
        <v>35.619999999999997</v>
      </c>
      <c r="K4" s="197">
        <v>17.079999999999998</v>
      </c>
      <c r="L4" s="197">
        <v>0.33</v>
      </c>
      <c r="M4" s="197">
        <v>2.13</v>
      </c>
      <c r="N4" s="197">
        <v>0.86</v>
      </c>
      <c r="O4" s="197">
        <v>2.46</v>
      </c>
      <c r="P4" s="197">
        <v>0.69</v>
      </c>
      <c r="Q4" s="197">
        <v>0.18</v>
      </c>
      <c r="R4" s="197">
        <v>0.37</v>
      </c>
      <c r="S4" s="197">
        <v>0.22</v>
      </c>
      <c r="T4" s="197">
        <v>0</v>
      </c>
      <c r="U4" s="197">
        <v>1.7</v>
      </c>
      <c r="V4" s="197">
        <v>0.3</v>
      </c>
      <c r="W4" s="197">
        <v>0.64</v>
      </c>
      <c r="X4" s="197">
        <v>1.44</v>
      </c>
      <c r="Y4" s="197">
        <v>0</v>
      </c>
      <c r="Z4" s="197">
        <v>3.54</v>
      </c>
      <c r="AA4" s="197">
        <v>1.1299999999999999</v>
      </c>
      <c r="AB4" s="197">
        <v>0</v>
      </c>
      <c r="AC4" s="197">
        <v>2.29</v>
      </c>
      <c r="AD4" s="197">
        <v>12.46</v>
      </c>
      <c r="AE4" s="197">
        <v>0</v>
      </c>
      <c r="AF4" s="197">
        <v>0</v>
      </c>
      <c r="AG4" s="197">
        <v>30.72</v>
      </c>
      <c r="AH4" s="197">
        <v>0</v>
      </c>
      <c r="AI4" s="197">
        <v>15.56</v>
      </c>
      <c r="AJ4" s="197">
        <v>0</v>
      </c>
      <c r="AK4" s="197">
        <v>-35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23.85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16.14</v>
      </c>
      <c r="E5" s="197">
        <v>0</v>
      </c>
      <c r="F5" s="197">
        <v>0</v>
      </c>
      <c r="G5" s="197">
        <v>4.7699999999999996</v>
      </c>
      <c r="H5" s="197">
        <v>0</v>
      </c>
      <c r="I5" s="197">
        <v>0</v>
      </c>
      <c r="J5" s="197">
        <v>35.619999999999997</v>
      </c>
      <c r="K5" s="197">
        <v>17.079999999999998</v>
      </c>
      <c r="L5" s="197">
        <v>0.33</v>
      </c>
      <c r="M5" s="197">
        <v>2.13</v>
      </c>
      <c r="N5" s="197">
        <v>0.86</v>
      </c>
      <c r="O5" s="197">
        <v>2.46</v>
      </c>
      <c r="P5" s="197">
        <v>0.69</v>
      </c>
      <c r="Q5" s="197">
        <v>0.18</v>
      </c>
      <c r="R5" s="197">
        <v>0.37</v>
      </c>
      <c r="S5" s="197">
        <v>0.22</v>
      </c>
      <c r="T5" s="197">
        <v>0</v>
      </c>
      <c r="U5" s="197">
        <v>1.7</v>
      </c>
      <c r="V5" s="197">
        <v>0.3</v>
      </c>
      <c r="W5" s="197">
        <v>0.64</v>
      </c>
      <c r="X5" s="197">
        <v>1.44</v>
      </c>
      <c r="Y5" s="197">
        <v>0</v>
      </c>
      <c r="Z5" s="197">
        <v>3.27</v>
      </c>
      <c r="AA5" s="197">
        <v>1.1299999999999999</v>
      </c>
      <c r="AB5" s="197">
        <v>0</v>
      </c>
      <c r="AC5" s="197">
        <v>2.29</v>
      </c>
      <c r="AD5" s="197">
        <v>12.46</v>
      </c>
      <c r="AE5" s="197">
        <v>0</v>
      </c>
      <c r="AF5" s="197">
        <v>0</v>
      </c>
      <c r="AG5" s="197">
        <v>30.72</v>
      </c>
      <c r="AH5" s="197">
        <v>0</v>
      </c>
      <c r="AI5" s="197">
        <v>15.56</v>
      </c>
      <c r="AJ5" s="197">
        <v>0</v>
      </c>
      <c r="AK5" s="197">
        <v>-35</v>
      </c>
      <c r="AL5" s="197">
        <v>0</v>
      </c>
      <c r="AM5" s="197">
        <v>0</v>
      </c>
      <c r="AN5" s="197">
        <v>0</v>
      </c>
      <c r="AO5" s="197">
        <v>41.32</v>
      </c>
      <c r="AP5" s="197">
        <v>0</v>
      </c>
      <c r="AQ5" s="197">
        <v>0</v>
      </c>
      <c r="AR5" s="197">
        <v>0</v>
      </c>
      <c r="AS5" s="197">
        <v>23.85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16.14</v>
      </c>
      <c r="E6" s="197">
        <v>0</v>
      </c>
      <c r="F6" s="197">
        <v>0</v>
      </c>
      <c r="G6" s="197">
        <v>4.7699999999999996</v>
      </c>
      <c r="H6" s="197">
        <v>0</v>
      </c>
      <c r="I6" s="197">
        <v>0</v>
      </c>
      <c r="J6" s="197">
        <v>35.619999999999997</v>
      </c>
      <c r="K6" s="197">
        <v>17.079999999999998</v>
      </c>
      <c r="L6" s="197">
        <v>0.33</v>
      </c>
      <c r="M6" s="197">
        <v>2.13</v>
      </c>
      <c r="N6" s="197">
        <v>0.86</v>
      </c>
      <c r="O6" s="197">
        <v>2.46</v>
      </c>
      <c r="P6" s="197">
        <v>0.69</v>
      </c>
      <c r="Q6" s="197">
        <v>0.18</v>
      </c>
      <c r="R6" s="197">
        <v>0.37</v>
      </c>
      <c r="S6" s="197">
        <v>0.22</v>
      </c>
      <c r="T6" s="197">
        <v>0</v>
      </c>
      <c r="U6" s="197">
        <v>1.7</v>
      </c>
      <c r="V6" s="197">
        <v>0.3</v>
      </c>
      <c r="W6" s="197">
        <v>0.64</v>
      </c>
      <c r="X6" s="197">
        <v>1.44</v>
      </c>
      <c r="Y6" s="197">
        <v>0</v>
      </c>
      <c r="Z6" s="197">
        <v>3.27</v>
      </c>
      <c r="AA6" s="197">
        <v>1.1299999999999999</v>
      </c>
      <c r="AB6" s="197">
        <v>0</v>
      </c>
      <c r="AC6" s="197">
        <v>2.29</v>
      </c>
      <c r="AD6" s="197">
        <v>12.46</v>
      </c>
      <c r="AE6" s="197">
        <v>0</v>
      </c>
      <c r="AF6" s="197">
        <v>0</v>
      </c>
      <c r="AG6" s="197">
        <v>30.72</v>
      </c>
      <c r="AH6" s="197">
        <v>0</v>
      </c>
      <c r="AI6" s="197">
        <v>15.56</v>
      </c>
      <c r="AJ6" s="197">
        <v>0</v>
      </c>
      <c r="AK6" s="197">
        <v>-35</v>
      </c>
      <c r="AL6" s="197">
        <v>0</v>
      </c>
      <c r="AM6" s="197">
        <v>0</v>
      </c>
      <c r="AN6" s="197">
        <v>0</v>
      </c>
      <c r="AO6" s="197">
        <v>41.32</v>
      </c>
      <c r="AP6" s="197">
        <v>0</v>
      </c>
      <c r="AQ6" s="197">
        <v>0</v>
      </c>
      <c r="AR6" s="197">
        <v>0</v>
      </c>
      <c r="AS6" s="197">
        <v>23.85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16.14</v>
      </c>
      <c r="E7" s="197">
        <v>0</v>
      </c>
      <c r="F7" s="197">
        <v>0</v>
      </c>
      <c r="G7" s="197">
        <v>4.7699999999999996</v>
      </c>
      <c r="H7" s="197">
        <v>0</v>
      </c>
      <c r="I7" s="197">
        <v>0</v>
      </c>
      <c r="J7" s="197">
        <v>35.619999999999997</v>
      </c>
      <c r="K7" s="197">
        <v>17.079999999999998</v>
      </c>
      <c r="L7" s="197">
        <v>0.33</v>
      </c>
      <c r="M7" s="197">
        <v>2.13</v>
      </c>
      <c r="N7" s="197">
        <v>0.86</v>
      </c>
      <c r="O7" s="197">
        <v>2.46</v>
      </c>
      <c r="P7" s="197">
        <v>0.69</v>
      </c>
      <c r="Q7" s="197">
        <v>0.18</v>
      </c>
      <c r="R7" s="197">
        <v>0.37</v>
      </c>
      <c r="S7" s="197">
        <v>0.22</v>
      </c>
      <c r="T7" s="197">
        <v>0</v>
      </c>
      <c r="U7" s="197">
        <v>1.7</v>
      </c>
      <c r="V7" s="197">
        <v>0.3</v>
      </c>
      <c r="W7" s="197">
        <v>0.64</v>
      </c>
      <c r="X7" s="197">
        <v>1.44</v>
      </c>
      <c r="Y7" s="197">
        <v>0</v>
      </c>
      <c r="Z7" s="197">
        <v>3.27</v>
      </c>
      <c r="AA7" s="197">
        <v>1.1299999999999999</v>
      </c>
      <c r="AB7" s="197">
        <v>0</v>
      </c>
      <c r="AC7" s="197">
        <v>2.29</v>
      </c>
      <c r="AD7" s="197">
        <v>12.46</v>
      </c>
      <c r="AE7" s="197">
        <v>0</v>
      </c>
      <c r="AF7" s="197">
        <v>0</v>
      </c>
      <c r="AG7" s="197">
        <v>30.72</v>
      </c>
      <c r="AH7" s="197">
        <v>0</v>
      </c>
      <c r="AI7" s="197">
        <v>15.56</v>
      </c>
      <c r="AJ7" s="197">
        <v>0</v>
      </c>
      <c r="AK7" s="197">
        <v>-35</v>
      </c>
      <c r="AL7" s="197">
        <v>0</v>
      </c>
      <c r="AM7" s="197">
        <v>0</v>
      </c>
      <c r="AN7" s="197">
        <v>0</v>
      </c>
      <c r="AO7" s="197">
        <v>21.32</v>
      </c>
      <c r="AP7" s="197">
        <v>0</v>
      </c>
      <c r="AQ7" s="197">
        <v>0</v>
      </c>
      <c r="AR7" s="197">
        <v>0</v>
      </c>
      <c r="AS7" s="197">
        <v>23.85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16.14</v>
      </c>
      <c r="E8" s="197">
        <v>0</v>
      </c>
      <c r="F8" s="197">
        <v>0</v>
      </c>
      <c r="G8" s="197">
        <v>4.7699999999999996</v>
      </c>
      <c r="H8" s="197">
        <v>0</v>
      </c>
      <c r="I8" s="197">
        <v>0</v>
      </c>
      <c r="J8" s="197">
        <v>35.619999999999997</v>
      </c>
      <c r="K8" s="197">
        <v>17.079999999999998</v>
      </c>
      <c r="L8" s="197">
        <v>0.33</v>
      </c>
      <c r="M8" s="197">
        <v>2.13</v>
      </c>
      <c r="N8" s="197">
        <v>0.86</v>
      </c>
      <c r="O8" s="197">
        <v>2.46</v>
      </c>
      <c r="P8" s="197">
        <v>0.69</v>
      </c>
      <c r="Q8" s="197">
        <v>0.18</v>
      </c>
      <c r="R8" s="197">
        <v>0.37</v>
      </c>
      <c r="S8" s="197">
        <v>0.22</v>
      </c>
      <c r="T8" s="197">
        <v>0</v>
      </c>
      <c r="U8" s="197">
        <v>1.7</v>
      </c>
      <c r="V8" s="197">
        <v>0.3</v>
      </c>
      <c r="W8" s="197">
        <v>0.64</v>
      </c>
      <c r="X8" s="197">
        <v>1.44</v>
      </c>
      <c r="Y8" s="197">
        <v>0</v>
      </c>
      <c r="Z8" s="197">
        <v>3.27</v>
      </c>
      <c r="AA8" s="197">
        <v>1.1299999999999999</v>
      </c>
      <c r="AB8" s="197">
        <v>0</v>
      </c>
      <c r="AC8" s="197">
        <v>2.29</v>
      </c>
      <c r="AD8" s="197">
        <v>12.46</v>
      </c>
      <c r="AE8" s="197">
        <v>0</v>
      </c>
      <c r="AF8" s="197">
        <v>0</v>
      </c>
      <c r="AG8" s="197">
        <v>30.72</v>
      </c>
      <c r="AH8" s="197">
        <v>0</v>
      </c>
      <c r="AI8" s="197">
        <v>15.56</v>
      </c>
      <c r="AJ8" s="197">
        <v>0</v>
      </c>
      <c r="AK8" s="197">
        <v>-35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23.85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16.14</v>
      </c>
      <c r="E9" s="197">
        <v>0</v>
      </c>
      <c r="F9" s="197">
        <v>0</v>
      </c>
      <c r="G9" s="197">
        <v>4.7699999999999996</v>
      </c>
      <c r="H9" s="197">
        <v>0</v>
      </c>
      <c r="I9" s="197">
        <v>0</v>
      </c>
      <c r="J9" s="197">
        <v>35.619999999999997</v>
      </c>
      <c r="K9" s="197">
        <v>17.079999999999998</v>
      </c>
      <c r="L9" s="197">
        <v>0.33</v>
      </c>
      <c r="M9" s="197">
        <v>2.13</v>
      </c>
      <c r="N9" s="197">
        <v>0.86</v>
      </c>
      <c r="O9" s="197">
        <v>2.46</v>
      </c>
      <c r="P9" s="197">
        <v>0.69</v>
      </c>
      <c r="Q9" s="197">
        <v>0.18</v>
      </c>
      <c r="R9" s="197">
        <v>0.37</v>
      </c>
      <c r="S9" s="197">
        <v>0.22</v>
      </c>
      <c r="T9" s="197">
        <v>0</v>
      </c>
      <c r="U9" s="197">
        <v>1.7</v>
      </c>
      <c r="V9" s="197">
        <v>0.3</v>
      </c>
      <c r="W9" s="197">
        <v>0.64</v>
      </c>
      <c r="X9" s="197">
        <v>1.44</v>
      </c>
      <c r="Y9" s="197">
        <v>0</v>
      </c>
      <c r="Z9" s="197">
        <v>3.27</v>
      </c>
      <c r="AA9" s="197">
        <v>1.1299999999999999</v>
      </c>
      <c r="AB9" s="197">
        <v>0</v>
      </c>
      <c r="AC9" s="197">
        <v>2.29</v>
      </c>
      <c r="AD9" s="197">
        <v>12.46</v>
      </c>
      <c r="AE9" s="197">
        <v>0</v>
      </c>
      <c r="AF9" s="197">
        <v>0</v>
      </c>
      <c r="AG9" s="197">
        <v>30.72</v>
      </c>
      <c r="AH9" s="197">
        <v>0</v>
      </c>
      <c r="AI9" s="197">
        <v>15.56</v>
      </c>
      <c r="AJ9" s="197">
        <v>0</v>
      </c>
      <c r="AK9" s="197">
        <v>-35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23.85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16.14</v>
      </c>
      <c r="E10" s="197">
        <v>0</v>
      </c>
      <c r="F10" s="197">
        <v>0</v>
      </c>
      <c r="G10" s="197">
        <v>4.7699999999999996</v>
      </c>
      <c r="H10" s="197">
        <v>0</v>
      </c>
      <c r="I10" s="197">
        <v>0</v>
      </c>
      <c r="J10" s="197">
        <v>35.619999999999997</v>
      </c>
      <c r="K10" s="197">
        <v>17.079999999999998</v>
      </c>
      <c r="L10" s="197">
        <v>0.33</v>
      </c>
      <c r="M10" s="197">
        <v>2.13</v>
      </c>
      <c r="N10" s="197">
        <v>0.86</v>
      </c>
      <c r="O10" s="197">
        <v>2.46</v>
      </c>
      <c r="P10" s="197">
        <v>0.69</v>
      </c>
      <c r="Q10" s="197">
        <v>0.18</v>
      </c>
      <c r="R10" s="197">
        <v>0.37</v>
      </c>
      <c r="S10" s="197">
        <v>0.22</v>
      </c>
      <c r="T10" s="197">
        <v>0</v>
      </c>
      <c r="U10" s="197">
        <v>1.7</v>
      </c>
      <c r="V10" s="197">
        <v>0.3</v>
      </c>
      <c r="W10" s="197">
        <v>0.64</v>
      </c>
      <c r="X10" s="197">
        <v>1.44</v>
      </c>
      <c r="Y10" s="197">
        <v>0</v>
      </c>
      <c r="Z10" s="197">
        <v>3.27</v>
      </c>
      <c r="AA10" s="197">
        <v>1.1299999999999999</v>
      </c>
      <c r="AB10" s="197">
        <v>0</v>
      </c>
      <c r="AC10" s="197">
        <v>2.29</v>
      </c>
      <c r="AD10" s="197">
        <v>12.46</v>
      </c>
      <c r="AE10" s="197">
        <v>0</v>
      </c>
      <c r="AF10" s="197">
        <v>0</v>
      </c>
      <c r="AG10" s="197">
        <v>30.72</v>
      </c>
      <c r="AH10" s="197">
        <v>0</v>
      </c>
      <c r="AI10" s="197">
        <v>15.56</v>
      </c>
      <c r="AJ10" s="197">
        <v>0</v>
      </c>
      <c r="AK10" s="197">
        <v>-35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23.85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16.600000000000001</v>
      </c>
      <c r="E11" s="197">
        <v>0</v>
      </c>
      <c r="F11" s="197">
        <v>0</v>
      </c>
      <c r="G11" s="197">
        <v>4.7699999999999996</v>
      </c>
      <c r="H11" s="197">
        <v>0</v>
      </c>
      <c r="I11" s="197">
        <v>0</v>
      </c>
      <c r="J11" s="197">
        <v>35.619999999999997</v>
      </c>
      <c r="K11" s="197">
        <v>17.079999999999998</v>
      </c>
      <c r="L11" s="197">
        <v>0.33</v>
      </c>
      <c r="M11" s="197">
        <v>2.13</v>
      </c>
      <c r="N11" s="197">
        <v>0.86</v>
      </c>
      <c r="O11" s="197">
        <v>2.46</v>
      </c>
      <c r="P11" s="197">
        <v>0.69</v>
      </c>
      <c r="Q11" s="197">
        <v>0.18</v>
      </c>
      <c r="R11" s="197">
        <v>0.37</v>
      </c>
      <c r="S11" s="197">
        <v>0.22</v>
      </c>
      <c r="T11" s="197">
        <v>0</v>
      </c>
      <c r="U11" s="197">
        <v>1.7</v>
      </c>
      <c r="V11" s="197">
        <v>0.3</v>
      </c>
      <c r="W11" s="197">
        <v>0.64</v>
      </c>
      <c r="X11" s="197">
        <v>1.44</v>
      </c>
      <c r="Y11" s="197">
        <v>0</v>
      </c>
      <c r="Z11" s="197">
        <v>3.27</v>
      </c>
      <c r="AA11" s="197">
        <v>1.1299999999999999</v>
      </c>
      <c r="AB11" s="197">
        <v>0</v>
      </c>
      <c r="AC11" s="197">
        <v>1.77</v>
      </c>
      <c r="AD11" s="197">
        <v>12.46</v>
      </c>
      <c r="AE11" s="197">
        <v>0</v>
      </c>
      <c r="AF11" s="197">
        <v>0</v>
      </c>
      <c r="AG11" s="197">
        <v>30.72</v>
      </c>
      <c r="AH11" s="197">
        <v>0</v>
      </c>
      <c r="AI11" s="197">
        <v>15.56</v>
      </c>
      <c r="AJ11" s="197">
        <v>0</v>
      </c>
      <c r="AK11" s="197">
        <v>-35</v>
      </c>
      <c r="AL11" s="197">
        <v>0</v>
      </c>
      <c r="AM11" s="197">
        <v>0</v>
      </c>
      <c r="AN11" s="197">
        <v>0</v>
      </c>
      <c r="AO11" s="197">
        <v>41.32</v>
      </c>
      <c r="AP11" s="197">
        <v>0</v>
      </c>
      <c r="AQ11" s="197">
        <v>0</v>
      </c>
      <c r="AR11" s="197">
        <v>0</v>
      </c>
      <c r="AS11" s="197">
        <v>23.85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16.600000000000001</v>
      </c>
      <c r="E12" s="197">
        <v>0</v>
      </c>
      <c r="F12" s="197">
        <v>0</v>
      </c>
      <c r="G12" s="197">
        <v>4.7699999999999996</v>
      </c>
      <c r="H12" s="197">
        <v>0</v>
      </c>
      <c r="I12" s="197">
        <v>0</v>
      </c>
      <c r="J12" s="197">
        <v>35.619999999999997</v>
      </c>
      <c r="K12" s="197">
        <v>17.079999999999998</v>
      </c>
      <c r="L12" s="197">
        <v>0.33</v>
      </c>
      <c r="M12" s="197">
        <v>2.13</v>
      </c>
      <c r="N12" s="197">
        <v>0.86</v>
      </c>
      <c r="O12" s="197">
        <v>2.46</v>
      </c>
      <c r="P12" s="197">
        <v>0.69</v>
      </c>
      <c r="Q12" s="197">
        <v>0.18</v>
      </c>
      <c r="R12" s="197">
        <v>0.37</v>
      </c>
      <c r="S12" s="197">
        <v>0.22</v>
      </c>
      <c r="T12" s="197">
        <v>0</v>
      </c>
      <c r="U12" s="197">
        <v>1.7</v>
      </c>
      <c r="V12" s="197">
        <v>0.3</v>
      </c>
      <c r="W12" s="197">
        <v>0.64</v>
      </c>
      <c r="X12" s="197">
        <v>1.44</v>
      </c>
      <c r="Y12" s="197">
        <v>0</v>
      </c>
      <c r="Z12" s="197">
        <v>3.27</v>
      </c>
      <c r="AA12" s="197">
        <v>1.1299999999999999</v>
      </c>
      <c r="AB12" s="197">
        <v>0</v>
      </c>
      <c r="AC12" s="197">
        <v>1.77</v>
      </c>
      <c r="AD12" s="197">
        <v>12.46</v>
      </c>
      <c r="AE12" s="197">
        <v>0</v>
      </c>
      <c r="AF12" s="197">
        <v>0</v>
      </c>
      <c r="AG12" s="197">
        <v>30.72</v>
      </c>
      <c r="AH12" s="197">
        <v>0</v>
      </c>
      <c r="AI12" s="197">
        <v>15.56</v>
      </c>
      <c r="AJ12" s="197">
        <v>0</v>
      </c>
      <c r="AK12" s="197">
        <v>-35</v>
      </c>
      <c r="AL12" s="197">
        <v>0</v>
      </c>
      <c r="AM12" s="197">
        <v>0</v>
      </c>
      <c r="AN12" s="197">
        <v>0</v>
      </c>
      <c r="AO12" s="197">
        <v>41.32</v>
      </c>
      <c r="AP12" s="197">
        <v>0</v>
      </c>
      <c r="AQ12" s="197">
        <v>0</v>
      </c>
      <c r="AR12" s="197">
        <v>0</v>
      </c>
      <c r="AS12" s="197">
        <v>23.85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16.600000000000001</v>
      </c>
      <c r="E13" s="197">
        <v>0</v>
      </c>
      <c r="F13" s="197">
        <v>0</v>
      </c>
      <c r="G13" s="197">
        <v>4.7699999999999996</v>
      </c>
      <c r="H13" s="197">
        <v>0</v>
      </c>
      <c r="I13" s="197">
        <v>0</v>
      </c>
      <c r="J13" s="197">
        <v>35.619999999999997</v>
      </c>
      <c r="K13" s="197">
        <v>17.079999999999998</v>
      </c>
      <c r="L13" s="197">
        <v>0.33</v>
      </c>
      <c r="M13" s="197">
        <v>2.13</v>
      </c>
      <c r="N13" s="197">
        <v>0.86</v>
      </c>
      <c r="O13" s="197">
        <v>2.46</v>
      </c>
      <c r="P13" s="197">
        <v>0.69</v>
      </c>
      <c r="Q13" s="197">
        <v>0.18</v>
      </c>
      <c r="R13" s="197">
        <v>0.37</v>
      </c>
      <c r="S13" s="197">
        <v>0.22</v>
      </c>
      <c r="T13" s="197">
        <v>0</v>
      </c>
      <c r="U13" s="197">
        <v>1.7</v>
      </c>
      <c r="V13" s="197">
        <v>0.3</v>
      </c>
      <c r="W13" s="197">
        <v>0.64</v>
      </c>
      <c r="X13" s="197">
        <v>1.44</v>
      </c>
      <c r="Y13" s="197">
        <v>0</v>
      </c>
      <c r="Z13" s="197">
        <v>3.27</v>
      </c>
      <c r="AA13" s="197">
        <v>1.1299999999999999</v>
      </c>
      <c r="AB13" s="197">
        <v>0</v>
      </c>
      <c r="AC13" s="197">
        <v>1.77</v>
      </c>
      <c r="AD13" s="197">
        <v>12.46</v>
      </c>
      <c r="AE13" s="197">
        <v>0</v>
      </c>
      <c r="AF13" s="197">
        <v>0</v>
      </c>
      <c r="AG13" s="197">
        <v>30.72</v>
      </c>
      <c r="AH13" s="197">
        <v>0</v>
      </c>
      <c r="AI13" s="197">
        <v>15.56</v>
      </c>
      <c r="AJ13" s="197">
        <v>0</v>
      </c>
      <c r="AK13" s="197">
        <v>-35</v>
      </c>
      <c r="AL13" s="197">
        <v>0</v>
      </c>
      <c r="AM13" s="197">
        <v>0</v>
      </c>
      <c r="AN13" s="197">
        <v>0</v>
      </c>
      <c r="AO13" s="197">
        <v>41.32</v>
      </c>
      <c r="AP13" s="197">
        <v>0</v>
      </c>
      <c r="AQ13" s="197">
        <v>0</v>
      </c>
      <c r="AR13" s="197">
        <v>0</v>
      </c>
      <c r="AS13" s="197">
        <v>23.85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16.600000000000001</v>
      </c>
      <c r="E14" s="197">
        <v>0</v>
      </c>
      <c r="F14" s="197">
        <v>0</v>
      </c>
      <c r="G14" s="197">
        <v>4.7699999999999996</v>
      </c>
      <c r="H14" s="197">
        <v>0</v>
      </c>
      <c r="I14" s="197">
        <v>0</v>
      </c>
      <c r="J14" s="197">
        <v>35.619999999999997</v>
      </c>
      <c r="K14" s="197">
        <v>17.079999999999998</v>
      </c>
      <c r="L14" s="197">
        <v>0.33</v>
      </c>
      <c r="M14" s="197">
        <v>2.13</v>
      </c>
      <c r="N14" s="197">
        <v>0.86</v>
      </c>
      <c r="O14" s="197">
        <v>2.46</v>
      </c>
      <c r="P14" s="197">
        <v>0.69</v>
      </c>
      <c r="Q14" s="197">
        <v>0.18</v>
      </c>
      <c r="R14" s="197">
        <v>0.37</v>
      </c>
      <c r="S14" s="197">
        <v>0.22</v>
      </c>
      <c r="T14" s="197">
        <v>0</v>
      </c>
      <c r="U14" s="197">
        <v>1.7</v>
      </c>
      <c r="V14" s="197">
        <v>0.3</v>
      </c>
      <c r="W14" s="197">
        <v>0.64</v>
      </c>
      <c r="X14" s="197">
        <v>1.44</v>
      </c>
      <c r="Y14" s="197">
        <v>0</v>
      </c>
      <c r="Z14" s="197">
        <v>3.27</v>
      </c>
      <c r="AA14" s="197">
        <v>1.1299999999999999</v>
      </c>
      <c r="AB14" s="197">
        <v>0</v>
      </c>
      <c r="AC14" s="197">
        <v>1.77</v>
      </c>
      <c r="AD14" s="197">
        <v>12.46</v>
      </c>
      <c r="AE14" s="197">
        <v>0</v>
      </c>
      <c r="AF14" s="197">
        <v>0</v>
      </c>
      <c r="AG14" s="197">
        <v>30.72</v>
      </c>
      <c r="AH14" s="197">
        <v>0</v>
      </c>
      <c r="AI14" s="197">
        <v>15.56</v>
      </c>
      <c r="AJ14" s="197">
        <v>0</v>
      </c>
      <c r="AK14" s="197">
        <v>-35</v>
      </c>
      <c r="AL14" s="197">
        <v>0</v>
      </c>
      <c r="AM14" s="197">
        <v>0</v>
      </c>
      <c r="AN14" s="197">
        <v>0</v>
      </c>
      <c r="AO14" s="197">
        <v>41.32</v>
      </c>
      <c r="AP14" s="197">
        <v>0</v>
      </c>
      <c r="AQ14" s="197">
        <v>0</v>
      </c>
      <c r="AR14" s="197">
        <v>0</v>
      </c>
      <c r="AS14" s="197">
        <v>23.85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16.600000000000001</v>
      </c>
      <c r="E15" s="197">
        <v>0</v>
      </c>
      <c r="F15" s="197">
        <v>0</v>
      </c>
      <c r="G15" s="197">
        <v>4.7699999999999996</v>
      </c>
      <c r="H15" s="197">
        <v>0</v>
      </c>
      <c r="I15" s="197">
        <v>0</v>
      </c>
      <c r="J15" s="197">
        <v>35.619999999999997</v>
      </c>
      <c r="K15" s="197">
        <v>17.079999999999998</v>
      </c>
      <c r="L15" s="197">
        <v>0.33</v>
      </c>
      <c r="M15" s="197">
        <v>2.13</v>
      </c>
      <c r="N15" s="197">
        <v>0.86</v>
      </c>
      <c r="O15" s="197">
        <v>2.46</v>
      </c>
      <c r="P15" s="197">
        <v>0.69</v>
      </c>
      <c r="Q15" s="197">
        <v>0.18</v>
      </c>
      <c r="R15" s="197">
        <v>0.37</v>
      </c>
      <c r="S15" s="197">
        <v>0.22</v>
      </c>
      <c r="T15" s="197">
        <v>0</v>
      </c>
      <c r="U15" s="197">
        <v>1.7</v>
      </c>
      <c r="V15" s="197">
        <v>0.3</v>
      </c>
      <c r="W15" s="197">
        <v>0.64</v>
      </c>
      <c r="X15" s="197">
        <v>1.44</v>
      </c>
      <c r="Y15" s="197">
        <v>0</v>
      </c>
      <c r="Z15" s="197">
        <v>3.27</v>
      </c>
      <c r="AA15" s="197">
        <v>1.1299999999999999</v>
      </c>
      <c r="AB15" s="197">
        <v>0</v>
      </c>
      <c r="AC15" s="197">
        <v>1.77</v>
      </c>
      <c r="AD15" s="197">
        <v>12.46</v>
      </c>
      <c r="AE15" s="197">
        <v>0</v>
      </c>
      <c r="AF15" s="197">
        <v>0</v>
      </c>
      <c r="AG15" s="197">
        <v>30.72</v>
      </c>
      <c r="AH15" s="197">
        <v>0</v>
      </c>
      <c r="AI15" s="197">
        <v>15.56</v>
      </c>
      <c r="AJ15" s="197">
        <v>0</v>
      </c>
      <c r="AK15" s="197">
        <v>-35</v>
      </c>
      <c r="AL15" s="197">
        <v>0</v>
      </c>
      <c r="AM15" s="197">
        <v>0</v>
      </c>
      <c r="AN15" s="197">
        <v>0</v>
      </c>
      <c r="AO15" s="197">
        <v>41.32</v>
      </c>
      <c r="AP15" s="197">
        <v>0</v>
      </c>
      <c r="AQ15" s="197">
        <v>0</v>
      </c>
      <c r="AR15" s="197">
        <v>0</v>
      </c>
      <c r="AS15" s="197">
        <v>23.85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16.600000000000001</v>
      </c>
      <c r="E16" s="197">
        <v>0</v>
      </c>
      <c r="F16" s="197">
        <v>0</v>
      </c>
      <c r="G16" s="197">
        <v>4.7699999999999996</v>
      </c>
      <c r="H16" s="197">
        <v>0</v>
      </c>
      <c r="I16" s="197">
        <v>0</v>
      </c>
      <c r="J16" s="197">
        <v>35.619999999999997</v>
      </c>
      <c r="K16" s="197">
        <v>17.079999999999998</v>
      </c>
      <c r="L16" s="197">
        <v>0.33</v>
      </c>
      <c r="M16" s="197">
        <v>2.13</v>
      </c>
      <c r="N16" s="197">
        <v>0.86</v>
      </c>
      <c r="O16" s="197">
        <v>2.46</v>
      </c>
      <c r="P16" s="197">
        <v>0.69</v>
      </c>
      <c r="Q16" s="197">
        <v>0.18</v>
      </c>
      <c r="R16" s="197">
        <v>0.37</v>
      </c>
      <c r="S16" s="197">
        <v>0.22</v>
      </c>
      <c r="T16" s="197">
        <v>0</v>
      </c>
      <c r="U16" s="197">
        <v>1.7</v>
      </c>
      <c r="V16" s="197">
        <v>0.3</v>
      </c>
      <c r="W16" s="197">
        <v>0.64</v>
      </c>
      <c r="X16" s="197">
        <v>1.44</v>
      </c>
      <c r="Y16" s="197">
        <v>0</v>
      </c>
      <c r="Z16" s="197">
        <v>3.27</v>
      </c>
      <c r="AA16" s="197">
        <v>1.1299999999999999</v>
      </c>
      <c r="AB16" s="197">
        <v>0</v>
      </c>
      <c r="AC16" s="197">
        <v>1.77</v>
      </c>
      <c r="AD16" s="197">
        <v>12.46</v>
      </c>
      <c r="AE16" s="197">
        <v>0</v>
      </c>
      <c r="AF16" s="197">
        <v>0</v>
      </c>
      <c r="AG16" s="197">
        <v>30.72</v>
      </c>
      <c r="AH16" s="197">
        <v>0</v>
      </c>
      <c r="AI16" s="197">
        <v>15.56</v>
      </c>
      <c r="AJ16" s="197">
        <v>0</v>
      </c>
      <c r="AK16" s="197">
        <v>-35</v>
      </c>
      <c r="AL16" s="197">
        <v>0</v>
      </c>
      <c r="AM16" s="197">
        <v>0</v>
      </c>
      <c r="AN16" s="197">
        <v>0</v>
      </c>
      <c r="AO16" s="197">
        <v>41.32</v>
      </c>
      <c r="AP16" s="197">
        <v>0</v>
      </c>
      <c r="AQ16" s="197">
        <v>0</v>
      </c>
      <c r="AR16" s="197">
        <v>0</v>
      </c>
      <c r="AS16" s="197">
        <v>23.85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16.600000000000001</v>
      </c>
      <c r="E17" s="197">
        <v>0</v>
      </c>
      <c r="F17" s="197">
        <v>0</v>
      </c>
      <c r="G17" s="197">
        <v>4.7699999999999996</v>
      </c>
      <c r="H17" s="197">
        <v>0</v>
      </c>
      <c r="I17" s="197">
        <v>0</v>
      </c>
      <c r="J17" s="197">
        <v>35.619999999999997</v>
      </c>
      <c r="K17" s="197">
        <v>17.079999999999998</v>
      </c>
      <c r="L17" s="197">
        <v>0.33</v>
      </c>
      <c r="M17" s="197">
        <v>2.13</v>
      </c>
      <c r="N17" s="197">
        <v>0.86</v>
      </c>
      <c r="O17" s="197">
        <v>2.46</v>
      </c>
      <c r="P17" s="197">
        <v>0.69</v>
      </c>
      <c r="Q17" s="197">
        <v>0.18</v>
      </c>
      <c r="R17" s="197">
        <v>0.37</v>
      </c>
      <c r="S17" s="197">
        <v>0.22</v>
      </c>
      <c r="T17" s="197">
        <v>0</v>
      </c>
      <c r="U17" s="197">
        <v>1.7</v>
      </c>
      <c r="V17" s="197">
        <v>0.3</v>
      </c>
      <c r="W17" s="197">
        <v>0.64</v>
      </c>
      <c r="X17" s="197">
        <v>1.44</v>
      </c>
      <c r="Y17" s="197">
        <v>0</v>
      </c>
      <c r="Z17" s="197">
        <v>3.27</v>
      </c>
      <c r="AA17" s="197">
        <v>1.1299999999999999</v>
      </c>
      <c r="AB17" s="197">
        <v>0</v>
      </c>
      <c r="AC17" s="197">
        <v>1.77</v>
      </c>
      <c r="AD17" s="197">
        <v>12.46</v>
      </c>
      <c r="AE17" s="197">
        <v>0</v>
      </c>
      <c r="AF17" s="197">
        <v>0</v>
      </c>
      <c r="AG17" s="197">
        <v>30.72</v>
      </c>
      <c r="AH17" s="197">
        <v>0</v>
      </c>
      <c r="AI17" s="197">
        <v>15.56</v>
      </c>
      <c r="AJ17" s="197">
        <v>0</v>
      </c>
      <c r="AK17" s="197">
        <v>-35</v>
      </c>
      <c r="AL17" s="197">
        <v>0</v>
      </c>
      <c r="AM17" s="197">
        <v>0</v>
      </c>
      <c r="AN17" s="197">
        <v>0</v>
      </c>
      <c r="AO17" s="197">
        <v>41.32</v>
      </c>
      <c r="AP17" s="197">
        <v>0</v>
      </c>
      <c r="AQ17" s="197">
        <v>0</v>
      </c>
      <c r="AR17" s="197">
        <v>0</v>
      </c>
      <c r="AS17" s="197">
        <v>23.85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16.600000000000001</v>
      </c>
      <c r="E18" s="197">
        <v>0</v>
      </c>
      <c r="F18" s="197">
        <v>0</v>
      </c>
      <c r="G18" s="197">
        <v>4.7699999999999996</v>
      </c>
      <c r="H18" s="197">
        <v>0</v>
      </c>
      <c r="I18" s="197">
        <v>0</v>
      </c>
      <c r="J18" s="197">
        <v>35.619999999999997</v>
      </c>
      <c r="K18" s="197">
        <v>17.079999999999998</v>
      </c>
      <c r="L18" s="197">
        <v>0.33</v>
      </c>
      <c r="M18" s="197">
        <v>2.13</v>
      </c>
      <c r="N18" s="197">
        <v>0.86</v>
      </c>
      <c r="O18" s="197">
        <v>2.46</v>
      </c>
      <c r="P18" s="197">
        <v>0.69</v>
      </c>
      <c r="Q18" s="197">
        <v>0.18</v>
      </c>
      <c r="R18" s="197">
        <v>0.37</v>
      </c>
      <c r="S18" s="197">
        <v>0.22</v>
      </c>
      <c r="T18" s="197">
        <v>0</v>
      </c>
      <c r="U18" s="197">
        <v>1.7</v>
      </c>
      <c r="V18" s="197">
        <v>0.3</v>
      </c>
      <c r="W18" s="197">
        <v>0.64</v>
      </c>
      <c r="X18" s="197">
        <v>1.44</v>
      </c>
      <c r="Y18" s="197">
        <v>0</v>
      </c>
      <c r="Z18" s="197">
        <v>3.27</v>
      </c>
      <c r="AA18" s="197">
        <v>1.1299999999999999</v>
      </c>
      <c r="AB18" s="197">
        <v>0</v>
      </c>
      <c r="AC18" s="197">
        <v>1.77</v>
      </c>
      <c r="AD18" s="197">
        <v>12.46</v>
      </c>
      <c r="AE18" s="197">
        <v>0</v>
      </c>
      <c r="AF18" s="197">
        <v>0</v>
      </c>
      <c r="AG18" s="197">
        <v>30.72</v>
      </c>
      <c r="AH18" s="197">
        <v>0</v>
      </c>
      <c r="AI18" s="197">
        <v>15.56</v>
      </c>
      <c r="AJ18" s="197">
        <v>0</v>
      </c>
      <c r="AK18" s="197">
        <v>-35</v>
      </c>
      <c r="AL18" s="197">
        <v>0</v>
      </c>
      <c r="AM18" s="197">
        <v>0</v>
      </c>
      <c r="AN18" s="197">
        <v>0</v>
      </c>
      <c r="AO18" s="197">
        <v>41.32</v>
      </c>
      <c r="AP18" s="197">
        <v>0</v>
      </c>
      <c r="AQ18" s="197">
        <v>0</v>
      </c>
      <c r="AR18" s="197">
        <v>0</v>
      </c>
      <c r="AS18" s="197">
        <v>23.85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16.600000000000001</v>
      </c>
      <c r="E19" s="197">
        <v>0</v>
      </c>
      <c r="F19" s="197">
        <v>0</v>
      </c>
      <c r="G19" s="197">
        <v>4.7699999999999996</v>
      </c>
      <c r="H19" s="197">
        <v>0</v>
      </c>
      <c r="I19" s="197">
        <v>0</v>
      </c>
      <c r="J19" s="197">
        <v>35.619999999999997</v>
      </c>
      <c r="K19" s="197">
        <v>17.079999999999998</v>
      </c>
      <c r="L19" s="197">
        <v>0.33</v>
      </c>
      <c r="M19" s="197">
        <v>2.13</v>
      </c>
      <c r="N19" s="197">
        <v>0.86</v>
      </c>
      <c r="O19" s="197">
        <v>2.46</v>
      </c>
      <c r="P19" s="197">
        <v>0.69</v>
      </c>
      <c r="Q19" s="197">
        <v>0.18</v>
      </c>
      <c r="R19" s="197">
        <v>0.37</v>
      </c>
      <c r="S19" s="197">
        <v>0.22</v>
      </c>
      <c r="T19" s="197">
        <v>0</v>
      </c>
      <c r="U19" s="197">
        <v>1.7</v>
      </c>
      <c r="V19" s="197">
        <v>0.3</v>
      </c>
      <c r="W19" s="197">
        <v>0.64</v>
      </c>
      <c r="X19" s="197">
        <v>1.44</v>
      </c>
      <c r="Y19" s="197">
        <v>0</v>
      </c>
      <c r="Z19" s="197">
        <v>3.27</v>
      </c>
      <c r="AA19" s="197">
        <v>1.1299999999999999</v>
      </c>
      <c r="AB19" s="197">
        <v>0</v>
      </c>
      <c r="AC19" s="197">
        <v>1.77</v>
      </c>
      <c r="AD19" s="197">
        <v>12.46</v>
      </c>
      <c r="AE19" s="197">
        <v>0</v>
      </c>
      <c r="AF19" s="197">
        <v>0</v>
      </c>
      <c r="AG19" s="197">
        <v>30.72</v>
      </c>
      <c r="AH19" s="197">
        <v>0</v>
      </c>
      <c r="AI19" s="197">
        <v>15.56</v>
      </c>
      <c r="AJ19" s="197">
        <v>0</v>
      </c>
      <c r="AK19" s="197">
        <v>-35</v>
      </c>
      <c r="AL19" s="197">
        <v>0</v>
      </c>
      <c r="AM19" s="197">
        <v>0</v>
      </c>
      <c r="AN19" s="197">
        <v>0</v>
      </c>
      <c r="AO19" s="197">
        <v>41.32</v>
      </c>
      <c r="AP19" s="197">
        <v>0</v>
      </c>
      <c r="AQ19" s="197">
        <v>0</v>
      </c>
      <c r="AR19" s="197">
        <v>0</v>
      </c>
      <c r="AS19" s="197">
        <v>23.85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16.600000000000001</v>
      </c>
      <c r="E20" s="197">
        <v>0</v>
      </c>
      <c r="F20" s="197">
        <v>0</v>
      </c>
      <c r="G20" s="197">
        <v>4.7699999999999996</v>
      </c>
      <c r="H20" s="197">
        <v>0</v>
      </c>
      <c r="I20" s="197">
        <v>0</v>
      </c>
      <c r="J20" s="197">
        <v>35.619999999999997</v>
      </c>
      <c r="K20" s="197">
        <v>17.079999999999998</v>
      </c>
      <c r="L20" s="197">
        <v>0.33</v>
      </c>
      <c r="M20" s="197">
        <v>2.13</v>
      </c>
      <c r="N20" s="197">
        <v>0.86</v>
      </c>
      <c r="O20" s="197">
        <v>2.46</v>
      </c>
      <c r="P20" s="197">
        <v>0.69</v>
      </c>
      <c r="Q20" s="197">
        <v>0.18</v>
      </c>
      <c r="R20" s="197">
        <v>0.37</v>
      </c>
      <c r="S20" s="197">
        <v>0.22</v>
      </c>
      <c r="T20" s="197">
        <v>0</v>
      </c>
      <c r="U20" s="197">
        <v>1.7</v>
      </c>
      <c r="V20" s="197">
        <v>0.3</v>
      </c>
      <c r="W20" s="197">
        <v>0.64</v>
      </c>
      <c r="X20" s="197">
        <v>1.44</v>
      </c>
      <c r="Y20" s="197">
        <v>0</v>
      </c>
      <c r="Z20" s="197">
        <v>3.27</v>
      </c>
      <c r="AA20" s="197">
        <v>1.1299999999999999</v>
      </c>
      <c r="AB20" s="197">
        <v>0</v>
      </c>
      <c r="AC20" s="197">
        <v>1.77</v>
      </c>
      <c r="AD20" s="197">
        <v>12.46</v>
      </c>
      <c r="AE20" s="197">
        <v>0</v>
      </c>
      <c r="AF20" s="197">
        <v>0</v>
      </c>
      <c r="AG20" s="197">
        <v>30.72</v>
      </c>
      <c r="AH20" s="197">
        <v>0</v>
      </c>
      <c r="AI20" s="197">
        <v>15.56</v>
      </c>
      <c r="AJ20" s="197">
        <v>0</v>
      </c>
      <c r="AK20" s="197">
        <v>-35</v>
      </c>
      <c r="AL20" s="197">
        <v>0</v>
      </c>
      <c r="AM20" s="197">
        <v>0</v>
      </c>
      <c r="AN20" s="197">
        <v>0</v>
      </c>
      <c r="AO20" s="197">
        <v>41.32</v>
      </c>
      <c r="AP20" s="197">
        <v>0</v>
      </c>
      <c r="AQ20" s="197">
        <v>0</v>
      </c>
      <c r="AR20" s="197">
        <v>0</v>
      </c>
      <c r="AS20" s="197">
        <v>23.85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16.600000000000001</v>
      </c>
      <c r="E21" s="197">
        <v>0</v>
      </c>
      <c r="F21" s="197">
        <v>0</v>
      </c>
      <c r="G21" s="197">
        <v>4.7699999999999996</v>
      </c>
      <c r="H21" s="197">
        <v>0</v>
      </c>
      <c r="I21" s="197">
        <v>0</v>
      </c>
      <c r="J21" s="197">
        <v>35.619999999999997</v>
      </c>
      <c r="K21" s="197">
        <v>17.079999999999998</v>
      </c>
      <c r="L21" s="197">
        <v>0.33</v>
      </c>
      <c r="M21" s="197">
        <v>2.13</v>
      </c>
      <c r="N21" s="197">
        <v>0.86</v>
      </c>
      <c r="O21" s="197">
        <v>2.46</v>
      </c>
      <c r="P21" s="197">
        <v>0.69</v>
      </c>
      <c r="Q21" s="197">
        <v>0.18</v>
      </c>
      <c r="R21" s="197">
        <v>0.37</v>
      </c>
      <c r="S21" s="197">
        <v>0.22</v>
      </c>
      <c r="T21" s="197">
        <v>0</v>
      </c>
      <c r="U21" s="197">
        <v>1.7</v>
      </c>
      <c r="V21" s="197">
        <v>0.3</v>
      </c>
      <c r="W21" s="197">
        <v>0.64</v>
      </c>
      <c r="X21" s="197">
        <v>1.44</v>
      </c>
      <c r="Y21" s="197">
        <v>0</v>
      </c>
      <c r="Z21" s="197">
        <v>3.27</v>
      </c>
      <c r="AA21" s="197">
        <v>1.1299999999999999</v>
      </c>
      <c r="AB21" s="197">
        <v>0</v>
      </c>
      <c r="AC21" s="197">
        <v>1.77</v>
      </c>
      <c r="AD21" s="197">
        <v>12.46</v>
      </c>
      <c r="AE21" s="197">
        <v>0</v>
      </c>
      <c r="AF21" s="197">
        <v>0</v>
      </c>
      <c r="AG21" s="197">
        <v>30.72</v>
      </c>
      <c r="AH21" s="197">
        <v>0</v>
      </c>
      <c r="AI21" s="197">
        <v>15.56</v>
      </c>
      <c r="AJ21" s="197">
        <v>0</v>
      </c>
      <c r="AK21" s="197">
        <v>-35</v>
      </c>
      <c r="AL21" s="197">
        <v>0</v>
      </c>
      <c r="AM21" s="197">
        <v>0</v>
      </c>
      <c r="AN21" s="197">
        <v>0</v>
      </c>
      <c r="AO21" s="197">
        <v>41.32</v>
      </c>
      <c r="AP21" s="197">
        <v>0</v>
      </c>
      <c r="AQ21" s="197">
        <v>0</v>
      </c>
      <c r="AR21" s="197">
        <v>0</v>
      </c>
      <c r="AS21" s="197">
        <v>23.85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16.600000000000001</v>
      </c>
      <c r="E22" s="197">
        <v>0</v>
      </c>
      <c r="F22" s="197">
        <v>0</v>
      </c>
      <c r="G22" s="197">
        <v>4.7699999999999996</v>
      </c>
      <c r="H22" s="197">
        <v>0</v>
      </c>
      <c r="I22" s="197">
        <v>0</v>
      </c>
      <c r="J22" s="197">
        <v>35.619999999999997</v>
      </c>
      <c r="K22" s="197">
        <v>17.079999999999998</v>
      </c>
      <c r="L22" s="197">
        <v>0.33</v>
      </c>
      <c r="M22" s="197">
        <v>2.13</v>
      </c>
      <c r="N22" s="197">
        <v>0.86</v>
      </c>
      <c r="O22" s="197">
        <v>2.46</v>
      </c>
      <c r="P22" s="197">
        <v>0.69</v>
      </c>
      <c r="Q22" s="197">
        <v>0.18</v>
      </c>
      <c r="R22" s="197">
        <v>0.37</v>
      </c>
      <c r="S22" s="197">
        <v>0.22</v>
      </c>
      <c r="T22" s="197">
        <v>0</v>
      </c>
      <c r="U22" s="197">
        <v>1.7</v>
      </c>
      <c r="V22" s="197">
        <v>0.3</v>
      </c>
      <c r="W22" s="197">
        <v>0.64</v>
      </c>
      <c r="X22" s="197">
        <v>1.44</v>
      </c>
      <c r="Y22" s="197">
        <v>0</v>
      </c>
      <c r="Z22" s="197">
        <v>3.27</v>
      </c>
      <c r="AA22" s="197">
        <v>1.1299999999999999</v>
      </c>
      <c r="AB22" s="197">
        <v>0</v>
      </c>
      <c r="AC22" s="197">
        <v>1.77</v>
      </c>
      <c r="AD22" s="197">
        <v>12.46</v>
      </c>
      <c r="AE22" s="197">
        <v>0</v>
      </c>
      <c r="AF22" s="197">
        <v>0</v>
      </c>
      <c r="AG22" s="197">
        <v>30.72</v>
      </c>
      <c r="AH22" s="197">
        <v>0</v>
      </c>
      <c r="AI22" s="197">
        <v>15.56</v>
      </c>
      <c r="AJ22" s="197">
        <v>0</v>
      </c>
      <c r="AK22" s="197">
        <v>-35</v>
      </c>
      <c r="AL22" s="197">
        <v>0</v>
      </c>
      <c r="AM22" s="197">
        <v>0</v>
      </c>
      <c r="AN22" s="197">
        <v>0</v>
      </c>
      <c r="AO22" s="197">
        <v>41.32</v>
      </c>
      <c r="AP22" s="197">
        <v>0</v>
      </c>
      <c r="AQ22" s="197">
        <v>0</v>
      </c>
      <c r="AR22" s="197">
        <v>0</v>
      </c>
      <c r="AS22" s="197">
        <v>23.85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16.600000000000001</v>
      </c>
      <c r="E23" s="197">
        <v>0</v>
      </c>
      <c r="F23" s="197">
        <v>0</v>
      </c>
      <c r="G23" s="197">
        <v>4.7699999999999996</v>
      </c>
      <c r="H23" s="197">
        <v>0</v>
      </c>
      <c r="I23" s="197">
        <v>0</v>
      </c>
      <c r="J23" s="197">
        <v>35.619999999999997</v>
      </c>
      <c r="K23" s="197">
        <v>17.079999999999998</v>
      </c>
      <c r="L23" s="197">
        <v>0.33</v>
      </c>
      <c r="M23" s="197">
        <v>2.13</v>
      </c>
      <c r="N23" s="197">
        <v>0.86</v>
      </c>
      <c r="O23" s="197">
        <v>2.46</v>
      </c>
      <c r="P23" s="197">
        <v>0.69</v>
      </c>
      <c r="Q23" s="197">
        <v>0.18</v>
      </c>
      <c r="R23" s="197">
        <v>0.37</v>
      </c>
      <c r="S23" s="197">
        <v>0.22</v>
      </c>
      <c r="T23" s="197">
        <v>0</v>
      </c>
      <c r="U23" s="197">
        <v>1.7</v>
      </c>
      <c r="V23" s="197">
        <v>0.3</v>
      </c>
      <c r="W23" s="197">
        <v>0.64</v>
      </c>
      <c r="X23" s="197">
        <v>1.44</v>
      </c>
      <c r="Y23" s="197">
        <v>0</v>
      </c>
      <c r="Z23" s="197">
        <v>3.27</v>
      </c>
      <c r="AA23" s="197">
        <v>1.1299999999999999</v>
      </c>
      <c r="AB23" s="197">
        <v>0</v>
      </c>
      <c r="AC23" s="197">
        <v>1.77</v>
      </c>
      <c r="AD23" s="197">
        <v>12.46</v>
      </c>
      <c r="AE23" s="197">
        <v>0</v>
      </c>
      <c r="AF23" s="197">
        <v>0</v>
      </c>
      <c r="AG23" s="197">
        <v>30.72</v>
      </c>
      <c r="AH23" s="197">
        <v>0</v>
      </c>
      <c r="AI23" s="197">
        <v>15.56</v>
      </c>
      <c r="AJ23" s="197">
        <v>0</v>
      </c>
      <c r="AK23" s="197">
        <v>-35</v>
      </c>
      <c r="AL23" s="197">
        <v>0</v>
      </c>
      <c r="AM23" s="197">
        <v>0</v>
      </c>
      <c r="AN23" s="197">
        <v>0</v>
      </c>
      <c r="AO23" s="197">
        <v>96.32</v>
      </c>
      <c r="AP23" s="197">
        <v>0</v>
      </c>
      <c r="AQ23" s="197">
        <v>0</v>
      </c>
      <c r="AR23" s="197">
        <v>0</v>
      </c>
      <c r="AS23" s="197">
        <v>23.85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16.600000000000001</v>
      </c>
      <c r="E24" s="197">
        <v>0</v>
      </c>
      <c r="F24" s="197">
        <v>0</v>
      </c>
      <c r="G24" s="197">
        <v>4.7699999999999996</v>
      </c>
      <c r="H24" s="197">
        <v>0</v>
      </c>
      <c r="I24" s="197">
        <v>0</v>
      </c>
      <c r="J24" s="197">
        <v>35.619999999999997</v>
      </c>
      <c r="K24" s="197">
        <v>17.079999999999998</v>
      </c>
      <c r="L24" s="197">
        <v>0.33</v>
      </c>
      <c r="M24" s="197">
        <v>2.13</v>
      </c>
      <c r="N24" s="197">
        <v>0.86</v>
      </c>
      <c r="O24" s="197">
        <v>2.46</v>
      </c>
      <c r="P24" s="197">
        <v>0.69</v>
      </c>
      <c r="Q24" s="197">
        <v>0.18</v>
      </c>
      <c r="R24" s="197">
        <v>0.37</v>
      </c>
      <c r="S24" s="197">
        <v>0.22</v>
      </c>
      <c r="T24" s="197">
        <v>0</v>
      </c>
      <c r="U24" s="197">
        <v>1.7</v>
      </c>
      <c r="V24" s="197">
        <v>0.3</v>
      </c>
      <c r="W24" s="197">
        <v>0.64</v>
      </c>
      <c r="X24" s="197">
        <v>1.44</v>
      </c>
      <c r="Y24" s="197">
        <v>0</v>
      </c>
      <c r="Z24" s="197">
        <v>3.27</v>
      </c>
      <c r="AA24" s="197">
        <v>1.1299999999999999</v>
      </c>
      <c r="AB24" s="197">
        <v>0</v>
      </c>
      <c r="AC24" s="197">
        <v>1.77</v>
      </c>
      <c r="AD24" s="197">
        <v>12.46</v>
      </c>
      <c r="AE24" s="197">
        <v>0</v>
      </c>
      <c r="AF24" s="197">
        <v>0</v>
      </c>
      <c r="AG24" s="197">
        <v>30.72</v>
      </c>
      <c r="AH24" s="197">
        <v>0</v>
      </c>
      <c r="AI24" s="197">
        <v>15.56</v>
      </c>
      <c r="AJ24" s="197">
        <v>0</v>
      </c>
      <c r="AK24" s="197">
        <v>-35</v>
      </c>
      <c r="AL24" s="197">
        <v>0</v>
      </c>
      <c r="AM24" s="197">
        <v>0</v>
      </c>
      <c r="AN24" s="197">
        <v>0</v>
      </c>
      <c r="AO24" s="197">
        <v>96.32</v>
      </c>
      <c r="AP24" s="197">
        <v>0</v>
      </c>
      <c r="AQ24" s="197">
        <v>0</v>
      </c>
      <c r="AR24" s="197">
        <v>0</v>
      </c>
      <c r="AS24" s="197">
        <v>23.85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16.600000000000001</v>
      </c>
      <c r="E25" s="197">
        <v>0</v>
      </c>
      <c r="F25" s="197">
        <v>0</v>
      </c>
      <c r="G25" s="197">
        <v>4.7699999999999996</v>
      </c>
      <c r="H25" s="197">
        <v>0</v>
      </c>
      <c r="I25" s="197">
        <v>0</v>
      </c>
      <c r="J25" s="197">
        <v>35.619999999999997</v>
      </c>
      <c r="K25" s="197">
        <v>17.079999999999998</v>
      </c>
      <c r="L25" s="197">
        <v>0.33</v>
      </c>
      <c r="M25" s="197">
        <v>2.13</v>
      </c>
      <c r="N25" s="197">
        <v>0.86</v>
      </c>
      <c r="O25" s="197">
        <v>2.46</v>
      </c>
      <c r="P25" s="197">
        <v>0.69</v>
      </c>
      <c r="Q25" s="197">
        <v>0.18</v>
      </c>
      <c r="R25" s="197">
        <v>0.37</v>
      </c>
      <c r="S25" s="197">
        <v>0.22</v>
      </c>
      <c r="T25" s="197">
        <v>0</v>
      </c>
      <c r="U25" s="197">
        <v>1.7</v>
      </c>
      <c r="V25" s="197">
        <v>0.3</v>
      </c>
      <c r="W25" s="197">
        <v>0.64</v>
      </c>
      <c r="X25" s="197">
        <v>1.44</v>
      </c>
      <c r="Y25" s="197">
        <v>0</v>
      </c>
      <c r="Z25" s="197">
        <v>3.27</v>
      </c>
      <c r="AA25" s="197">
        <v>1.1299999999999999</v>
      </c>
      <c r="AB25" s="197">
        <v>0</v>
      </c>
      <c r="AC25" s="197">
        <v>1.77</v>
      </c>
      <c r="AD25" s="197">
        <v>12.46</v>
      </c>
      <c r="AE25" s="197">
        <v>0</v>
      </c>
      <c r="AF25" s="197">
        <v>0</v>
      </c>
      <c r="AG25" s="197">
        <v>30.72</v>
      </c>
      <c r="AH25" s="197">
        <v>0</v>
      </c>
      <c r="AI25" s="197">
        <v>15.56</v>
      </c>
      <c r="AJ25" s="197">
        <v>0</v>
      </c>
      <c r="AK25" s="197">
        <v>-35</v>
      </c>
      <c r="AL25" s="197">
        <v>0</v>
      </c>
      <c r="AM25" s="197">
        <v>0</v>
      </c>
      <c r="AN25" s="197">
        <v>0</v>
      </c>
      <c r="AO25" s="197">
        <v>96.32</v>
      </c>
      <c r="AP25" s="197">
        <v>0</v>
      </c>
      <c r="AQ25" s="197">
        <v>0</v>
      </c>
      <c r="AR25" s="197">
        <v>0</v>
      </c>
      <c r="AS25" s="197">
        <v>23.85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16.600000000000001</v>
      </c>
      <c r="E26" s="197">
        <v>0</v>
      </c>
      <c r="F26" s="197">
        <v>0</v>
      </c>
      <c r="G26" s="197">
        <v>4.7699999999999996</v>
      </c>
      <c r="H26" s="197">
        <v>0</v>
      </c>
      <c r="I26" s="197">
        <v>0</v>
      </c>
      <c r="J26" s="197">
        <v>35.619999999999997</v>
      </c>
      <c r="K26" s="197">
        <v>17.079999999999998</v>
      </c>
      <c r="L26" s="197">
        <v>0.33</v>
      </c>
      <c r="M26" s="197">
        <v>2.13</v>
      </c>
      <c r="N26" s="197">
        <v>0.86</v>
      </c>
      <c r="O26" s="197">
        <v>2.46</v>
      </c>
      <c r="P26" s="197">
        <v>0.69</v>
      </c>
      <c r="Q26" s="197">
        <v>0.18</v>
      </c>
      <c r="R26" s="197">
        <v>0.37</v>
      </c>
      <c r="S26" s="197">
        <v>0.22</v>
      </c>
      <c r="T26" s="197">
        <v>0</v>
      </c>
      <c r="U26" s="197">
        <v>1.7</v>
      </c>
      <c r="V26" s="197">
        <v>0.3</v>
      </c>
      <c r="W26" s="197">
        <v>0.64</v>
      </c>
      <c r="X26" s="197">
        <v>1.44</v>
      </c>
      <c r="Y26" s="197">
        <v>0</v>
      </c>
      <c r="Z26" s="197">
        <v>3.27</v>
      </c>
      <c r="AA26" s="197">
        <v>1.1299999999999999</v>
      </c>
      <c r="AB26" s="197">
        <v>0</v>
      </c>
      <c r="AC26" s="197">
        <v>1.77</v>
      </c>
      <c r="AD26" s="197">
        <v>12.46</v>
      </c>
      <c r="AE26" s="197">
        <v>0</v>
      </c>
      <c r="AF26" s="197">
        <v>0</v>
      </c>
      <c r="AG26" s="197">
        <v>30.72</v>
      </c>
      <c r="AH26" s="197">
        <v>0</v>
      </c>
      <c r="AI26" s="197">
        <v>15.56</v>
      </c>
      <c r="AJ26" s="197">
        <v>0</v>
      </c>
      <c r="AK26" s="197">
        <v>-35</v>
      </c>
      <c r="AL26" s="197">
        <v>0</v>
      </c>
      <c r="AM26" s="197">
        <v>0</v>
      </c>
      <c r="AN26" s="197">
        <v>0</v>
      </c>
      <c r="AO26" s="197">
        <v>96.32</v>
      </c>
      <c r="AP26" s="197">
        <v>0</v>
      </c>
      <c r="AQ26" s="197">
        <v>0</v>
      </c>
      <c r="AR26" s="197">
        <v>0</v>
      </c>
      <c r="AS26" s="197">
        <v>23.85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16.600000000000001</v>
      </c>
      <c r="E27" s="197">
        <v>0</v>
      </c>
      <c r="F27" s="197">
        <v>0</v>
      </c>
      <c r="G27" s="197">
        <v>4.7699999999999996</v>
      </c>
      <c r="H27" s="197">
        <v>0</v>
      </c>
      <c r="I27" s="197">
        <v>0</v>
      </c>
      <c r="J27" s="197">
        <v>35.619999999999997</v>
      </c>
      <c r="K27" s="197">
        <v>17.079999999999998</v>
      </c>
      <c r="L27" s="197">
        <v>6.53</v>
      </c>
      <c r="M27" s="197">
        <v>2.13</v>
      </c>
      <c r="N27" s="197">
        <v>0.86</v>
      </c>
      <c r="O27" s="197">
        <v>2.46</v>
      </c>
      <c r="P27" s="197">
        <v>0.69</v>
      </c>
      <c r="Q27" s="197">
        <v>3.34</v>
      </c>
      <c r="R27" s="197">
        <v>0.37</v>
      </c>
      <c r="S27" s="197">
        <v>4.4400000000000004</v>
      </c>
      <c r="T27" s="197">
        <v>0</v>
      </c>
      <c r="U27" s="197">
        <v>1.7</v>
      </c>
      <c r="V27" s="197">
        <v>0.3</v>
      </c>
      <c r="W27" s="197">
        <v>0.64</v>
      </c>
      <c r="X27" s="197">
        <v>1.44</v>
      </c>
      <c r="Y27" s="197">
        <v>0</v>
      </c>
      <c r="Z27" s="197">
        <v>3.27</v>
      </c>
      <c r="AA27" s="197">
        <v>1.1299999999999999</v>
      </c>
      <c r="AB27" s="197">
        <v>0</v>
      </c>
      <c r="AC27" s="197">
        <v>2.29</v>
      </c>
      <c r="AD27" s="197">
        <v>12.46</v>
      </c>
      <c r="AE27" s="197">
        <v>0</v>
      </c>
      <c r="AF27" s="197">
        <v>0</v>
      </c>
      <c r="AG27" s="197">
        <v>30.72</v>
      </c>
      <c r="AH27" s="197">
        <v>0</v>
      </c>
      <c r="AI27" s="197">
        <v>15.56</v>
      </c>
      <c r="AJ27" s="197">
        <v>0</v>
      </c>
      <c r="AK27" s="197">
        <v>-35</v>
      </c>
      <c r="AL27" s="197">
        <v>0</v>
      </c>
      <c r="AM27" s="197">
        <v>0</v>
      </c>
      <c r="AN27" s="197">
        <v>0</v>
      </c>
      <c r="AO27" s="197">
        <v>96.32</v>
      </c>
      <c r="AP27" s="197">
        <v>0</v>
      </c>
      <c r="AQ27" s="197">
        <v>0</v>
      </c>
      <c r="AR27" s="197">
        <v>0</v>
      </c>
      <c r="AS27" s="197">
        <v>23.85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16.600000000000001</v>
      </c>
      <c r="E28" s="197">
        <v>0</v>
      </c>
      <c r="F28" s="197">
        <v>0</v>
      </c>
      <c r="G28" s="197">
        <v>4.7699999999999996</v>
      </c>
      <c r="H28" s="197">
        <v>0</v>
      </c>
      <c r="I28" s="197">
        <v>0</v>
      </c>
      <c r="J28" s="197">
        <v>35.619999999999997</v>
      </c>
      <c r="K28" s="197">
        <v>17.079999999999998</v>
      </c>
      <c r="L28" s="197">
        <v>6.53</v>
      </c>
      <c r="M28" s="197">
        <v>2.13</v>
      </c>
      <c r="N28" s="197">
        <v>0.86</v>
      </c>
      <c r="O28" s="197">
        <v>2.46</v>
      </c>
      <c r="P28" s="197">
        <v>0.69</v>
      </c>
      <c r="Q28" s="197">
        <v>3.34</v>
      </c>
      <c r="R28" s="197">
        <v>0.37</v>
      </c>
      <c r="S28" s="197">
        <v>4.4400000000000004</v>
      </c>
      <c r="T28" s="197">
        <v>0</v>
      </c>
      <c r="U28" s="197">
        <v>1.7</v>
      </c>
      <c r="V28" s="197">
        <v>0.3</v>
      </c>
      <c r="W28" s="197">
        <v>0.64</v>
      </c>
      <c r="X28" s="197">
        <v>1.44</v>
      </c>
      <c r="Y28" s="197">
        <v>0</v>
      </c>
      <c r="Z28" s="197">
        <v>3.27</v>
      </c>
      <c r="AA28" s="197">
        <v>1.1299999999999999</v>
      </c>
      <c r="AB28" s="197">
        <v>0</v>
      </c>
      <c r="AC28" s="197">
        <v>2.29</v>
      </c>
      <c r="AD28" s="197">
        <v>12.46</v>
      </c>
      <c r="AE28" s="197">
        <v>0</v>
      </c>
      <c r="AF28" s="197">
        <v>0</v>
      </c>
      <c r="AG28" s="197">
        <v>30.72</v>
      </c>
      <c r="AH28" s="197">
        <v>0</v>
      </c>
      <c r="AI28" s="197">
        <v>15.56</v>
      </c>
      <c r="AJ28" s="197">
        <v>0</v>
      </c>
      <c r="AK28" s="197">
        <v>-35</v>
      </c>
      <c r="AL28" s="197">
        <v>0</v>
      </c>
      <c r="AM28" s="197">
        <v>0</v>
      </c>
      <c r="AN28" s="197">
        <v>0</v>
      </c>
      <c r="AO28" s="197">
        <v>96.32</v>
      </c>
      <c r="AP28" s="197">
        <v>0</v>
      </c>
      <c r="AQ28" s="197">
        <v>0</v>
      </c>
      <c r="AR28" s="197">
        <v>0</v>
      </c>
      <c r="AS28" s="197">
        <v>23.85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16.600000000000001</v>
      </c>
      <c r="E29" s="197">
        <v>0</v>
      </c>
      <c r="F29" s="197">
        <v>0</v>
      </c>
      <c r="G29" s="197">
        <v>4.7699999999999996</v>
      </c>
      <c r="H29" s="197">
        <v>0</v>
      </c>
      <c r="I29" s="197">
        <v>0</v>
      </c>
      <c r="J29" s="197">
        <v>35.619999999999997</v>
      </c>
      <c r="K29" s="197">
        <v>17.079999999999998</v>
      </c>
      <c r="L29" s="197">
        <v>6.53</v>
      </c>
      <c r="M29" s="197">
        <v>2.13</v>
      </c>
      <c r="N29" s="197">
        <v>0.86</v>
      </c>
      <c r="O29" s="197">
        <v>2.46</v>
      </c>
      <c r="P29" s="197">
        <v>0.69</v>
      </c>
      <c r="Q29" s="197">
        <v>3.34</v>
      </c>
      <c r="R29" s="197">
        <v>0.37</v>
      </c>
      <c r="S29" s="197">
        <v>4.4400000000000004</v>
      </c>
      <c r="T29" s="197">
        <v>0</v>
      </c>
      <c r="U29" s="197">
        <v>1.7</v>
      </c>
      <c r="V29" s="197">
        <v>0.3</v>
      </c>
      <c r="W29" s="197">
        <v>0.64</v>
      </c>
      <c r="X29" s="197">
        <v>1.44</v>
      </c>
      <c r="Y29" s="197">
        <v>0</v>
      </c>
      <c r="Z29" s="197">
        <v>3.27</v>
      </c>
      <c r="AA29" s="197">
        <v>1.1299999999999999</v>
      </c>
      <c r="AB29" s="197">
        <v>0</v>
      </c>
      <c r="AC29" s="197">
        <v>2.29</v>
      </c>
      <c r="AD29" s="197">
        <v>12.46</v>
      </c>
      <c r="AE29" s="197">
        <v>0</v>
      </c>
      <c r="AF29" s="197">
        <v>0</v>
      </c>
      <c r="AG29" s="197">
        <v>30.72</v>
      </c>
      <c r="AH29" s="197">
        <v>0</v>
      </c>
      <c r="AI29" s="197">
        <v>15.56</v>
      </c>
      <c r="AJ29" s="197">
        <v>0</v>
      </c>
      <c r="AK29" s="197">
        <v>-35</v>
      </c>
      <c r="AL29" s="197">
        <v>0</v>
      </c>
      <c r="AM29" s="197">
        <v>0</v>
      </c>
      <c r="AN29" s="197">
        <v>0</v>
      </c>
      <c r="AO29" s="197">
        <v>96.32</v>
      </c>
      <c r="AP29" s="197">
        <v>0</v>
      </c>
      <c r="AQ29" s="197">
        <v>0</v>
      </c>
      <c r="AR29" s="197">
        <v>0</v>
      </c>
      <c r="AS29" s="197">
        <v>23.85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16.600000000000001</v>
      </c>
      <c r="E30" s="197">
        <v>0</v>
      </c>
      <c r="F30" s="197">
        <v>0</v>
      </c>
      <c r="G30" s="197">
        <v>4.7699999999999996</v>
      </c>
      <c r="H30" s="197">
        <v>0</v>
      </c>
      <c r="I30" s="197">
        <v>0</v>
      </c>
      <c r="J30" s="197">
        <v>35.619999999999997</v>
      </c>
      <c r="K30" s="197">
        <v>17.079999999999998</v>
      </c>
      <c r="L30" s="197">
        <v>6.53</v>
      </c>
      <c r="M30" s="197">
        <v>2.13</v>
      </c>
      <c r="N30" s="197">
        <v>0.86</v>
      </c>
      <c r="O30" s="197">
        <v>2.46</v>
      </c>
      <c r="P30" s="197">
        <v>0.69</v>
      </c>
      <c r="Q30" s="197">
        <v>3.34</v>
      </c>
      <c r="R30" s="197">
        <v>0.37</v>
      </c>
      <c r="S30" s="197">
        <v>4.4400000000000004</v>
      </c>
      <c r="T30" s="197">
        <v>0</v>
      </c>
      <c r="U30" s="197">
        <v>1.7</v>
      </c>
      <c r="V30" s="197">
        <v>0.3</v>
      </c>
      <c r="W30" s="197">
        <v>0.64</v>
      </c>
      <c r="X30" s="197">
        <v>1.44</v>
      </c>
      <c r="Y30" s="197">
        <v>0</v>
      </c>
      <c r="Z30" s="197">
        <v>3.27</v>
      </c>
      <c r="AA30" s="197">
        <v>1.1299999999999999</v>
      </c>
      <c r="AB30" s="197">
        <v>0</v>
      </c>
      <c r="AC30" s="197">
        <v>2.29</v>
      </c>
      <c r="AD30" s="197">
        <v>12.46</v>
      </c>
      <c r="AE30" s="197">
        <v>0</v>
      </c>
      <c r="AF30" s="197">
        <v>0</v>
      </c>
      <c r="AG30" s="197">
        <v>30.72</v>
      </c>
      <c r="AH30" s="197">
        <v>0</v>
      </c>
      <c r="AI30" s="197">
        <v>15.56</v>
      </c>
      <c r="AJ30" s="197">
        <v>0</v>
      </c>
      <c r="AK30" s="197">
        <v>-35</v>
      </c>
      <c r="AL30" s="197">
        <v>0</v>
      </c>
      <c r="AM30" s="197">
        <v>0</v>
      </c>
      <c r="AN30" s="197">
        <v>0</v>
      </c>
      <c r="AO30" s="197">
        <v>96.32</v>
      </c>
      <c r="AP30" s="197">
        <v>0</v>
      </c>
      <c r="AQ30" s="197">
        <v>0</v>
      </c>
      <c r="AR30" s="197">
        <v>0</v>
      </c>
      <c r="AS30" s="197">
        <v>23.85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16.600000000000001</v>
      </c>
      <c r="E31" s="197">
        <v>0</v>
      </c>
      <c r="F31" s="197">
        <v>0</v>
      </c>
      <c r="G31" s="197">
        <v>4.7699999999999996</v>
      </c>
      <c r="H31" s="197">
        <v>0</v>
      </c>
      <c r="I31" s="197">
        <v>0</v>
      </c>
      <c r="J31" s="197">
        <v>35.619999999999997</v>
      </c>
      <c r="K31" s="197">
        <v>17.079999999999998</v>
      </c>
      <c r="L31" s="197">
        <v>6.53</v>
      </c>
      <c r="M31" s="197">
        <v>2.13</v>
      </c>
      <c r="N31" s="197">
        <v>0.86</v>
      </c>
      <c r="O31" s="197">
        <v>2.46</v>
      </c>
      <c r="P31" s="197">
        <v>0.69</v>
      </c>
      <c r="Q31" s="197">
        <v>3.34</v>
      </c>
      <c r="R31" s="197">
        <v>0.37</v>
      </c>
      <c r="S31" s="197">
        <v>4.4400000000000004</v>
      </c>
      <c r="T31" s="197">
        <v>0</v>
      </c>
      <c r="U31" s="197">
        <v>1.7</v>
      </c>
      <c r="V31" s="197">
        <v>0.3</v>
      </c>
      <c r="W31" s="197">
        <v>0.64</v>
      </c>
      <c r="X31" s="197">
        <v>1.44</v>
      </c>
      <c r="Y31" s="197">
        <v>0</v>
      </c>
      <c r="Z31" s="197">
        <v>3.27</v>
      </c>
      <c r="AA31" s="197">
        <v>1.1299999999999999</v>
      </c>
      <c r="AB31" s="197">
        <v>0</v>
      </c>
      <c r="AC31" s="197">
        <v>2.29</v>
      </c>
      <c r="AD31" s="197">
        <v>12.46</v>
      </c>
      <c r="AE31" s="197">
        <v>0</v>
      </c>
      <c r="AF31" s="197">
        <v>0</v>
      </c>
      <c r="AG31" s="197">
        <v>30.72</v>
      </c>
      <c r="AH31" s="197">
        <v>0</v>
      </c>
      <c r="AI31" s="197">
        <v>15.56</v>
      </c>
      <c r="AJ31" s="197">
        <v>0</v>
      </c>
      <c r="AK31" s="197">
        <v>-35</v>
      </c>
      <c r="AL31" s="197">
        <v>0</v>
      </c>
      <c r="AM31" s="197">
        <v>0</v>
      </c>
      <c r="AN31" s="197">
        <v>0</v>
      </c>
      <c r="AO31" s="197">
        <v>96.32</v>
      </c>
      <c r="AP31" s="197">
        <v>0</v>
      </c>
      <c r="AQ31" s="197">
        <v>0</v>
      </c>
      <c r="AR31" s="197">
        <v>0</v>
      </c>
      <c r="AS31" s="197">
        <v>23.85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16.600000000000001</v>
      </c>
      <c r="E32" s="197">
        <v>0</v>
      </c>
      <c r="F32" s="197">
        <v>0</v>
      </c>
      <c r="G32" s="197">
        <v>4.7699999999999996</v>
      </c>
      <c r="H32" s="197">
        <v>0</v>
      </c>
      <c r="I32" s="197">
        <v>0</v>
      </c>
      <c r="J32" s="197">
        <v>35.619999999999997</v>
      </c>
      <c r="K32" s="197">
        <v>17.079999999999998</v>
      </c>
      <c r="L32" s="197">
        <v>6.53</v>
      </c>
      <c r="M32" s="197">
        <v>2.13</v>
      </c>
      <c r="N32" s="197">
        <v>0.86</v>
      </c>
      <c r="O32" s="197">
        <v>2.46</v>
      </c>
      <c r="P32" s="197">
        <v>0.69</v>
      </c>
      <c r="Q32" s="197">
        <v>3.34</v>
      </c>
      <c r="R32" s="197">
        <v>0.37</v>
      </c>
      <c r="S32" s="197">
        <v>4.4400000000000004</v>
      </c>
      <c r="T32" s="197">
        <v>0</v>
      </c>
      <c r="U32" s="197">
        <v>1.7</v>
      </c>
      <c r="V32" s="197">
        <v>0.3</v>
      </c>
      <c r="W32" s="197">
        <v>0.64</v>
      </c>
      <c r="X32" s="197">
        <v>1.44</v>
      </c>
      <c r="Y32" s="197">
        <v>0</v>
      </c>
      <c r="Z32" s="197">
        <v>3.27</v>
      </c>
      <c r="AA32" s="197">
        <v>1.1299999999999999</v>
      </c>
      <c r="AB32" s="197">
        <v>0</v>
      </c>
      <c r="AC32" s="197">
        <v>2.29</v>
      </c>
      <c r="AD32" s="197">
        <v>12.46</v>
      </c>
      <c r="AE32" s="197">
        <v>0</v>
      </c>
      <c r="AF32" s="197">
        <v>0</v>
      </c>
      <c r="AG32" s="197">
        <v>30.72</v>
      </c>
      <c r="AH32" s="197">
        <v>0</v>
      </c>
      <c r="AI32" s="197">
        <v>15.56</v>
      </c>
      <c r="AJ32" s="197">
        <v>0</v>
      </c>
      <c r="AK32" s="197">
        <v>-35</v>
      </c>
      <c r="AL32" s="197">
        <v>0</v>
      </c>
      <c r="AM32" s="197">
        <v>0</v>
      </c>
      <c r="AN32" s="197">
        <v>0</v>
      </c>
      <c r="AO32" s="197">
        <v>96.32</v>
      </c>
      <c r="AP32" s="197">
        <v>0</v>
      </c>
      <c r="AQ32" s="197">
        <v>0</v>
      </c>
      <c r="AR32" s="197">
        <v>0</v>
      </c>
      <c r="AS32" s="197">
        <v>23.85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16.600000000000001</v>
      </c>
      <c r="E33" s="197">
        <v>0</v>
      </c>
      <c r="F33" s="197">
        <v>0</v>
      </c>
      <c r="G33" s="197">
        <v>4.7699999999999996</v>
      </c>
      <c r="H33" s="197">
        <v>0</v>
      </c>
      <c r="I33" s="197">
        <v>0</v>
      </c>
      <c r="J33" s="197">
        <v>35.619999999999997</v>
      </c>
      <c r="K33" s="197">
        <v>17.079999999999998</v>
      </c>
      <c r="L33" s="197">
        <v>6.53</v>
      </c>
      <c r="M33" s="197">
        <v>2.13</v>
      </c>
      <c r="N33" s="197">
        <v>0.86</v>
      </c>
      <c r="O33" s="197">
        <v>2.46</v>
      </c>
      <c r="P33" s="197">
        <v>0.69</v>
      </c>
      <c r="Q33" s="197">
        <v>3.34</v>
      </c>
      <c r="R33" s="197">
        <v>0.37</v>
      </c>
      <c r="S33" s="197">
        <v>4.4400000000000004</v>
      </c>
      <c r="T33" s="197">
        <v>0</v>
      </c>
      <c r="U33" s="197">
        <v>1.7</v>
      </c>
      <c r="V33" s="197">
        <v>0.3</v>
      </c>
      <c r="W33" s="197">
        <v>0.64</v>
      </c>
      <c r="X33" s="197">
        <v>1.44</v>
      </c>
      <c r="Y33" s="197">
        <v>0</v>
      </c>
      <c r="Z33" s="197">
        <v>3.27</v>
      </c>
      <c r="AA33" s="197">
        <v>1.1299999999999999</v>
      </c>
      <c r="AB33" s="197">
        <v>0</v>
      </c>
      <c r="AC33" s="197">
        <v>2.29</v>
      </c>
      <c r="AD33" s="197">
        <v>12.46</v>
      </c>
      <c r="AE33" s="197">
        <v>0</v>
      </c>
      <c r="AF33" s="197">
        <v>0</v>
      </c>
      <c r="AG33" s="197">
        <v>30.72</v>
      </c>
      <c r="AH33" s="197">
        <v>0</v>
      </c>
      <c r="AI33" s="197">
        <v>15.56</v>
      </c>
      <c r="AJ33" s="197">
        <v>0</v>
      </c>
      <c r="AK33" s="197">
        <v>-35</v>
      </c>
      <c r="AL33" s="197">
        <v>0</v>
      </c>
      <c r="AM33" s="197">
        <v>0</v>
      </c>
      <c r="AN33" s="197">
        <v>0</v>
      </c>
      <c r="AO33" s="197">
        <v>96.32</v>
      </c>
      <c r="AP33" s="197">
        <v>0</v>
      </c>
      <c r="AQ33" s="197">
        <v>0</v>
      </c>
      <c r="AR33" s="197">
        <v>0</v>
      </c>
      <c r="AS33" s="197">
        <v>23.85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16.600000000000001</v>
      </c>
      <c r="E34" s="197">
        <v>0</v>
      </c>
      <c r="F34" s="197">
        <v>0</v>
      </c>
      <c r="G34" s="197">
        <v>4.7699999999999996</v>
      </c>
      <c r="H34" s="197">
        <v>0</v>
      </c>
      <c r="I34" s="197">
        <v>0</v>
      </c>
      <c r="J34" s="197">
        <v>35.619999999999997</v>
      </c>
      <c r="K34" s="197">
        <v>17.079999999999998</v>
      </c>
      <c r="L34" s="197">
        <v>6.53</v>
      </c>
      <c r="M34" s="197">
        <v>2.13</v>
      </c>
      <c r="N34" s="197">
        <v>0.86</v>
      </c>
      <c r="O34" s="197">
        <v>2.46</v>
      </c>
      <c r="P34" s="197">
        <v>0.69</v>
      </c>
      <c r="Q34" s="197">
        <v>3.34</v>
      </c>
      <c r="R34" s="197">
        <v>0.37</v>
      </c>
      <c r="S34" s="197">
        <v>4.4400000000000004</v>
      </c>
      <c r="T34" s="197">
        <v>0</v>
      </c>
      <c r="U34" s="197">
        <v>1.7</v>
      </c>
      <c r="V34" s="197">
        <v>0.3</v>
      </c>
      <c r="W34" s="197">
        <v>0.64</v>
      </c>
      <c r="X34" s="197">
        <v>1.44</v>
      </c>
      <c r="Y34" s="197">
        <v>0</v>
      </c>
      <c r="Z34" s="197">
        <v>3.27</v>
      </c>
      <c r="AA34" s="197">
        <v>1.1299999999999999</v>
      </c>
      <c r="AB34" s="197">
        <v>0</v>
      </c>
      <c r="AC34" s="197">
        <v>2.29</v>
      </c>
      <c r="AD34" s="197">
        <v>12.46</v>
      </c>
      <c r="AE34" s="197">
        <v>0</v>
      </c>
      <c r="AF34" s="197">
        <v>0</v>
      </c>
      <c r="AG34" s="197">
        <v>30.72</v>
      </c>
      <c r="AH34" s="197">
        <v>0</v>
      </c>
      <c r="AI34" s="197">
        <v>15.56</v>
      </c>
      <c r="AJ34" s="197">
        <v>0</v>
      </c>
      <c r="AK34" s="197">
        <v>-35</v>
      </c>
      <c r="AL34" s="197">
        <v>0</v>
      </c>
      <c r="AM34" s="197">
        <v>0</v>
      </c>
      <c r="AN34" s="197">
        <v>0</v>
      </c>
      <c r="AO34" s="197">
        <v>96.32</v>
      </c>
      <c r="AP34" s="197">
        <v>0</v>
      </c>
      <c r="AQ34" s="197">
        <v>0</v>
      </c>
      <c r="AR34" s="197">
        <v>0</v>
      </c>
      <c r="AS34" s="197">
        <v>23.85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16.14</v>
      </c>
      <c r="E35" s="197">
        <v>0</v>
      </c>
      <c r="F35" s="197">
        <v>0</v>
      </c>
      <c r="G35" s="197">
        <v>4.7699999999999996</v>
      </c>
      <c r="H35" s="197">
        <v>0</v>
      </c>
      <c r="I35" s="197">
        <v>0</v>
      </c>
      <c r="J35" s="197">
        <v>34.659999999999997</v>
      </c>
      <c r="K35" s="197">
        <v>17.079999999999998</v>
      </c>
      <c r="L35" s="197">
        <v>6.53</v>
      </c>
      <c r="M35" s="197">
        <v>2.13</v>
      </c>
      <c r="N35" s="197">
        <v>0.86</v>
      </c>
      <c r="O35" s="197">
        <v>2.46</v>
      </c>
      <c r="P35" s="197">
        <v>0.69</v>
      </c>
      <c r="Q35" s="197">
        <v>3.34</v>
      </c>
      <c r="R35" s="197">
        <v>7.19</v>
      </c>
      <c r="S35" s="197">
        <v>4.4400000000000004</v>
      </c>
      <c r="T35" s="197">
        <v>0</v>
      </c>
      <c r="U35" s="197">
        <v>1.7</v>
      </c>
      <c r="V35" s="197">
        <v>0.3</v>
      </c>
      <c r="W35" s="197">
        <v>0.64</v>
      </c>
      <c r="X35" s="197">
        <v>1.44</v>
      </c>
      <c r="Y35" s="197">
        <v>0</v>
      </c>
      <c r="Z35" s="197">
        <v>3.27</v>
      </c>
      <c r="AA35" s="197">
        <v>1.1299999999999999</v>
      </c>
      <c r="AB35" s="197">
        <v>0</v>
      </c>
      <c r="AC35" s="197">
        <v>2.29</v>
      </c>
      <c r="AD35" s="197">
        <v>12.46</v>
      </c>
      <c r="AE35" s="197">
        <v>0</v>
      </c>
      <c r="AF35" s="197">
        <v>0</v>
      </c>
      <c r="AG35" s="197">
        <v>30.72</v>
      </c>
      <c r="AH35" s="197">
        <v>0</v>
      </c>
      <c r="AI35" s="197">
        <v>15.56</v>
      </c>
      <c r="AJ35" s="197">
        <v>0</v>
      </c>
      <c r="AK35" s="197">
        <v>-35</v>
      </c>
      <c r="AL35" s="197">
        <v>0</v>
      </c>
      <c r="AM35" s="197">
        <v>0</v>
      </c>
      <c r="AN35" s="197">
        <v>0</v>
      </c>
      <c r="AO35" s="197">
        <v>96.32</v>
      </c>
      <c r="AP35" s="197">
        <v>0</v>
      </c>
      <c r="AQ35" s="197">
        <v>0</v>
      </c>
      <c r="AR35" s="197">
        <v>0</v>
      </c>
      <c r="AS35" s="197">
        <v>23.85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16.14</v>
      </c>
      <c r="E36" s="197">
        <v>0</v>
      </c>
      <c r="F36" s="197">
        <v>0</v>
      </c>
      <c r="G36" s="197">
        <v>4.7699999999999996</v>
      </c>
      <c r="H36" s="197">
        <v>0</v>
      </c>
      <c r="I36" s="197">
        <v>0</v>
      </c>
      <c r="J36" s="197">
        <v>34.659999999999997</v>
      </c>
      <c r="K36" s="197">
        <v>17.079999999999998</v>
      </c>
      <c r="L36" s="197">
        <v>6.53</v>
      </c>
      <c r="M36" s="197">
        <v>2.13</v>
      </c>
      <c r="N36" s="197">
        <v>0.86</v>
      </c>
      <c r="O36" s="197">
        <v>2.46</v>
      </c>
      <c r="P36" s="197">
        <v>0.69</v>
      </c>
      <c r="Q36" s="197">
        <v>3.34</v>
      </c>
      <c r="R36" s="197">
        <v>7.19</v>
      </c>
      <c r="S36" s="197">
        <v>4.4400000000000004</v>
      </c>
      <c r="T36" s="197">
        <v>0</v>
      </c>
      <c r="U36" s="197">
        <v>1.7</v>
      </c>
      <c r="V36" s="197">
        <v>0.3</v>
      </c>
      <c r="W36" s="197">
        <v>0.64</v>
      </c>
      <c r="X36" s="197">
        <v>1.44</v>
      </c>
      <c r="Y36" s="197">
        <v>0</v>
      </c>
      <c r="Z36" s="197">
        <v>3.27</v>
      </c>
      <c r="AA36" s="197">
        <v>1.1299999999999999</v>
      </c>
      <c r="AB36" s="197">
        <v>0</v>
      </c>
      <c r="AC36" s="197">
        <v>2.29</v>
      </c>
      <c r="AD36" s="197">
        <v>12.46</v>
      </c>
      <c r="AE36" s="197">
        <v>0</v>
      </c>
      <c r="AF36" s="197">
        <v>0</v>
      </c>
      <c r="AG36" s="197">
        <v>30.72</v>
      </c>
      <c r="AH36" s="197">
        <v>0</v>
      </c>
      <c r="AI36" s="197">
        <v>15.56</v>
      </c>
      <c r="AJ36" s="197">
        <v>0</v>
      </c>
      <c r="AK36" s="197">
        <v>-35</v>
      </c>
      <c r="AL36" s="197">
        <v>0</v>
      </c>
      <c r="AM36" s="197">
        <v>0</v>
      </c>
      <c r="AN36" s="197">
        <v>0</v>
      </c>
      <c r="AO36" s="197">
        <v>96.32</v>
      </c>
      <c r="AP36" s="197">
        <v>0</v>
      </c>
      <c r="AQ36" s="197">
        <v>0</v>
      </c>
      <c r="AR36" s="197">
        <v>0</v>
      </c>
      <c r="AS36" s="197">
        <v>23.85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16.14</v>
      </c>
      <c r="E37" s="197">
        <v>0</v>
      </c>
      <c r="F37" s="197">
        <v>0</v>
      </c>
      <c r="G37" s="197">
        <v>4.7699999999999996</v>
      </c>
      <c r="H37" s="197">
        <v>0</v>
      </c>
      <c r="I37" s="197">
        <v>0</v>
      </c>
      <c r="J37" s="197">
        <v>34.659999999999997</v>
      </c>
      <c r="K37" s="197">
        <v>36.04</v>
      </c>
      <c r="L37" s="197">
        <v>6.53</v>
      </c>
      <c r="M37" s="197">
        <v>2.13</v>
      </c>
      <c r="N37" s="197">
        <v>0.86</v>
      </c>
      <c r="O37" s="197">
        <v>2.46</v>
      </c>
      <c r="P37" s="197">
        <v>0.69</v>
      </c>
      <c r="Q37" s="197">
        <v>3.34</v>
      </c>
      <c r="R37" s="197">
        <v>7.19</v>
      </c>
      <c r="S37" s="197">
        <v>4.4400000000000004</v>
      </c>
      <c r="T37" s="197">
        <v>0</v>
      </c>
      <c r="U37" s="197">
        <v>1.7</v>
      </c>
      <c r="V37" s="197">
        <v>0.97</v>
      </c>
      <c r="W37" s="197">
        <v>0.64</v>
      </c>
      <c r="X37" s="197">
        <v>1.44</v>
      </c>
      <c r="Y37" s="197">
        <v>0</v>
      </c>
      <c r="Z37" s="197">
        <v>3.27</v>
      </c>
      <c r="AA37" s="197">
        <v>1.1299999999999999</v>
      </c>
      <c r="AB37" s="197">
        <v>0</v>
      </c>
      <c r="AC37" s="197">
        <v>2.99</v>
      </c>
      <c r="AD37" s="197">
        <v>12.46</v>
      </c>
      <c r="AE37" s="197">
        <v>0</v>
      </c>
      <c r="AF37" s="197">
        <v>0</v>
      </c>
      <c r="AG37" s="197">
        <v>30.72</v>
      </c>
      <c r="AH37" s="197">
        <v>0</v>
      </c>
      <c r="AI37" s="197">
        <v>15.56</v>
      </c>
      <c r="AJ37" s="197">
        <v>0</v>
      </c>
      <c r="AK37" s="197">
        <v>-35</v>
      </c>
      <c r="AL37" s="197">
        <v>0</v>
      </c>
      <c r="AM37" s="197">
        <v>0</v>
      </c>
      <c r="AN37" s="197">
        <v>0</v>
      </c>
      <c r="AO37" s="197">
        <v>96.32</v>
      </c>
      <c r="AP37" s="197">
        <v>0</v>
      </c>
      <c r="AQ37" s="197">
        <v>0</v>
      </c>
      <c r="AR37" s="197">
        <v>0</v>
      </c>
      <c r="AS37" s="197">
        <v>23.85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16.14</v>
      </c>
      <c r="E38" s="197">
        <v>0</v>
      </c>
      <c r="F38" s="197">
        <v>0</v>
      </c>
      <c r="G38" s="197">
        <v>4.7699999999999996</v>
      </c>
      <c r="H38" s="197">
        <v>0</v>
      </c>
      <c r="I38" s="197">
        <v>0</v>
      </c>
      <c r="J38" s="197">
        <v>34.659999999999997</v>
      </c>
      <c r="K38" s="197">
        <v>60.2</v>
      </c>
      <c r="L38" s="197">
        <v>6.53</v>
      </c>
      <c r="M38" s="197">
        <v>2.13</v>
      </c>
      <c r="N38" s="197">
        <v>0.86</v>
      </c>
      <c r="O38" s="197">
        <v>2.46</v>
      </c>
      <c r="P38" s="197">
        <v>0.69</v>
      </c>
      <c r="Q38" s="197">
        <v>3.34</v>
      </c>
      <c r="R38" s="197">
        <v>7.19</v>
      </c>
      <c r="S38" s="197">
        <v>4.4400000000000004</v>
      </c>
      <c r="T38" s="197">
        <v>0</v>
      </c>
      <c r="U38" s="197">
        <v>1.7</v>
      </c>
      <c r="V38" s="197">
        <v>1.1200000000000001</v>
      </c>
      <c r="W38" s="197">
        <v>0.64</v>
      </c>
      <c r="X38" s="197">
        <v>1.44</v>
      </c>
      <c r="Y38" s="197">
        <v>0</v>
      </c>
      <c r="Z38" s="197">
        <v>3.27</v>
      </c>
      <c r="AA38" s="197">
        <v>1.1299999999999999</v>
      </c>
      <c r="AB38" s="197">
        <v>0</v>
      </c>
      <c r="AC38" s="197">
        <v>2.99</v>
      </c>
      <c r="AD38" s="197">
        <v>12.46</v>
      </c>
      <c r="AE38" s="197">
        <v>0</v>
      </c>
      <c r="AF38" s="197">
        <v>0</v>
      </c>
      <c r="AG38" s="197">
        <v>30.72</v>
      </c>
      <c r="AH38" s="197">
        <v>0</v>
      </c>
      <c r="AI38" s="197">
        <v>15.56</v>
      </c>
      <c r="AJ38" s="197">
        <v>0</v>
      </c>
      <c r="AK38" s="197">
        <v>-35</v>
      </c>
      <c r="AL38" s="197">
        <v>0</v>
      </c>
      <c r="AM38" s="197">
        <v>0</v>
      </c>
      <c r="AN38" s="197">
        <v>0</v>
      </c>
      <c r="AO38" s="197">
        <v>96.32</v>
      </c>
      <c r="AP38" s="197">
        <v>0</v>
      </c>
      <c r="AQ38" s="197">
        <v>0</v>
      </c>
      <c r="AR38" s="197">
        <v>0</v>
      </c>
      <c r="AS38" s="197">
        <v>23.85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16.14</v>
      </c>
      <c r="E39" s="197">
        <v>0</v>
      </c>
      <c r="F39" s="197">
        <v>0</v>
      </c>
      <c r="G39" s="197">
        <v>4.7699999999999996</v>
      </c>
      <c r="H39" s="197">
        <v>0</v>
      </c>
      <c r="I39" s="197">
        <v>0</v>
      </c>
      <c r="J39" s="197">
        <v>34.659999999999997</v>
      </c>
      <c r="K39" s="197">
        <v>84.37</v>
      </c>
      <c r="L39" s="197">
        <v>6.53</v>
      </c>
      <c r="M39" s="197">
        <v>2.13</v>
      </c>
      <c r="N39" s="197">
        <v>0.86</v>
      </c>
      <c r="O39" s="197">
        <v>2.46</v>
      </c>
      <c r="P39" s="197">
        <v>0.69</v>
      </c>
      <c r="Q39" s="197">
        <v>3.34</v>
      </c>
      <c r="R39" s="197">
        <v>7.19</v>
      </c>
      <c r="S39" s="197">
        <v>4.4400000000000004</v>
      </c>
      <c r="T39" s="197">
        <v>0</v>
      </c>
      <c r="U39" s="197">
        <v>1.7</v>
      </c>
      <c r="V39" s="197">
        <v>0.18</v>
      </c>
      <c r="W39" s="197">
        <v>0.64</v>
      </c>
      <c r="X39" s="197">
        <v>1.44</v>
      </c>
      <c r="Y39" s="197">
        <v>0</v>
      </c>
      <c r="Z39" s="197">
        <v>3.27</v>
      </c>
      <c r="AA39" s="197">
        <v>1.1299999999999999</v>
      </c>
      <c r="AB39" s="197">
        <v>0</v>
      </c>
      <c r="AC39" s="197">
        <v>2.99</v>
      </c>
      <c r="AD39" s="197">
        <v>12.46</v>
      </c>
      <c r="AE39" s="197">
        <v>0</v>
      </c>
      <c r="AF39" s="197">
        <v>0</v>
      </c>
      <c r="AG39" s="197">
        <v>31.47</v>
      </c>
      <c r="AH39" s="197">
        <v>0</v>
      </c>
      <c r="AI39" s="197">
        <v>15.56</v>
      </c>
      <c r="AJ39" s="197">
        <v>0</v>
      </c>
      <c r="AK39" s="197">
        <v>-35</v>
      </c>
      <c r="AL39" s="197">
        <v>0</v>
      </c>
      <c r="AM39" s="197">
        <v>0</v>
      </c>
      <c r="AN39" s="197">
        <v>0</v>
      </c>
      <c r="AO39" s="197">
        <v>96.32</v>
      </c>
      <c r="AP39" s="197">
        <v>0</v>
      </c>
      <c r="AQ39" s="197">
        <v>0</v>
      </c>
      <c r="AR39" s="197">
        <v>0</v>
      </c>
      <c r="AS39" s="197">
        <v>23.85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16.14</v>
      </c>
      <c r="E40" s="197">
        <v>0</v>
      </c>
      <c r="F40" s="197">
        <v>0</v>
      </c>
      <c r="G40" s="197">
        <v>4.7699999999999996</v>
      </c>
      <c r="H40" s="197">
        <v>0</v>
      </c>
      <c r="I40" s="197">
        <v>0</v>
      </c>
      <c r="J40" s="197">
        <v>34.659999999999997</v>
      </c>
      <c r="K40" s="197">
        <v>108.53</v>
      </c>
      <c r="L40" s="197">
        <v>6.53</v>
      </c>
      <c r="M40" s="197">
        <v>2.13</v>
      </c>
      <c r="N40" s="197">
        <v>0.86</v>
      </c>
      <c r="O40" s="197">
        <v>2.46</v>
      </c>
      <c r="P40" s="197">
        <v>0.69</v>
      </c>
      <c r="Q40" s="197">
        <v>3.34</v>
      </c>
      <c r="R40" s="197">
        <v>7.19</v>
      </c>
      <c r="S40" s="197">
        <v>4.4400000000000004</v>
      </c>
      <c r="T40" s="197">
        <v>0</v>
      </c>
      <c r="U40" s="197">
        <v>1.7</v>
      </c>
      <c r="V40" s="197">
        <v>0.18</v>
      </c>
      <c r="W40" s="197">
        <v>0.64</v>
      </c>
      <c r="X40" s="197">
        <v>1.44</v>
      </c>
      <c r="Y40" s="197">
        <v>0</v>
      </c>
      <c r="Z40" s="197">
        <v>3.27</v>
      </c>
      <c r="AA40" s="197">
        <v>1.1299999999999999</v>
      </c>
      <c r="AB40" s="197">
        <v>0</v>
      </c>
      <c r="AC40" s="197">
        <v>3.99</v>
      </c>
      <c r="AD40" s="197">
        <v>12.46</v>
      </c>
      <c r="AE40" s="197">
        <v>0</v>
      </c>
      <c r="AF40" s="197">
        <v>0</v>
      </c>
      <c r="AG40" s="197">
        <v>31.47</v>
      </c>
      <c r="AH40" s="197">
        <v>0</v>
      </c>
      <c r="AI40" s="197">
        <v>15.56</v>
      </c>
      <c r="AJ40" s="197">
        <v>0</v>
      </c>
      <c r="AK40" s="197">
        <v>-35</v>
      </c>
      <c r="AL40" s="197">
        <v>0</v>
      </c>
      <c r="AM40" s="197">
        <v>0</v>
      </c>
      <c r="AN40" s="197">
        <v>0</v>
      </c>
      <c r="AO40" s="197">
        <v>96.32</v>
      </c>
      <c r="AP40" s="197">
        <v>0</v>
      </c>
      <c r="AQ40" s="197">
        <v>0</v>
      </c>
      <c r="AR40" s="197">
        <v>0</v>
      </c>
      <c r="AS40" s="197">
        <v>23.85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16.14</v>
      </c>
      <c r="E41" s="197">
        <v>0</v>
      </c>
      <c r="F41" s="197">
        <v>0</v>
      </c>
      <c r="G41" s="197">
        <v>4.7699999999999996</v>
      </c>
      <c r="H41" s="197">
        <v>0</v>
      </c>
      <c r="I41" s="197">
        <v>0</v>
      </c>
      <c r="J41" s="197">
        <v>34.659999999999997</v>
      </c>
      <c r="K41" s="197">
        <v>108.53</v>
      </c>
      <c r="L41" s="197">
        <v>6.53</v>
      </c>
      <c r="M41" s="197">
        <v>2.13</v>
      </c>
      <c r="N41" s="197">
        <v>0.86</v>
      </c>
      <c r="O41" s="197">
        <v>2.46</v>
      </c>
      <c r="P41" s="197">
        <v>0.69</v>
      </c>
      <c r="Q41" s="197">
        <v>3.34</v>
      </c>
      <c r="R41" s="197">
        <v>7.19</v>
      </c>
      <c r="S41" s="197">
        <v>4.4400000000000004</v>
      </c>
      <c r="T41" s="197">
        <v>0</v>
      </c>
      <c r="U41" s="197">
        <v>1.7</v>
      </c>
      <c r="V41" s="197">
        <v>0.18</v>
      </c>
      <c r="W41" s="197">
        <v>0.64</v>
      </c>
      <c r="X41" s="197">
        <v>1.44</v>
      </c>
      <c r="Y41" s="197">
        <v>0</v>
      </c>
      <c r="Z41" s="197">
        <v>3.27</v>
      </c>
      <c r="AA41" s="197">
        <v>1.1299999999999999</v>
      </c>
      <c r="AB41" s="197">
        <v>0</v>
      </c>
      <c r="AC41" s="197">
        <v>3.99</v>
      </c>
      <c r="AD41" s="197">
        <v>12.46</v>
      </c>
      <c r="AE41" s="197">
        <v>0</v>
      </c>
      <c r="AF41" s="197">
        <v>0</v>
      </c>
      <c r="AG41" s="197">
        <v>31.47</v>
      </c>
      <c r="AH41" s="197">
        <v>0</v>
      </c>
      <c r="AI41" s="197">
        <v>15.56</v>
      </c>
      <c r="AJ41" s="197">
        <v>0</v>
      </c>
      <c r="AK41" s="197">
        <v>-35</v>
      </c>
      <c r="AL41" s="197">
        <v>0</v>
      </c>
      <c r="AM41" s="197">
        <v>0</v>
      </c>
      <c r="AN41" s="197">
        <v>0</v>
      </c>
      <c r="AO41" s="197">
        <v>96.32</v>
      </c>
      <c r="AP41" s="197">
        <v>0</v>
      </c>
      <c r="AQ41" s="197">
        <v>0</v>
      </c>
      <c r="AR41" s="197">
        <v>0</v>
      </c>
      <c r="AS41" s="197">
        <v>23.85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16.14</v>
      </c>
      <c r="E42" s="197">
        <v>0</v>
      </c>
      <c r="F42" s="197">
        <v>0</v>
      </c>
      <c r="G42" s="197">
        <v>4.7699999999999996</v>
      </c>
      <c r="H42" s="197">
        <v>0</v>
      </c>
      <c r="I42" s="197">
        <v>0</v>
      </c>
      <c r="J42" s="197">
        <v>34.659999999999997</v>
      </c>
      <c r="K42" s="197">
        <v>108.53</v>
      </c>
      <c r="L42" s="197">
        <v>6.53</v>
      </c>
      <c r="M42" s="197">
        <v>2.13</v>
      </c>
      <c r="N42" s="197">
        <v>0.86</v>
      </c>
      <c r="O42" s="197">
        <v>2.46</v>
      </c>
      <c r="P42" s="197">
        <v>0.69</v>
      </c>
      <c r="Q42" s="197">
        <v>3.34</v>
      </c>
      <c r="R42" s="197">
        <v>7.19</v>
      </c>
      <c r="S42" s="197">
        <v>4.4400000000000004</v>
      </c>
      <c r="T42" s="197">
        <v>0</v>
      </c>
      <c r="U42" s="197">
        <v>1.7</v>
      </c>
      <c r="V42" s="197">
        <v>0.18</v>
      </c>
      <c r="W42" s="197">
        <v>0.64</v>
      </c>
      <c r="X42" s="197">
        <v>1.44</v>
      </c>
      <c r="Y42" s="197">
        <v>0</v>
      </c>
      <c r="Z42" s="197">
        <v>3.27</v>
      </c>
      <c r="AA42" s="197">
        <v>1.1299999999999999</v>
      </c>
      <c r="AB42" s="197">
        <v>0</v>
      </c>
      <c r="AC42" s="197">
        <v>3.99</v>
      </c>
      <c r="AD42" s="197">
        <v>12.46</v>
      </c>
      <c r="AE42" s="197">
        <v>0</v>
      </c>
      <c r="AF42" s="197">
        <v>0</v>
      </c>
      <c r="AG42" s="197">
        <v>31.47</v>
      </c>
      <c r="AH42" s="197">
        <v>0</v>
      </c>
      <c r="AI42" s="197">
        <v>15.56</v>
      </c>
      <c r="AJ42" s="197">
        <v>0</v>
      </c>
      <c r="AK42" s="197">
        <v>-35</v>
      </c>
      <c r="AL42" s="197">
        <v>0</v>
      </c>
      <c r="AM42" s="197">
        <v>0</v>
      </c>
      <c r="AN42" s="197">
        <v>0</v>
      </c>
      <c r="AO42" s="197">
        <v>96.32</v>
      </c>
      <c r="AP42" s="197">
        <v>0</v>
      </c>
      <c r="AQ42" s="197">
        <v>0</v>
      </c>
      <c r="AR42" s="197">
        <v>0</v>
      </c>
      <c r="AS42" s="197">
        <v>23.85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15.68</v>
      </c>
      <c r="E43" s="197">
        <v>0</v>
      </c>
      <c r="F43" s="197">
        <v>0</v>
      </c>
      <c r="G43" s="197">
        <v>4.7699999999999996</v>
      </c>
      <c r="H43" s="197">
        <v>0</v>
      </c>
      <c r="I43" s="197">
        <v>0</v>
      </c>
      <c r="J43" s="197">
        <v>34.659999999999997</v>
      </c>
      <c r="K43" s="197">
        <v>108.53</v>
      </c>
      <c r="L43" s="197">
        <v>6.53</v>
      </c>
      <c r="M43" s="197">
        <v>2.13</v>
      </c>
      <c r="N43" s="197">
        <v>0.86</v>
      </c>
      <c r="O43" s="197">
        <v>2.46</v>
      </c>
      <c r="P43" s="197">
        <v>0.69</v>
      </c>
      <c r="Q43" s="197">
        <v>3.34</v>
      </c>
      <c r="R43" s="197">
        <v>7.19</v>
      </c>
      <c r="S43" s="197">
        <v>4.4400000000000004</v>
      </c>
      <c r="T43" s="197">
        <v>0</v>
      </c>
      <c r="U43" s="197">
        <v>2.15</v>
      </c>
      <c r="V43" s="197">
        <v>0.18</v>
      </c>
      <c r="W43" s="197">
        <v>0.64</v>
      </c>
      <c r="X43" s="197">
        <v>1.44</v>
      </c>
      <c r="Y43" s="197">
        <v>0</v>
      </c>
      <c r="Z43" s="197">
        <v>3.27</v>
      </c>
      <c r="AA43" s="197">
        <v>1.1299999999999999</v>
      </c>
      <c r="AB43" s="197">
        <v>0</v>
      </c>
      <c r="AC43" s="197">
        <v>3.99</v>
      </c>
      <c r="AD43" s="197">
        <v>12.46</v>
      </c>
      <c r="AE43" s="197">
        <v>0</v>
      </c>
      <c r="AF43" s="197">
        <v>0</v>
      </c>
      <c r="AG43" s="197">
        <v>31.47</v>
      </c>
      <c r="AH43" s="197">
        <v>0</v>
      </c>
      <c r="AI43" s="197">
        <v>15.56</v>
      </c>
      <c r="AJ43" s="197">
        <v>0</v>
      </c>
      <c r="AK43" s="197">
        <v>-35</v>
      </c>
      <c r="AL43" s="197">
        <v>0</v>
      </c>
      <c r="AM43" s="197">
        <v>0</v>
      </c>
      <c r="AN43" s="197">
        <v>0</v>
      </c>
      <c r="AO43" s="197">
        <v>88.54</v>
      </c>
      <c r="AP43" s="197">
        <v>0</v>
      </c>
      <c r="AQ43" s="197">
        <v>0</v>
      </c>
      <c r="AR43" s="197">
        <v>0</v>
      </c>
      <c r="AS43" s="197">
        <v>23.85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15.68</v>
      </c>
      <c r="E44" s="197">
        <v>0</v>
      </c>
      <c r="F44" s="197">
        <v>0</v>
      </c>
      <c r="G44" s="197">
        <v>4.7699999999999996</v>
      </c>
      <c r="H44" s="197">
        <v>0</v>
      </c>
      <c r="I44" s="197">
        <v>0</v>
      </c>
      <c r="J44" s="197">
        <v>34.659999999999997</v>
      </c>
      <c r="K44" s="197">
        <v>108.53</v>
      </c>
      <c r="L44" s="197">
        <v>6.53</v>
      </c>
      <c r="M44" s="197">
        <v>2.13</v>
      </c>
      <c r="N44" s="197">
        <v>0.86</v>
      </c>
      <c r="O44" s="197">
        <v>2.46</v>
      </c>
      <c r="P44" s="197">
        <v>0.69</v>
      </c>
      <c r="Q44" s="197">
        <v>3.34</v>
      </c>
      <c r="R44" s="197">
        <v>7.19</v>
      </c>
      <c r="S44" s="197">
        <v>4.4400000000000004</v>
      </c>
      <c r="T44" s="197">
        <v>0</v>
      </c>
      <c r="U44" s="197">
        <v>2.15</v>
      </c>
      <c r="V44" s="197">
        <v>0.18</v>
      </c>
      <c r="W44" s="197">
        <v>0.64</v>
      </c>
      <c r="X44" s="197">
        <v>1.44</v>
      </c>
      <c r="Y44" s="197">
        <v>0</v>
      </c>
      <c r="Z44" s="197">
        <v>3.27</v>
      </c>
      <c r="AA44" s="197">
        <v>1.1299999999999999</v>
      </c>
      <c r="AB44" s="197">
        <v>0</v>
      </c>
      <c r="AC44" s="197">
        <v>3.99</v>
      </c>
      <c r="AD44" s="197">
        <v>12.46</v>
      </c>
      <c r="AE44" s="197">
        <v>0</v>
      </c>
      <c r="AF44" s="197">
        <v>0</v>
      </c>
      <c r="AG44" s="197">
        <v>31.47</v>
      </c>
      <c r="AH44" s="197">
        <v>0</v>
      </c>
      <c r="AI44" s="197">
        <v>15.56</v>
      </c>
      <c r="AJ44" s="197">
        <v>0</v>
      </c>
      <c r="AK44" s="197">
        <v>-35</v>
      </c>
      <c r="AL44" s="197">
        <v>0</v>
      </c>
      <c r="AM44" s="197">
        <v>0</v>
      </c>
      <c r="AN44" s="197">
        <v>0</v>
      </c>
      <c r="AO44" s="197">
        <v>48.54</v>
      </c>
      <c r="AP44" s="197">
        <v>0</v>
      </c>
      <c r="AQ44" s="197">
        <v>0</v>
      </c>
      <c r="AR44" s="197">
        <v>0</v>
      </c>
      <c r="AS44" s="197">
        <v>23.85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15.68</v>
      </c>
      <c r="E45" s="197">
        <v>0</v>
      </c>
      <c r="F45" s="197">
        <v>0</v>
      </c>
      <c r="G45" s="197">
        <v>4.7699999999999996</v>
      </c>
      <c r="H45" s="197">
        <v>0</v>
      </c>
      <c r="I45" s="197">
        <v>0</v>
      </c>
      <c r="J45" s="197">
        <v>34.659999999999997</v>
      </c>
      <c r="K45" s="197">
        <v>108.53</v>
      </c>
      <c r="L45" s="197">
        <v>6.53</v>
      </c>
      <c r="M45" s="197">
        <v>2.13</v>
      </c>
      <c r="N45" s="197">
        <v>0.86</v>
      </c>
      <c r="O45" s="197">
        <v>2.46</v>
      </c>
      <c r="P45" s="197">
        <v>0.69</v>
      </c>
      <c r="Q45" s="197">
        <v>3.34</v>
      </c>
      <c r="R45" s="197">
        <v>7.19</v>
      </c>
      <c r="S45" s="197">
        <v>4.4400000000000004</v>
      </c>
      <c r="T45" s="197">
        <v>0</v>
      </c>
      <c r="U45" s="197">
        <v>2.15</v>
      </c>
      <c r="V45" s="197">
        <v>0.18</v>
      </c>
      <c r="W45" s="197">
        <v>0.64</v>
      </c>
      <c r="X45" s="197">
        <v>1.44</v>
      </c>
      <c r="Y45" s="197">
        <v>0</v>
      </c>
      <c r="Z45" s="197">
        <v>3.27</v>
      </c>
      <c r="AA45" s="197">
        <v>1.1299999999999999</v>
      </c>
      <c r="AB45" s="197">
        <v>0</v>
      </c>
      <c r="AC45" s="197">
        <v>3.99</v>
      </c>
      <c r="AD45" s="197">
        <v>12.46</v>
      </c>
      <c r="AE45" s="197">
        <v>0</v>
      </c>
      <c r="AF45" s="197">
        <v>0</v>
      </c>
      <c r="AG45" s="197">
        <v>31.47</v>
      </c>
      <c r="AH45" s="197">
        <v>0</v>
      </c>
      <c r="AI45" s="197">
        <v>15.56</v>
      </c>
      <c r="AJ45" s="197">
        <v>0</v>
      </c>
      <c r="AK45" s="197">
        <v>-35</v>
      </c>
      <c r="AL45" s="197">
        <v>0</v>
      </c>
      <c r="AM45" s="197">
        <v>0</v>
      </c>
      <c r="AN45" s="197">
        <v>0</v>
      </c>
      <c r="AO45" s="197">
        <v>48.54</v>
      </c>
      <c r="AP45" s="197">
        <v>0</v>
      </c>
      <c r="AQ45" s="197">
        <v>0</v>
      </c>
      <c r="AR45" s="197">
        <v>0</v>
      </c>
      <c r="AS45" s="197">
        <v>23.85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15.68</v>
      </c>
      <c r="E46" s="197">
        <v>0</v>
      </c>
      <c r="F46" s="197">
        <v>0</v>
      </c>
      <c r="G46" s="197">
        <v>4.7699999999999996</v>
      </c>
      <c r="H46" s="197">
        <v>0</v>
      </c>
      <c r="I46" s="197">
        <v>0</v>
      </c>
      <c r="J46" s="197">
        <v>34.659999999999997</v>
      </c>
      <c r="K46" s="197">
        <v>108.53</v>
      </c>
      <c r="L46" s="197">
        <v>6.53</v>
      </c>
      <c r="M46" s="197">
        <v>2.13</v>
      </c>
      <c r="N46" s="197">
        <v>0.86</v>
      </c>
      <c r="O46" s="197">
        <v>2.46</v>
      </c>
      <c r="P46" s="197">
        <v>0.69</v>
      </c>
      <c r="Q46" s="197">
        <v>3.34</v>
      </c>
      <c r="R46" s="197">
        <v>7.19</v>
      </c>
      <c r="S46" s="197">
        <v>4.4400000000000004</v>
      </c>
      <c r="T46" s="197">
        <v>0</v>
      </c>
      <c r="U46" s="197">
        <v>2.15</v>
      </c>
      <c r="V46" s="197">
        <v>0.18</v>
      </c>
      <c r="W46" s="197">
        <v>0.64</v>
      </c>
      <c r="X46" s="197">
        <v>1.44</v>
      </c>
      <c r="Y46" s="197">
        <v>0</v>
      </c>
      <c r="Z46" s="197">
        <v>3.27</v>
      </c>
      <c r="AA46" s="197">
        <v>1.1299999999999999</v>
      </c>
      <c r="AB46" s="197">
        <v>0</v>
      </c>
      <c r="AC46" s="197">
        <v>4.99</v>
      </c>
      <c r="AD46" s="197">
        <v>12.46</v>
      </c>
      <c r="AE46" s="197">
        <v>0</v>
      </c>
      <c r="AF46" s="197">
        <v>0</v>
      </c>
      <c r="AG46" s="197">
        <v>31.47</v>
      </c>
      <c r="AH46" s="197">
        <v>0</v>
      </c>
      <c r="AI46" s="197">
        <v>15.56</v>
      </c>
      <c r="AJ46" s="197">
        <v>0</v>
      </c>
      <c r="AK46" s="197">
        <v>-35</v>
      </c>
      <c r="AL46" s="197">
        <v>0</v>
      </c>
      <c r="AM46" s="197">
        <v>0</v>
      </c>
      <c r="AN46" s="197">
        <v>0</v>
      </c>
      <c r="AO46" s="197">
        <v>48.54</v>
      </c>
      <c r="AP46" s="197">
        <v>0</v>
      </c>
      <c r="AQ46" s="197">
        <v>0</v>
      </c>
      <c r="AR46" s="197">
        <v>0</v>
      </c>
      <c r="AS46" s="197">
        <v>23.85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15.68</v>
      </c>
      <c r="E47" s="197">
        <v>0</v>
      </c>
      <c r="F47" s="197">
        <v>0</v>
      </c>
      <c r="G47" s="197">
        <v>4.7699999999999996</v>
      </c>
      <c r="H47" s="197">
        <v>0</v>
      </c>
      <c r="I47" s="197">
        <v>0</v>
      </c>
      <c r="J47" s="197">
        <v>34.659999999999997</v>
      </c>
      <c r="K47" s="197">
        <v>57</v>
      </c>
      <c r="L47" s="197">
        <v>6.53</v>
      </c>
      <c r="M47" s="197">
        <v>2.13</v>
      </c>
      <c r="N47" s="197">
        <v>0.86</v>
      </c>
      <c r="O47" s="197">
        <v>2.46</v>
      </c>
      <c r="P47" s="197">
        <v>0.69</v>
      </c>
      <c r="Q47" s="197">
        <v>3.34</v>
      </c>
      <c r="R47" s="197">
        <v>7.19</v>
      </c>
      <c r="S47" s="197">
        <v>4.4400000000000004</v>
      </c>
      <c r="T47" s="197">
        <v>0</v>
      </c>
      <c r="U47" s="197">
        <v>2.15</v>
      </c>
      <c r="V47" s="197">
        <v>0.18</v>
      </c>
      <c r="W47" s="197">
        <v>0.64</v>
      </c>
      <c r="X47" s="197">
        <v>1.44</v>
      </c>
      <c r="Y47" s="197">
        <v>0</v>
      </c>
      <c r="Z47" s="197">
        <v>3.27</v>
      </c>
      <c r="AA47" s="197">
        <v>1.1299999999999999</v>
      </c>
      <c r="AB47" s="197">
        <v>0</v>
      </c>
      <c r="AC47" s="197">
        <v>4.99</v>
      </c>
      <c r="AD47" s="197">
        <v>12.46</v>
      </c>
      <c r="AE47" s="197">
        <v>0</v>
      </c>
      <c r="AF47" s="197">
        <v>0</v>
      </c>
      <c r="AG47" s="197">
        <v>31.47</v>
      </c>
      <c r="AH47" s="197">
        <v>0</v>
      </c>
      <c r="AI47" s="197">
        <v>15.56</v>
      </c>
      <c r="AJ47" s="197">
        <v>0</v>
      </c>
      <c r="AK47" s="197">
        <v>-35</v>
      </c>
      <c r="AL47" s="197">
        <v>0</v>
      </c>
      <c r="AM47" s="197">
        <v>0</v>
      </c>
      <c r="AN47" s="197">
        <v>0</v>
      </c>
      <c r="AO47" s="197">
        <v>48.54</v>
      </c>
      <c r="AP47" s="197">
        <v>0</v>
      </c>
      <c r="AQ47" s="197">
        <v>0</v>
      </c>
      <c r="AR47" s="197">
        <v>0</v>
      </c>
      <c r="AS47" s="197">
        <v>23.85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15.68</v>
      </c>
      <c r="E48" s="197">
        <v>0</v>
      </c>
      <c r="F48" s="197">
        <v>0</v>
      </c>
      <c r="G48" s="197">
        <v>4.7699999999999996</v>
      </c>
      <c r="H48" s="197">
        <v>0</v>
      </c>
      <c r="I48" s="197">
        <v>0</v>
      </c>
      <c r="J48" s="197">
        <v>34.659999999999997</v>
      </c>
      <c r="K48" s="197">
        <v>17.079999999999998</v>
      </c>
      <c r="L48" s="197">
        <v>6.53</v>
      </c>
      <c r="M48" s="197">
        <v>2.13</v>
      </c>
      <c r="N48" s="197">
        <v>0.86</v>
      </c>
      <c r="O48" s="197">
        <v>2.46</v>
      </c>
      <c r="P48" s="197">
        <v>0.69</v>
      </c>
      <c r="Q48" s="197">
        <v>3.34</v>
      </c>
      <c r="R48" s="197">
        <v>7.19</v>
      </c>
      <c r="S48" s="197">
        <v>4.4400000000000004</v>
      </c>
      <c r="T48" s="197">
        <v>0</v>
      </c>
      <c r="U48" s="197">
        <v>2.15</v>
      </c>
      <c r="V48" s="197">
        <v>0.18</v>
      </c>
      <c r="W48" s="197">
        <v>0.64</v>
      </c>
      <c r="X48" s="197">
        <v>1.44</v>
      </c>
      <c r="Y48" s="197">
        <v>0</v>
      </c>
      <c r="Z48" s="197">
        <v>3.27</v>
      </c>
      <c r="AA48" s="197">
        <v>1.1299999999999999</v>
      </c>
      <c r="AB48" s="197">
        <v>0</v>
      </c>
      <c r="AC48" s="197">
        <v>3.99</v>
      </c>
      <c r="AD48" s="197">
        <v>12.46</v>
      </c>
      <c r="AE48" s="197">
        <v>0</v>
      </c>
      <c r="AF48" s="197">
        <v>0</v>
      </c>
      <c r="AG48" s="197">
        <v>31.47</v>
      </c>
      <c r="AH48" s="197">
        <v>0</v>
      </c>
      <c r="AI48" s="197">
        <v>15.56</v>
      </c>
      <c r="AJ48" s="197">
        <v>0</v>
      </c>
      <c r="AK48" s="197">
        <v>-35</v>
      </c>
      <c r="AL48" s="197">
        <v>0</v>
      </c>
      <c r="AM48" s="197">
        <v>0</v>
      </c>
      <c r="AN48" s="197">
        <v>0</v>
      </c>
      <c r="AO48" s="197">
        <v>48.54</v>
      </c>
      <c r="AP48" s="197">
        <v>0</v>
      </c>
      <c r="AQ48" s="197">
        <v>0</v>
      </c>
      <c r="AR48" s="197">
        <v>0</v>
      </c>
      <c r="AS48" s="197">
        <v>23.85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15.68</v>
      </c>
      <c r="E49" s="197">
        <v>0</v>
      </c>
      <c r="F49" s="197">
        <v>0</v>
      </c>
      <c r="G49" s="197">
        <v>4.7699999999999996</v>
      </c>
      <c r="H49" s="197">
        <v>0</v>
      </c>
      <c r="I49" s="197">
        <v>0</v>
      </c>
      <c r="J49" s="197">
        <v>34.659999999999997</v>
      </c>
      <c r="K49" s="197">
        <v>17.079999999999998</v>
      </c>
      <c r="L49" s="197">
        <v>6.53</v>
      </c>
      <c r="M49" s="197">
        <v>2.13</v>
      </c>
      <c r="N49" s="197">
        <v>0.86</v>
      </c>
      <c r="O49" s="197">
        <v>2.46</v>
      </c>
      <c r="P49" s="197">
        <v>0.69</v>
      </c>
      <c r="Q49" s="197">
        <v>3.34</v>
      </c>
      <c r="R49" s="197">
        <v>7.19</v>
      </c>
      <c r="S49" s="197">
        <v>4.4400000000000004</v>
      </c>
      <c r="T49" s="197">
        <v>0</v>
      </c>
      <c r="U49" s="197">
        <v>2.15</v>
      </c>
      <c r="V49" s="197">
        <v>0.18</v>
      </c>
      <c r="W49" s="197">
        <v>0.64</v>
      </c>
      <c r="X49" s="197">
        <v>1.44</v>
      </c>
      <c r="Y49" s="197">
        <v>0</v>
      </c>
      <c r="Z49" s="197">
        <v>3.27</v>
      </c>
      <c r="AA49" s="197">
        <v>1.1299999999999999</v>
      </c>
      <c r="AB49" s="197">
        <v>0</v>
      </c>
      <c r="AC49" s="197">
        <v>3.99</v>
      </c>
      <c r="AD49" s="197">
        <v>12.46</v>
      </c>
      <c r="AE49" s="197">
        <v>0</v>
      </c>
      <c r="AF49" s="197">
        <v>0</v>
      </c>
      <c r="AG49" s="197">
        <v>31.47</v>
      </c>
      <c r="AH49" s="197">
        <v>0</v>
      </c>
      <c r="AI49" s="197">
        <v>15.56</v>
      </c>
      <c r="AJ49" s="197">
        <v>0</v>
      </c>
      <c r="AK49" s="197">
        <v>-35</v>
      </c>
      <c r="AL49" s="197">
        <v>0</v>
      </c>
      <c r="AM49" s="197">
        <v>0</v>
      </c>
      <c r="AN49" s="197">
        <v>0</v>
      </c>
      <c r="AO49" s="197">
        <v>48.54</v>
      </c>
      <c r="AP49" s="197">
        <v>0</v>
      </c>
      <c r="AQ49" s="197">
        <v>0</v>
      </c>
      <c r="AR49" s="197">
        <v>0</v>
      </c>
      <c r="AS49" s="197">
        <v>23.85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15.68</v>
      </c>
      <c r="E50" s="197">
        <v>0</v>
      </c>
      <c r="F50" s="197">
        <v>0</v>
      </c>
      <c r="G50" s="197">
        <v>4.7699999999999996</v>
      </c>
      <c r="H50" s="197">
        <v>0</v>
      </c>
      <c r="I50" s="197">
        <v>0</v>
      </c>
      <c r="J50" s="197">
        <v>34.659999999999997</v>
      </c>
      <c r="K50" s="197">
        <v>17.079999999999998</v>
      </c>
      <c r="L50" s="197">
        <v>6.53</v>
      </c>
      <c r="M50" s="197">
        <v>2.13</v>
      </c>
      <c r="N50" s="197">
        <v>0.86</v>
      </c>
      <c r="O50" s="197">
        <v>2.46</v>
      </c>
      <c r="P50" s="197">
        <v>0.69</v>
      </c>
      <c r="Q50" s="197">
        <v>3.34</v>
      </c>
      <c r="R50" s="197">
        <v>7.19</v>
      </c>
      <c r="S50" s="197">
        <v>4.4400000000000004</v>
      </c>
      <c r="T50" s="197">
        <v>0</v>
      </c>
      <c r="U50" s="197">
        <v>2.15</v>
      </c>
      <c r="V50" s="197">
        <v>0.18</v>
      </c>
      <c r="W50" s="197">
        <v>0.64</v>
      </c>
      <c r="X50" s="197">
        <v>1.44</v>
      </c>
      <c r="Y50" s="197">
        <v>0</v>
      </c>
      <c r="Z50" s="197">
        <v>3.27</v>
      </c>
      <c r="AA50" s="197">
        <v>1.1299999999999999</v>
      </c>
      <c r="AB50" s="197">
        <v>0</v>
      </c>
      <c r="AC50" s="197">
        <v>3.99</v>
      </c>
      <c r="AD50" s="197">
        <v>12.46</v>
      </c>
      <c r="AE50" s="197">
        <v>0</v>
      </c>
      <c r="AF50" s="197">
        <v>0</v>
      </c>
      <c r="AG50" s="197">
        <v>31.47</v>
      </c>
      <c r="AH50" s="197">
        <v>0</v>
      </c>
      <c r="AI50" s="197">
        <v>15.56</v>
      </c>
      <c r="AJ50" s="197">
        <v>0</v>
      </c>
      <c r="AK50" s="197">
        <v>-35</v>
      </c>
      <c r="AL50" s="197">
        <v>0</v>
      </c>
      <c r="AM50" s="197">
        <v>0</v>
      </c>
      <c r="AN50" s="197">
        <v>0</v>
      </c>
      <c r="AO50" s="197">
        <v>48.54</v>
      </c>
      <c r="AP50" s="197">
        <v>0</v>
      </c>
      <c r="AQ50" s="197">
        <v>0</v>
      </c>
      <c r="AR50" s="197">
        <v>0</v>
      </c>
      <c r="AS50" s="197">
        <v>23.85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16.14</v>
      </c>
      <c r="E51" s="197">
        <v>0</v>
      </c>
      <c r="F51" s="197">
        <v>0</v>
      </c>
      <c r="G51" s="197">
        <v>4.7699999999999996</v>
      </c>
      <c r="H51" s="197">
        <v>0</v>
      </c>
      <c r="I51" s="197">
        <v>0</v>
      </c>
      <c r="J51" s="197">
        <v>34.18</v>
      </c>
      <c r="K51" s="197">
        <v>55.37</v>
      </c>
      <c r="L51" s="197">
        <v>6.53</v>
      </c>
      <c r="M51" s="197">
        <v>2.13</v>
      </c>
      <c r="N51" s="197">
        <v>0.86</v>
      </c>
      <c r="O51" s="197">
        <v>2.46</v>
      </c>
      <c r="P51" s="197">
        <v>0.69</v>
      </c>
      <c r="Q51" s="197">
        <v>3.34</v>
      </c>
      <c r="R51" s="197">
        <v>7.19</v>
      </c>
      <c r="S51" s="197">
        <v>4.4400000000000004</v>
      </c>
      <c r="T51" s="197">
        <v>0</v>
      </c>
      <c r="U51" s="197">
        <v>2.15</v>
      </c>
      <c r="V51" s="197">
        <v>0.18</v>
      </c>
      <c r="W51" s="197">
        <v>0.64</v>
      </c>
      <c r="X51" s="197">
        <v>1.44</v>
      </c>
      <c r="Y51" s="197">
        <v>0</v>
      </c>
      <c r="Z51" s="197">
        <v>3.27</v>
      </c>
      <c r="AA51" s="197">
        <v>1.1299999999999999</v>
      </c>
      <c r="AB51" s="197">
        <v>0</v>
      </c>
      <c r="AC51" s="197">
        <v>2.99</v>
      </c>
      <c r="AD51" s="197">
        <v>12.46</v>
      </c>
      <c r="AE51" s="197">
        <v>0</v>
      </c>
      <c r="AF51" s="197">
        <v>0</v>
      </c>
      <c r="AG51" s="197">
        <v>31.47</v>
      </c>
      <c r="AH51" s="197">
        <v>0</v>
      </c>
      <c r="AI51" s="197">
        <v>15.56</v>
      </c>
      <c r="AJ51" s="197">
        <v>0</v>
      </c>
      <c r="AK51" s="197">
        <v>-35</v>
      </c>
      <c r="AL51" s="197">
        <v>0</v>
      </c>
      <c r="AM51" s="197">
        <v>0</v>
      </c>
      <c r="AN51" s="197">
        <v>0</v>
      </c>
      <c r="AO51" s="197">
        <v>48.54</v>
      </c>
      <c r="AP51" s="197">
        <v>0</v>
      </c>
      <c r="AQ51" s="197">
        <v>0</v>
      </c>
      <c r="AR51" s="197">
        <v>0</v>
      </c>
      <c r="AS51" s="197">
        <v>23.85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16.14</v>
      </c>
      <c r="E52" s="197">
        <v>0</v>
      </c>
      <c r="F52" s="197">
        <v>0</v>
      </c>
      <c r="G52" s="197">
        <v>4.7699999999999996</v>
      </c>
      <c r="H52" s="197">
        <v>0</v>
      </c>
      <c r="I52" s="197">
        <v>0</v>
      </c>
      <c r="J52" s="197">
        <v>34.18</v>
      </c>
      <c r="K52" s="197">
        <v>103.7</v>
      </c>
      <c r="L52" s="197">
        <v>6.53</v>
      </c>
      <c r="M52" s="197">
        <v>2.13</v>
      </c>
      <c r="N52" s="197">
        <v>0.86</v>
      </c>
      <c r="O52" s="197">
        <v>2.46</v>
      </c>
      <c r="P52" s="197">
        <v>0.69</v>
      </c>
      <c r="Q52" s="197">
        <v>3.34</v>
      </c>
      <c r="R52" s="197">
        <v>7.19</v>
      </c>
      <c r="S52" s="197">
        <v>4.4400000000000004</v>
      </c>
      <c r="T52" s="197">
        <v>0</v>
      </c>
      <c r="U52" s="197">
        <v>2.15</v>
      </c>
      <c r="V52" s="197">
        <v>0.18</v>
      </c>
      <c r="W52" s="197">
        <v>0.64</v>
      </c>
      <c r="X52" s="197">
        <v>1.44</v>
      </c>
      <c r="Y52" s="197">
        <v>0</v>
      </c>
      <c r="Z52" s="197">
        <v>3.27</v>
      </c>
      <c r="AA52" s="197">
        <v>1.1299999999999999</v>
      </c>
      <c r="AB52" s="197">
        <v>0</v>
      </c>
      <c r="AC52" s="197">
        <v>2.99</v>
      </c>
      <c r="AD52" s="197">
        <v>12.46</v>
      </c>
      <c r="AE52" s="197">
        <v>0</v>
      </c>
      <c r="AF52" s="197">
        <v>0</v>
      </c>
      <c r="AG52" s="197">
        <v>31.47</v>
      </c>
      <c r="AH52" s="197">
        <v>0</v>
      </c>
      <c r="AI52" s="197">
        <v>15.56</v>
      </c>
      <c r="AJ52" s="197">
        <v>0</v>
      </c>
      <c r="AK52" s="197">
        <v>-35</v>
      </c>
      <c r="AL52" s="197">
        <v>0</v>
      </c>
      <c r="AM52" s="197">
        <v>0</v>
      </c>
      <c r="AN52" s="197">
        <v>0</v>
      </c>
      <c r="AO52" s="197">
        <v>48.54</v>
      </c>
      <c r="AP52" s="197">
        <v>0</v>
      </c>
      <c r="AQ52" s="197">
        <v>0</v>
      </c>
      <c r="AR52" s="197">
        <v>0</v>
      </c>
      <c r="AS52" s="197">
        <v>23.85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16.14</v>
      </c>
      <c r="E53" s="197">
        <v>0</v>
      </c>
      <c r="F53" s="197">
        <v>0</v>
      </c>
      <c r="G53" s="197">
        <v>4.7699999999999996</v>
      </c>
      <c r="H53" s="197">
        <v>0</v>
      </c>
      <c r="I53" s="197">
        <v>0</v>
      </c>
      <c r="J53" s="197">
        <v>34.18</v>
      </c>
      <c r="K53" s="197">
        <v>103.7</v>
      </c>
      <c r="L53" s="197">
        <v>6.53</v>
      </c>
      <c r="M53" s="197">
        <v>2.13</v>
      </c>
      <c r="N53" s="197">
        <v>0.86</v>
      </c>
      <c r="O53" s="197">
        <v>2.46</v>
      </c>
      <c r="P53" s="197">
        <v>0.69</v>
      </c>
      <c r="Q53" s="197">
        <v>3.34</v>
      </c>
      <c r="R53" s="197">
        <v>7.19</v>
      </c>
      <c r="S53" s="197">
        <v>4.4400000000000004</v>
      </c>
      <c r="T53" s="197">
        <v>0</v>
      </c>
      <c r="U53" s="197">
        <v>2.15</v>
      </c>
      <c r="V53" s="197">
        <v>0.18</v>
      </c>
      <c r="W53" s="197">
        <v>0.64</v>
      </c>
      <c r="X53" s="197">
        <v>1.44</v>
      </c>
      <c r="Y53" s="197">
        <v>0</v>
      </c>
      <c r="Z53" s="197">
        <v>3.27</v>
      </c>
      <c r="AA53" s="197">
        <v>1.1299999999999999</v>
      </c>
      <c r="AB53" s="197">
        <v>0</v>
      </c>
      <c r="AC53" s="197">
        <v>2.99</v>
      </c>
      <c r="AD53" s="197">
        <v>12.46</v>
      </c>
      <c r="AE53" s="197">
        <v>0</v>
      </c>
      <c r="AF53" s="197">
        <v>0</v>
      </c>
      <c r="AG53" s="197">
        <v>31.47</v>
      </c>
      <c r="AH53" s="197">
        <v>0</v>
      </c>
      <c r="AI53" s="197">
        <v>15.56</v>
      </c>
      <c r="AJ53" s="197">
        <v>0</v>
      </c>
      <c r="AK53" s="197">
        <v>-35</v>
      </c>
      <c r="AL53" s="197">
        <v>0</v>
      </c>
      <c r="AM53" s="197">
        <v>0</v>
      </c>
      <c r="AN53" s="197">
        <v>0</v>
      </c>
      <c r="AO53" s="197">
        <v>48.54</v>
      </c>
      <c r="AP53" s="197">
        <v>0</v>
      </c>
      <c r="AQ53" s="197">
        <v>0</v>
      </c>
      <c r="AR53" s="197">
        <v>0</v>
      </c>
      <c r="AS53" s="197">
        <v>23.85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16.14</v>
      </c>
      <c r="E54" s="197">
        <v>0</v>
      </c>
      <c r="F54" s="197">
        <v>0</v>
      </c>
      <c r="G54" s="197">
        <v>4.7699999999999996</v>
      </c>
      <c r="H54" s="197">
        <v>0</v>
      </c>
      <c r="I54" s="197">
        <v>0</v>
      </c>
      <c r="J54" s="197">
        <v>34.18</v>
      </c>
      <c r="K54" s="197">
        <v>103.7</v>
      </c>
      <c r="L54" s="197">
        <v>6.53</v>
      </c>
      <c r="M54" s="197">
        <v>2.13</v>
      </c>
      <c r="N54" s="197">
        <v>0.86</v>
      </c>
      <c r="O54" s="197">
        <v>2.46</v>
      </c>
      <c r="P54" s="197">
        <v>0.69</v>
      </c>
      <c r="Q54" s="197">
        <v>3.34</v>
      </c>
      <c r="R54" s="197">
        <v>7.19</v>
      </c>
      <c r="S54" s="197">
        <v>4.4400000000000004</v>
      </c>
      <c r="T54" s="197">
        <v>0</v>
      </c>
      <c r="U54" s="197">
        <v>2.15</v>
      </c>
      <c r="V54" s="197">
        <v>0.18</v>
      </c>
      <c r="W54" s="197">
        <v>0.64</v>
      </c>
      <c r="X54" s="197">
        <v>1.44</v>
      </c>
      <c r="Y54" s="197">
        <v>0</v>
      </c>
      <c r="Z54" s="197">
        <v>3.27</v>
      </c>
      <c r="AA54" s="197">
        <v>1.1299999999999999</v>
      </c>
      <c r="AB54" s="197">
        <v>0</v>
      </c>
      <c r="AC54" s="197">
        <v>0</v>
      </c>
      <c r="AD54" s="197">
        <v>24.92</v>
      </c>
      <c r="AE54" s="197">
        <v>0</v>
      </c>
      <c r="AF54" s="197">
        <v>0</v>
      </c>
      <c r="AG54" s="197">
        <v>31.47</v>
      </c>
      <c r="AH54" s="197">
        <v>0</v>
      </c>
      <c r="AI54" s="197">
        <v>15.56</v>
      </c>
      <c r="AJ54" s="197">
        <v>0</v>
      </c>
      <c r="AK54" s="197">
        <v>-35</v>
      </c>
      <c r="AL54" s="197">
        <v>0</v>
      </c>
      <c r="AM54" s="197">
        <v>0</v>
      </c>
      <c r="AN54" s="197">
        <v>0</v>
      </c>
      <c r="AO54" s="197">
        <v>48.54</v>
      </c>
      <c r="AP54" s="197">
        <v>0</v>
      </c>
      <c r="AQ54" s="197">
        <v>0</v>
      </c>
      <c r="AR54" s="197">
        <v>0</v>
      </c>
      <c r="AS54" s="197">
        <v>23.85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16.14</v>
      </c>
      <c r="E55" s="197">
        <v>0</v>
      </c>
      <c r="F55" s="197">
        <v>0</v>
      </c>
      <c r="G55" s="197">
        <v>4.7699999999999996</v>
      </c>
      <c r="H55" s="197">
        <v>0</v>
      </c>
      <c r="I55" s="197">
        <v>0</v>
      </c>
      <c r="J55" s="197">
        <v>33.700000000000003</v>
      </c>
      <c r="K55" s="197">
        <v>103.7</v>
      </c>
      <c r="L55" s="197">
        <v>6.53</v>
      </c>
      <c r="M55" s="197">
        <v>2.13</v>
      </c>
      <c r="N55" s="197">
        <v>0.86</v>
      </c>
      <c r="O55" s="197">
        <v>2.46</v>
      </c>
      <c r="P55" s="197">
        <v>0.69</v>
      </c>
      <c r="Q55" s="197">
        <v>3.34</v>
      </c>
      <c r="R55" s="197">
        <v>7.19</v>
      </c>
      <c r="S55" s="197">
        <v>4.4400000000000004</v>
      </c>
      <c r="T55" s="197">
        <v>0</v>
      </c>
      <c r="U55" s="197">
        <v>2.15</v>
      </c>
      <c r="V55" s="197">
        <v>0.18</v>
      </c>
      <c r="W55" s="197">
        <v>0.64</v>
      </c>
      <c r="X55" s="197">
        <v>1.44</v>
      </c>
      <c r="Y55" s="197">
        <v>0</v>
      </c>
      <c r="Z55" s="197">
        <v>3.27</v>
      </c>
      <c r="AA55" s="197">
        <v>1.1299999999999999</v>
      </c>
      <c r="AB55" s="197">
        <v>0</v>
      </c>
      <c r="AC55" s="197">
        <v>0</v>
      </c>
      <c r="AD55" s="197">
        <v>24.92</v>
      </c>
      <c r="AE55" s="197">
        <v>0</v>
      </c>
      <c r="AF55" s="197">
        <v>0</v>
      </c>
      <c r="AG55" s="197">
        <v>31.47</v>
      </c>
      <c r="AH55" s="197">
        <v>0</v>
      </c>
      <c r="AI55" s="197">
        <v>15.56</v>
      </c>
      <c r="AJ55" s="197">
        <v>0</v>
      </c>
      <c r="AK55" s="197">
        <v>-35</v>
      </c>
      <c r="AL55" s="197">
        <v>0</v>
      </c>
      <c r="AM55" s="197">
        <v>0</v>
      </c>
      <c r="AN55" s="197">
        <v>0</v>
      </c>
      <c r="AO55" s="197">
        <v>48.54</v>
      </c>
      <c r="AP55" s="197">
        <v>0</v>
      </c>
      <c r="AQ55" s="197">
        <v>0</v>
      </c>
      <c r="AR55" s="197">
        <v>0</v>
      </c>
      <c r="AS55" s="197">
        <v>23.85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16.14</v>
      </c>
      <c r="E56" s="197">
        <v>0</v>
      </c>
      <c r="F56" s="197">
        <v>0</v>
      </c>
      <c r="G56" s="197">
        <v>4.7699999999999996</v>
      </c>
      <c r="H56" s="197">
        <v>0</v>
      </c>
      <c r="I56" s="197">
        <v>0</v>
      </c>
      <c r="J56" s="197">
        <v>33.700000000000003</v>
      </c>
      <c r="K56" s="197">
        <v>103.7</v>
      </c>
      <c r="L56" s="197">
        <v>6.7</v>
      </c>
      <c r="M56" s="197">
        <v>2.13</v>
      </c>
      <c r="N56" s="197">
        <v>0.86</v>
      </c>
      <c r="O56" s="197">
        <v>2.46</v>
      </c>
      <c r="P56" s="197">
        <v>0.69</v>
      </c>
      <c r="Q56" s="197">
        <v>3.34</v>
      </c>
      <c r="R56" s="197">
        <v>7.19</v>
      </c>
      <c r="S56" s="197">
        <v>4.4400000000000004</v>
      </c>
      <c r="T56" s="197">
        <v>0</v>
      </c>
      <c r="U56" s="197">
        <v>2.15</v>
      </c>
      <c r="V56" s="197">
        <v>0.18</v>
      </c>
      <c r="W56" s="197">
        <v>0.64</v>
      </c>
      <c r="X56" s="197">
        <v>1.44</v>
      </c>
      <c r="Y56" s="197">
        <v>0</v>
      </c>
      <c r="Z56" s="197">
        <v>3.27</v>
      </c>
      <c r="AA56" s="197">
        <v>1.1299999999999999</v>
      </c>
      <c r="AB56" s="197">
        <v>0</v>
      </c>
      <c r="AC56" s="197">
        <v>0</v>
      </c>
      <c r="AD56" s="197">
        <v>24.92</v>
      </c>
      <c r="AE56" s="197">
        <v>0</v>
      </c>
      <c r="AF56" s="197">
        <v>0</v>
      </c>
      <c r="AG56" s="197">
        <v>31.47</v>
      </c>
      <c r="AH56" s="197">
        <v>0</v>
      </c>
      <c r="AI56" s="197">
        <v>15.56</v>
      </c>
      <c r="AJ56" s="197">
        <v>0</v>
      </c>
      <c r="AK56" s="197">
        <v>-35</v>
      </c>
      <c r="AL56" s="197">
        <v>0</v>
      </c>
      <c r="AM56" s="197">
        <v>0</v>
      </c>
      <c r="AN56" s="197">
        <v>0</v>
      </c>
      <c r="AO56" s="197">
        <v>48.54</v>
      </c>
      <c r="AP56" s="197">
        <v>0</v>
      </c>
      <c r="AQ56" s="197">
        <v>0</v>
      </c>
      <c r="AR56" s="197">
        <v>0</v>
      </c>
      <c r="AS56" s="197">
        <v>23.85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16.14</v>
      </c>
      <c r="E57" s="197">
        <v>0</v>
      </c>
      <c r="F57" s="197">
        <v>0</v>
      </c>
      <c r="G57" s="197">
        <v>4.7699999999999996</v>
      </c>
      <c r="H57" s="197">
        <v>0</v>
      </c>
      <c r="I57" s="197">
        <v>0</v>
      </c>
      <c r="J57" s="197">
        <v>33.700000000000003</v>
      </c>
      <c r="K57" s="197">
        <v>103.7</v>
      </c>
      <c r="L57" s="197">
        <v>6.53</v>
      </c>
      <c r="M57" s="197">
        <v>2.13</v>
      </c>
      <c r="N57" s="197">
        <v>0.86</v>
      </c>
      <c r="O57" s="197">
        <v>2.46</v>
      </c>
      <c r="P57" s="197">
        <v>0.69</v>
      </c>
      <c r="Q57" s="197">
        <v>4.59</v>
      </c>
      <c r="R57" s="197">
        <v>7.19</v>
      </c>
      <c r="S57" s="197">
        <v>4.4400000000000004</v>
      </c>
      <c r="T57" s="197">
        <v>0</v>
      </c>
      <c r="U57" s="197">
        <v>2.15</v>
      </c>
      <c r="V57" s="197">
        <v>0.18</v>
      </c>
      <c r="W57" s="197">
        <v>0.64</v>
      </c>
      <c r="X57" s="197">
        <v>1.44</v>
      </c>
      <c r="Y57" s="197">
        <v>0</v>
      </c>
      <c r="Z57" s="197">
        <v>3.27</v>
      </c>
      <c r="AA57" s="197">
        <v>1.1299999999999999</v>
      </c>
      <c r="AB57" s="197">
        <v>0</v>
      </c>
      <c r="AC57" s="197">
        <v>0</v>
      </c>
      <c r="AD57" s="197">
        <v>24.92</v>
      </c>
      <c r="AE57" s="197">
        <v>0</v>
      </c>
      <c r="AF57" s="197">
        <v>0</v>
      </c>
      <c r="AG57" s="197">
        <v>31.47</v>
      </c>
      <c r="AH57" s="197">
        <v>0</v>
      </c>
      <c r="AI57" s="197">
        <v>15.56</v>
      </c>
      <c r="AJ57" s="197">
        <v>0</v>
      </c>
      <c r="AK57" s="197">
        <v>-35</v>
      </c>
      <c r="AL57" s="197">
        <v>0</v>
      </c>
      <c r="AM57" s="197">
        <v>0</v>
      </c>
      <c r="AN57" s="197">
        <v>0</v>
      </c>
      <c r="AO57" s="197">
        <v>48.54</v>
      </c>
      <c r="AP57" s="197">
        <v>0</v>
      </c>
      <c r="AQ57" s="197">
        <v>0</v>
      </c>
      <c r="AR57" s="197">
        <v>0</v>
      </c>
      <c r="AS57" s="197">
        <v>23.85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16.14</v>
      </c>
      <c r="E58" s="197">
        <v>0</v>
      </c>
      <c r="F58" s="197">
        <v>0</v>
      </c>
      <c r="G58" s="197">
        <v>4.7699999999999996</v>
      </c>
      <c r="H58" s="197">
        <v>0</v>
      </c>
      <c r="I58" s="197">
        <v>0</v>
      </c>
      <c r="J58" s="197">
        <v>33.700000000000003</v>
      </c>
      <c r="K58" s="197">
        <v>103.7</v>
      </c>
      <c r="L58" s="197">
        <v>6.53</v>
      </c>
      <c r="M58" s="197">
        <v>2.13</v>
      </c>
      <c r="N58" s="197">
        <v>0.86</v>
      </c>
      <c r="O58" s="197">
        <v>2.46</v>
      </c>
      <c r="P58" s="197">
        <v>0.69</v>
      </c>
      <c r="Q58" s="197">
        <v>5.59</v>
      </c>
      <c r="R58" s="197">
        <v>7.19</v>
      </c>
      <c r="S58" s="197">
        <v>4.4400000000000004</v>
      </c>
      <c r="T58" s="197">
        <v>0</v>
      </c>
      <c r="U58" s="197">
        <v>2.15</v>
      </c>
      <c r="V58" s="197">
        <v>0.18</v>
      </c>
      <c r="W58" s="197">
        <v>0.64</v>
      </c>
      <c r="X58" s="197">
        <v>1.44</v>
      </c>
      <c r="Y58" s="197">
        <v>0</v>
      </c>
      <c r="Z58" s="197">
        <v>3.27</v>
      </c>
      <c r="AA58" s="197">
        <v>1.1299999999999999</v>
      </c>
      <c r="AB58" s="197">
        <v>0</v>
      </c>
      <c r="AC58" s="197">
        <v>0</v>
      </c>
      <c r="AD58" s="197">
        <v>24.92</v>
      </c>
      <c r="AE58" s="197">
        <v>0</v>
      </c>
      <c r="AF58" s="197">
        <v>0</v>
      </c>
      <c r="AG58" s="197">
        <v>31.47</v>
      </c>
      <c r="AH58" s="197">
        <v>0</v>
      </c>
      <c r="AI58" s="197">
        <v>15.56</v>
      </c>
      <c r="AJ58" s="197">
        <v>0</v>
      </c>
      <c r="AK58" s="197">
        <v>-35</v>
      </c>
      <c r="AL58" s="197">
        <v>0</v>
      </c>
      <c r="AM58" s="197">
        <v>0</v>
      </c>
      <c r="AN58" s="197">
        <v>0</v>
      </c>
      <c r="AO58" s="197">
        <v>48.54</v>
      </c>
      <c r="AP58" s="197">
        <v>0</v>
      </c>
      <c r="AQ58" s="197">
        <v>0</v>
      </c>
      <c r="AR58" s="197">
        <v>0</v>
      </c>
      <c r="AS58" s="197">
        <v>23.85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16.14</v>
      </c>
      <c r="E59" s="197">
        <v>0</v>
      </c>
      <c r="F59" s="197">
        <v>0</v>
      </c>
      <c r="G59" s="197">
        <v>4.7699999999999996</v>
      </c>
      <c r="H59" s="197">
        <v>0</v>
      </c>
      <c r="I59" s="197">
        <v>0</v>
      </c>
      <c r="J59" s="197">
        <v>33.700000000000003</v>
      </c>
      <c r="K59" s="197">
        <v>103.7</v>
      </c>
      <c r="L59" s="197">
        <v>6.53</v>
      </c>
      <c r="M59" s="197">
        <v>2.13</v>
      </c>
      <c r="N59" s="197">
        <v>0.86</v>
      </c>
      <c r="O59" s="197">
        <v>2.46</v>
      </c>
      <c r="P59" s="197">
        <v>0.69</v>
      </c>
      <c r="Q59" s="197">
        <v>6.85</v>
      </c>
      <c r="R59" s="197">
        <v>7.19</v>
      </c>
      <c r="S59" s="197">
        <v>4.4400000000000004</v>
      </c>
      <c r="T59" s="197">
        <v>0</v>
      </c>
      <c r="U59" s="197">
        <v>2.15</v>
      </c>
      <c r="V59" s="197">
        <v>0.18</v>
      </c>
      <c r="W59" s="197">
        <v>0.64</v>
      </c>
      <c r="X59" s="197">
        <v>1.44</v>
      </c>
      <c r="Y59" s="197">
        <v>0</v>
      </c>
      <c r="Z59" s="197">
        <v>3.27</v>
      </c>
      <c r="AA59" s="197">
        <v>1.1299999999999999</v>
      </c>
      <c r="AB59" s="197">
        <v>0</v>
      </c>
      <c r="AC59" s="197">
        <v>0</v>
      </c>
      <c r="AD59" s="197">
        <v>24.92</v>
      </c>
      <c r="AE59" s="197">
        <v>0</v>
      </c>
      <c r="AF59" s="197">
        <v>0</v>
      </c>
      <c r="AG59" s="197">
        <v>31.47</v>
      </c>
      <c r="AH59" s="197">
        <v>0</v>
      </c>
      <c r="AI59" s="197">
        <v>15.56</v>
      </c>
      <c r="AJ59" s="197">
        <v>0</v>
      </c>
      <c r="AK59" s="197">
        <v>-35</v>
      </c>
      <c r="AL59" s="197">
        <v>0</v>
      </c>
      <c r="AM59" s="197">
        <v>0</v>
      </c>
      <c r="AN59" s="197">
        <v>0</v>
      </c>
      <c r="AO59" s="197">
        <v>48.54</v>
      </c>
      <c r="AP59" s="197">
        <v>0</v>
      </c>
      <c r="AQ59" s="197">
        <v>0</v>
      </c>
      <c r="AR59" s="197">
        <v>0</v>
      </c>
      <c r="AS59" s="197">
        <v>23.85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15.68</v>
      </c>
      <c r="E60" s="197">
        <v>0</v>
      </c>
      <c r="F60" s="197">
        <v>0</v>
      </c>
      <c r="G60" s="197">
        <v>4.7699999999999996</v>
      </c>
      <c r="H60" s="197">
        <v>0</v>
      </c>
      <c r="I60" s="197">
        <v>0</v>
      </c>
      <c r="J60" s="197">
        <v>33.700000000000003</v>
      </c>
      <c r="K60" s="197">
        <v>55.37</v>
      </c>
      <c r="L60" s="197">
        <v>6.53</v>
      </c>
      <c r="M60" s="197">
        <v>2.13</v>
      </c>
      <c r="N60" s="197">
        <v>0.86</v>
      </c>
      <c r="O60" s="197">
        <v>2.46</v>
      </c>
      <c r="P60" s="197">
        <v>0.69</v>
      </c>
      <c r="Q60" s="197">
        <v>6.85</v>
      </c>
      <c r="R60" s="197">
        <v>7.19</v>
      </c>
      <c r="S60" s="197">
        <v>4.4400000000000004</v>
      </c>
      <c r="T60" s="197">
        <v>0</v>
      </c>
      <c r="U60" s="197">
        <v>2.15</v>
      </c>
      <c r="V60" s="197">
        <v>0.18</v>
      </c>
      <c r="W60" s="197">
        <v>0.64</v>
      </c>
      <c r="X60" s="197">
        <v>1.44</v>
      </c>
      <c r="Y60" s="197">
        <v>0</v>
      </c>
      <c r="Z60" s="197">
        <v>3.27</v>
      </c>
      <c r="AA60" s="197">
        <v>1.1299999999999999</v>
      </c>
      <c r="AB60" s="197">
        <v>0</v>
      </c>
      <c r="AC60" s="197">
        <v>0</v>
      </c>
      <c r="AD60" s="197">
        <v>24.92</v>
      </c>
      <c r="AE60" s="197">
        <v>0</v>
      </c>
      <c r="AF60" s="197">
        <v>0</v>
      </c>
      <c r="AG60" s="197">
        <v>31.47</v>
      </c>
      <c r="AH60" s="197">
        <v>0</v>
      </c>
      <c r="AI60" s="197">
        <v>15.56</v>
      </c>
      <c r="AJ60" s="197">
        <v>0</v>
      </c>
      <c r="AK60" s="197">
        <v>-35</v>
      </c>
      <c r="AL60" s="197">
        <v>0</v>
      </c>
      <c r="AM60" s="197">
        <v>0</v>
      </c>
      <c r="AN60" s="197">
        <v>0</v>
      </c>
      <c r="AO60" s="197">
        <v>48.54</v>
      </c>
      <c r="AP60" s="197">
        <v>0</v>
      </c>
      <c r="AQ60" s="197">
        <v>0</v>
      </c>
      <c r="AR60" s="197">
        <v>0</v>
      </c>
      <c r="AS60" s="197">
        <v>23.85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15.68</v>
      </c>
      <c r="E61" s="197">
        <v>0</v>
      </c>
      <c r="F61" s="197">
        <v>0</v>
      </c>
      <c r="G61" s="197">
        <v>4.7699999999999996</v>
      </c>
      <c r="H61" s="197">
        <v>0</v>
      </c>
      <c r="I61" s="197">
        <v>0</v>
      </c>
      <c r="J61" s="197">
        <v>33.700000000000003</v>
      </c>
      <c r="K61" s="197">
        <v>17.079999999999998</v>
      </c>
      <c r="L61" s="197">
        <v>6.53</v>
      </c>
      <c r="M61" s="197">
        <v>2.13</v>
      </c>
      <c r="N61" s="197">
        <v>0.86</v>
      </c>
      <c r="O61" s="197">
        <v>2.46</v>
      </c>
      <c r="P61" s="197">
        <v>0.69</v>
      </c>
      <c r="Q61" s="197">
        <v>6.85</v>
      </c>
      <c r="R61" s="197">
        <v>7.19</v>
      </c>
      <c r="S61" s="197">
        <v>4.4400000000000004</v>
      </c>
      <c r="T61" s="197">
        <v>0</v>
      </c>
      <c r="U61" s="197">
        <v>2.15</v>
      </c>
      <c r="V61" s="197">
        <v>0.18</v>
      </c>
      <c r="W61" s="197">
        <v>0.45</v>
      </c>
      <c r="X61" s="197">
        <v>1.44</v>
      </c>
      <c r="Y61" s="197">
        <v>0</v>
      </c>
      <c r="Z61" s="197">
        <v>3.27</v>
      </c>
      <c r="AA61" s="197">
        <v>1.1299999999999999</v>
      </c>
      <c r="AB61" s="197">
        <v>0</v>
      </c>
      <c r="AC61" s="197">
        <v>0</v>
      </c>
      <c r="AD61" s="197">
        <v>24.92</v>
      </c>
      <c r="AE61" s="197">
        <v>0</v>
      </c>
      <c r="AF61" s="197">
        <v>0</v>
      </c>
      <c r="AG61" s="197">
        <v>31.47</v>
      </c>
      <c r="AH61" s="197">
        <v>0</v>
      </c>
      <c r="AI61" s="197">
        <v>15.56</v>
      </c>
      <c r="AJ61" s="197">
        <v>0</v>
      </c>
      <c r="AK61" s="197">
        <v>-35</v>
      </c>
      <c r="AL61" s="197">
        <v>0</v>
      </c>
      <c r="AM61" s="197">
        <v>0</v>
      </c>
      <c r="AN61" s="197">
        <v>0</v>
      </c>
      <c r="AO61" s="197">
        <v>48.54</v>
      </c>
      <c r="AP61" s="197">
        <v>0</v>
      </c>
      <c r="AQ61" s="197">
        <v>0</v>
      </c>
      <c r="AR61" s="197">
        <v>0</v>
      </c>
      <c r="AS61" s="197">
        <v>23.85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15.68</v>
      </c>
      <c r="E62" s="197">
        <v>0</v>
      </c>
      <c r="F62" s="197">
        <v>0</v>
      </c>
      <c r="G62" s="197">
        <v>4.7699999999999996</v>
      </c>
      <c r="H62" s="197">
        <v>0</v>
      </c>
      <c r="I62" s="197">
        <v>0</v>
      </c>
      <c r="J62" s="197">
        <v>33.700000000000003</v>
      </c>
      <c r="K62" s="197">
        <v>17.079999999999998</v>
      </c>
      <c r="L62" s="197">
        <v>6.53</v>
      </c>
      <c r="M62" s="197">
        <v>2.13</v>
      </c>
      <c r="N62" s="197">
        <v>0.86</v>
      </c>
      <c r="O62" s="197">
        <v>2.46</v>
      </c>
      <c r="P62" s="197">
        <v>0.69</v>
      </c>
      <c r="Q62" s="197">
        <v>6.85</v>
      </c>
      <c r="R62" s="197">
        <v>7.19</v>
      </c>
      <c r="S62" s="197">
        <v>4.4400000000000004</v>
      </c>
      <c r="T62" s="197">
        <v>0</v>
      </c>
      <c r="U62" s="197">
        <v>2.15</v>
      </c>
      <c r="V62" s="197">
        <v>0.18</v>
      </c>
      <c r="W62" s="197">
        <v>0.45</v>
      </c>
      <c r="X62" s="197">
        <v>1.44</v>
      </c>
      <c r="Y62" s="197">
        <v>0</v>
      </c>
      <c r="Z62" s="197">
        <v>3.27</v>
      </c>
      <c r="AA62" s="197">
        <v>1.1299999999999999</v>
      </c>
      <c r="AB62" s="197">
        <v>0</v>
      </c>
      <c r="AC62" s="197">
        <v>0</v>
      </c>
      <c r="AD62" s="197">
        <v>24.92</v>
      </c>
      <c r="AE62" s="197">
        <v>0</v>
      </c>
      <c r="AF62" s="197">
        <v>0</v>
      </c>
      <c r="AG62" s="197">
        <v>30.72</v>
      </c>
      <c r="AH62" s="197">
        <v>0</v>
      </c>
      <c r="AI62" s="197">
        <v>15.56</v>
      </c>
      <c r="AJ62" s="197">
        <v>0</v>
      </c>
      <c r="AK62" s="197">
        <v>-35</v>
      </c>
      <c r="AL62" s="197">
        <v>0</v>
      </c>
      <c r="AM62" s="197">
        <v>0</v>
      </c>
      <c r="AN62" s="197">
        <v>0</v>
      </c>
      <c r="AO62" s="197">
        <v>48.54</v>
      </c>
      <c r="AP62" s="197">
        <v>0</v>
      </c>
      <c r="AQ62" s="197">
        <v>0</v>
      </c>
      <c r="AR62" s="197">
        <v>0</v>
      </c>
      <c r="AS62" s="197">
        <v>23.85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15.68</v>
      </c>
      <c r="E63" s="197">
        <v>0</v>
      </c>
      <c r="F63" s="197">
        <v>0</v>
      </c>
      <c r="G63" s="197">
        <v>4.7699999999999996</v>
      </c>
      <c r="H63" s="197">
        <v>0</v>
      </c>
      <c r="I63" s="197">
        <v>0</v>
      </c>
      <c r="J63" s="197">
        <v>33.700000000000003</v>
      </c>
      <c r="K63" s="197">
        <v>17.079999999999998</v>
      </c>
      <c r="L63" s="197">
        <v>0.33</v>
      </c>
      <c r="M63" s="197">
        <v>2.13</v>
      </c>
      <c r="N63" s="197">
        <v>0.86</v>
      </c>
      <c r="O63" s="197">
        <v>2.46</v>
      </c>
      <c r="P63" s="197">
        <v>0.69</v>
      </c>
      <c r="Q63" s="197">
        <v>0.28999999999999998</v>
      </c>
      <c r="R63" s="197">
        <v>0.37</v>
      </c>
      <c r="S63" s="197">
        <v>0.21</v>
      </c>
      <c r="T63" s="197">
        <v>0</v>
      </c>
      <c r="U63" s="197">
        <v>2.15</v>
      </c>
      <c r="V63" s="197">
        <v>0.18</v>
      </c>
      <c r="W63" s="197">
        <v>0.45</v>
      </c>
      <c r="X63" s="197">
        <v>1.44</v>
      </c>
      <c r="Y63" s="197">
        <v>0</v>
      </c>
      <c r="Z63" s="197">
        <v>3.27</v>
      </c>
      <c r="AA63" s="197">
        <v>1.1299999999999999</v>
      </c>
      <c r="AB63" s="197">
        <v>0</v>
      </c>
      <c r="AC63" s="197">
        <v>0</v>
      </c>
      <c r="AD63" s="197">
        <v>24.92</v>
      </c>
      <c r="AE63" s="197">
        <v>0</v>
      </c>
      <c r="AF63" s="197">
        <v>0</v>
      </c>
      <c r="AG63" s="197">
        <v>30.72</v>
      </c>
      <c r="AH63" s="197">
        <v>0</v>
      </c>
      <c r="AI63" s="197">
        <v>15.56</v>
      </c>
      <c r="AJ63" s="197">
        <v>0</v>
      </c>
      <c r="AK63" s="197">
        <v>-35</v>
      </c>
      <c r="AL63" s="197">
        <v>0</v>
      </c>
      <c r="AM63" s="197">
        <v>0</v>
      </c>
      <c r="AN63" s="197">
        <v>0</v>
      </c>
      <c r="AO63" s="197">
        <v>48.54</v>
      </c>
      <c r="AP63" s="197">
        <v>0</v>
      </c>
      <c r="AQ63" s="197">
        <v>0</v>
      </c>
      <c r="AR63" s="197">
        <v>0</v>
      </c>
      <c r="AS63" s="197">
        <v>23.85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15.68</v>
      </c>
      <c r="E64" s="197">
        <v>0</v>
      </c>
      <c r="F64" s="197">
        <v>0</v>
      </c>
      <c r="G64" s="197">
        <v>4.7699999999999996</v>
      </c>
      <c r="H64" s="197">
        <v>0</v>
      </c>
      <c r="I64" s="197">
        <v>0</v>
      </c>
      <c r="J64" s="197">
        <v>33.700000000000003</v>
      </c>
      <c r="K64" s="197">
        <v>17.079999999999998</v>
      </c>
      <c r="L64" s="197">
        <v>0.33</v>
      </c>
      <c r="M64" s="197">
        <v>2.13</v>
      </c>
      <c r="N64" s="197">
        <v>0.86</v>
      </c>
      <c r="O64" s="197">
        <v>2.46</v>
      </c>
      <c r="P64" s="197">
        <v>0.69</v>
      </c>
      <c r="Q64" s="197">
        <v>0.28999999999999998</v>
      </c>
      <c r="R64" s="197">
        <v>0.37</v>
      </c>
      <c r="S64" s="197">
        <v>0.21</v>
      </c>
      <c r="T64" s="197">
        <v>0</v>
      </c>
      <c r="U64" s="197">
        <v>2.15</v>
      </c>
      <c r="V64" s="197">
        <v>0.18</v>
      </c>
      <c r="W64" s="197">
        <v>0.45</v>
      </c>
      <c r="X64" s="197">
        <v>1.44</v>
      </c>
      <c r="Y64" s="197">
        <v>0</v>
      </c>
      <c r="Z64" s="197">
        <v>3.27</v>
      </c>
      <c r="AA64" s="197">
        <v>1.1299999999999999</v>
      </c>
      <c r="AB64" s="197">
        <v>0</v>
      </c>
      <c r="AC64" s="197">
        <v>0</v>
      </c>
      <c r="AD64" s="197">
        <v>24.92</v>
      </c>
      <c r="AE64" s="197">
        <v>0</v>
      </c>
      <c r="AF64" s="197">
        <v>0</v>
      </c>
      <c r="AG64" s="197">
        <v>30.72</v>
      </c>
      <c r="AH64" s="197">
        <v>0</v>
      </c>
      <c r="AI64" s="197">
        <v>15.56</v>
      </c>
      <c r="AJ64" s="197">
        <v>0</v>
      </c>
      <c r="AK64" s="197">
        <v>-35</v>
      </c>
      <c r="AL64" s="197">
        <v>0</v>
      </c>
      <c r="AM64" s="197">
        <v>0</v>
      </c>
      <c r="AN64" s="197">
        <v>0</v>
      </c>
      <c r="AO64" s="197">
        <v>48.54</v>
      </c>
      <c r="AP64" s="197">
        <v>0</v>
      </c>
      <c r="AQ64" s="197">
        <v>0</v>
      </c>
      <c r="AR64" s="197">
        <v>0</v>
      </c>
      <c r="AS64" s="197">
        <v>23.85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15.68</v>
      </c>
      <c r="E65" s="197">
        <v>0</v>
      </c>
      <c r="F65" s="197">
        <v>0</v>
      </c>
      <c r="G65" s="197">
        <v>4.7699999999999996</v>
      </c>
      <c r="H65" s="197">
        <v>0</v>
      </c>
      <c r="I65" s="197">
        <v>0</v>
      </c>
      <c r="J65" s="197">
        <v>33.700000000000003</v>
      </c>
      <c r="K65" s="197">
        <v>17.079999999999998</v>
      </c>
      <c r="L65" s="197">
        <v>0.33</v>
      </c>
      <c r="M65" s="197">
        <v>2.13</v>
      </c>
      <c r="N65" s="197">
        <v>0.86</v>
      </c>
      <c r="O65" s="197">
        <v>2.46</v>
      </c>
      <c r="P65" s="197">
        <v>0.69</v>
      </c>
      <c r="Q65" s="197">
        <v>0.28999999999999998</v>
      </c>
      <c r="R65" s="197">
        <v>0.37</v>
      </c>
      <c r="S65" s="197">
        <v>0.22</v>
      </c>
      <c r="T65" s="197">
        <v>0</v>
      </c>
      <c r="U65" s="197">
        <v>2.15</v>
      </c>
      <c r="V65" s="197">
        <v>0.18</v>
      </c>
      <c r="W65" s="197">
        <v>0.45</v>
      </c>
      <c r="X65" s="197">
        <v>1.44</v>
      </c>
      <c r="Y65" s="197">
        <v>0</v>
      </c>
      <c r="Z65" s="197">
        <v>3.27</v>
      </c>
      <c r="AA65" s="197">
        <v>1.1299999999999999</v>
      </c>
      <c r="AB65" s="197">
        <v>0</v>
      </c>
      <c r="AC65" s="197">
        <v>0</v>
      </c>
      <c r="AD65" s="197">
        <v>24.92</v>
      </c>
      <c r="AE65" s="197">
        <v>0</v>
      </c>
      <c r="AF65" s="197">
        <v>0</v>
      </c>
      <c r="AG65" s="197">
        <v>30.72</v>
      </c>
      <c r="AH65" s="197">
        <v>0</v>
      </c>
      <c r="AI65" s="197">
        <v>15.56</v>
      </c>
      <c r="AJ65" s="197">
        <v>0</v>
      </c>
      <c r="AK65" s="197">
        <v>-35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0</v>
      </c>
      <c r="AR65" s="197">
        <v>0</v>
      </c>
      <c r="AS65" s="197">
        <v>23.85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15.22</v>
      </c>
      <c r="E66" s="197">
        <v>0</v>
      </c>
      <c r="F66" s="197">
        <v>0</v>
      </c>
      <c r="G66" s="197">
        <v>4.7699999999999996</v>
      </c>
      <c r="H66" s="197">
        <v>0</v>
      </c>
      <c r="I66" s="197">
        <v>0</v>
      </c>
      <c r="J66" s="197">
        <v>33.700000000000003</v>
      </c>
      <c r="K66" s="197">
        <v>17.079999999999998</v>
      </c>
      <c r="L66" s="197">
        <v>0.33</v>
      </c>
      <c r="M66" s="197">
        <v>2.13</v>
      </c>
      <c r="N66" s="197">
        <v>0.86</v>
      </c>
      <c r="O66" s="197">
        <v>2.46</v>
      </c>
      <c r="P66" s="197">
        <v>0.69</v>
      </c>
      <c r="Q66" s="197">
        <v>0.28999999999999998</v>
      </c>
      <c r="R66" s="197">
        <v>0.37</v>
      </c>
      <c r="S66" s="197">
        <v>0.22</v>
      </c>
      <c r="T66" s="197">
        <v>0</v>
      </c>
      <c r="U66" s="197">
        <v>2.15</v>
      </c>
      <c r="V66" s="197">
        <v>0.18</v>
      </c>
      <c r="W66" s="197">
        <v>0.45</v>
      </c>
      <c r="X66" s="197">
        <v>1.44</v>
      </c>
      <c r="Y66" s="197">
        <v>0</v>
      </c>
      <c r="Z66" s="197">
        <v>3.27</v>
      </c>
      <c r="AA66" s="197">
        <v>1.1299999999999999</v>
      </c>
      <c r="AB66" s="197">
        <v>0</v>
      </c>
      <c r="AC66" s="197">
        <v>0</v>
      </c>
      <c r="AD66" s="197">
        <v>24.92</v>
      </c>
      <c r="AE66" s="197">
        <v>0</v>
      </c>
      <c r="AF66" s="197">
        <v>0</v>
      </c>
      <c r="AG66" s="197">
        <v>30.72</v>
      </c>
      <c r="AH66" s="197">
        <v>0</v>
      </c>
      <c r="AI66" s="197">
        <v>15.56</v>
      </c>
      <c r="AJ66" s="197">
        <v>0</v>
      </c>
      <c r="AK66" s="197">
        <v>-35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0</v>
      </c>
      <c r="AR66" s="197">
        <v>0</v>
      </c>
      <c r="AS66" s="197">
        <v>23.85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15.22</v>
      </c>
      <c r="E67" s="197">
        <v>0</v>
      </c>
      <c r="F67" s="197">
        <v>0</v>
      </c>
      <c r="G67" s="197">
        <v>4.7699999999999996</v>
      </c>
      <c r="H67" s="197">
        <v>0</v>
      </c>
      <c r="I67" s="197">
        <v>0</v>
      </c>
      <c r="J67" s="197">
        <v>33.700000000000003</v>
      </c>
      <c r="K67" s="197">
        <v>17.079999999999998</v>
      </c>
      <c r="L67" s="197">
        <v>0.33</v>
      </c>
      <c r="M67" s="197">
        <v>2.13</v>
      </c>
      <c r="N67" s="197">
        <v>0.86</v>
      </c>
      <c r="O67" s="197">
        <v>2.46</v>
      </c>
      <c r="P67" s="197">
        <v>0.69</v>
      </c>
      <c r="Q67" s="197">
        <v>0.28999999999999998</v>
      </c>
      <c r="R67" s="197">
        <v>0.37</v>
      </c>
      <c r="S67" s="197">
        <v>0.22</v>
      </c>
      <c r="T67" s="197">
        <v>0</v>
      </c>
      <c r="U67" s="197">
        <v>2.15</v>
      </c>
      <c r="V67" s="197">
        <v>0.18</v>
      </c>
      <c r="W67" s="197">
        <v>0.45</v>
      </c>
      <c r="X67" s="197">
        <v>1.44</v>
      </c>
      <c r="Y67" s="197">
        <v>0</v>
      </c>
      <c r="Z67" s="197">
        <v>3.27</v>
      </c>
      <c r="AA67" s="197">
        <v>1.1299999999999999</v>
      </c>
      <c r="AB67" s="197">
        <v>0</v>
      </c>
      <c r="AC67" s="197">
        <v>0</v>
      </c>
      <c r="AD67" s="197">
        <v>24.92</v>
      </c>
      <c r="AE67" s="197">
        <v>0</v>
      </c>
      <c r="AF67" s="197">
        <v>0</v>
      </c>
      <c r="AG67" s="197">
        <v>30.72</v>
      </c>
      <c r="AH67" s="197">
        <v>0</v>
      </c>
      <c r="AI67" s="197">
        <v>15.56</v>
      </c>
      <c r="AJ67" s="197">
        <v>0</v>
      </c>
      <c r="AK67" s="197">
        <v>-35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0</v>
      </c>
      <c r="AR67" s="197">
        <v>0</v>
      </c>
      <c r="AS67" s="197">
        <v>23.85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15.22</v>
      </c>
      <c r="E68" s="197">
        <v>0</v>
      </c>
      <c r="F68" s="197">
        <v>0</v>
      </c>
      <c r="G68" s="197">
        <v>4.7699999999999996</v>
      </c>
      <c r="H68" s="197">
        <v>0</v>
      </c>
      <c r="I68" s="197">
        <v>0</v>
      </c>
      <c r="J68" s="197">
        <v>33.700000000000003</v>
      </c>
      <c r="K68" s="197">
        <v>17.079999999999998</v>
      </c>
      <c r="L68" s="197">
        <v>0.33</v>
      </c>
      <c r="M68" s="197">
        <v>2.13</v>
      </c>
      <c r="N68" s="197">
        <v>0.86</v>
      </c>
      <c r="O68" s="197">
        <v>2.46</v>
      </c>
      <c r="P68" s="197">
        <v>0.69</v>
      </c>
      <c r="Q68" s="197">
        <v>0.28999999999999998</v>
      </c>
      <c r="R68" s="197">
        <v>0.37</v>
      </c>
      <c r="S68" s="197">
        <v>0.22</v>
      </c>
      <c r="T68" s="197">
        <v>0</v>
      </c>
      <c r="U68" s="197">
        <v>2.15</v>
      </c>
      <c r="V68" s="197">
        <v>0.18</v>
      </c>
      <c r="W68" s="197">
        <v>0.45</v>
      </c>
      <c r="X68" s="197">
        <v>1.44</v>
      </c>
      <c r="Y68" s="197">
        <v>0</v>
      </c>
      <c r="Z68" s="197">
        <v>3.27</v>
      </c>
      <c r="AA68" s="197">
        <v>1.1299999999999999</v>
      </c>
      <c r="AB68" s="197">
        <v>0</v>
      </c>
      <c r="AC68" s="197">
        <v>0</v>
      </c>
      <c r="AD68" s="197">
        <v>24.92</v>
      </c>
      <c r="AE68" s="197">
        <v>0</v>
      </c>
      <c r="AF68" s="197">
        <v>0</v>
      </c>
      <c r="AG68" s="197">
        <v>30.72</v>
      </c>
      <c r="AH68" s="197">
        <v>0</v>
      </c>
      <c r="AI68" s="197">
        <v>15.56</v>
      </c>
      <c r="AJ68" s="197">
        <v>0</v>
      </c>
      <c r="AK68" s="197">
        <v>-35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0</v>
      </c>
      <c r="AR68" s="197">
        <v>0</v>
      </c>
      <c r="AS68" s="197">
        <v>23.85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15.22</v>
      </c>
      <c r="E69" s="197">
        <v>0</v>
      </c>
      <c r="F69" s="197">
        <v>0</v>
      </c>
      <c r="G69" s="197">
        <v>4.7699999999999996</v>
      </c>
      <c r="H69" s="197">
        <v>0</v>
      </c>
      <c r="I69" s="197">
        <v>0</v>
      </c>
      <c r="J69" s="197">
        <v>33.700000000000003</v>
      </c>
      <c r="K69" s="197">
        <v>17.079999999999998</v>
      </c>
      <c r="L69" s="197">
        <v>0.33</v>
      </c>
      <c r="M69" s="197">
        <v>2.13</v>
      </c>
      <c r="N69" s="197">
        <v>0.86</v>
      </c>
      <c r="O69" s="197">
        <v>2.46</v>
      </c>
      <c r="P69" s="197">
        <v>0.69</v>
      </c>
      <c r="Q69" s="197">
        <v>0.28999999999999998</v>
      </c>
      <c r="R69" s="197">
        <v>0.37</v>
      </c>
      <c r="S69" s="197">
        <v>0.22</v>
      </c>
      <c r="T69" s="197">
        <v>0</v>
      </c>
      <c r="U69" s="197">
        <v>2.15</v>
      </c>
      <c r="V69" s="197">
        <v>0.18</v>
      </c>
      <c r="W69" s="197">
        <v>0.45</v>
      </c>
      <c r="X69" s="197">
        <v>1.44</v>
      </c>
      <c r="Y69" s="197">
        <v>0</v>
      </c>
      <c r="Z69" s="197">
        <v>3.27</v>
      </c>
      <c r="AA69" s="197">
        <v>1.1299999999999999</v>
      </c>
      <c r="AB69" s="197">
        <v>0</v>
      </c>
      <c r="AC69" s="197">
        <v>0</v>
      </c>
      <c r="AD69" s="197">
        <v>24.92</v>
      </c>
      <c r="AE69" s="197">
        <v>0</v>
      </c>
      <c r="AF69" s="197">
        <v>0</v>
      </c>
      <c r="AG69" s="197">
        <v>30.72</v>
      </c>
      <c r="AH69" s="197">
        <v>0</v>
      </c>
      <c r="AI69" s="197">
        <v>15.56</v>
      </c>
      <c r="AJ69" s="197">
        <v>0</v>
      </c>
      <c r="AK69" s="197">
        <v>-35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0</v>
      </c>
      <c r="AR69" s="197">
        <v>0</v>
      </c>
      <c r="AS69" s="197">
        <v>23.85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15.22</v>
      </c>
      <c r="E70" s="197">
        <v>0</v>
      </c>
      <c r="F70" s="197">
        <v>0</v>
      </c>
      <c r="G70" s="197">
        <v>4.7699999999999996</v>
      </c>
      <c r="H70" s="197">
        <v>0</v>
      </c>
      <c r="I70" s="197">
        <v>0</v>
      </c>
      <c r="J70" s="197">
        <v>33.700000000000003</v>
      </c>
      <c r="K70" s="197">
        <v>17.079999999999998</v>
      </c>
      <c r="L70" s="197">
        <v>0.33</v>
      </c>
      <c r="M70" s="197">
        <v>2.13</v>
      </c>
      <c r="N70" s="197">
        <v>0.86</v>
      </c>
      <c r="O70" s="197">
        <v>2.46</v>
      </c>
      <c r="P70" s="197">
        <v>0.69</v>
      </c>
      <c r="Q70" s="197">
        <v>0.28999999999999998</v>
      </c>
      <c r="R70" s="197">
        <v>0.37</v>
      </c>
      <c r="S70" s="197">
        <v>0.22</v>
      </c>
      <c r="T70" s="197">
        <v>0</v>
      </c>
      <c r="U70" s="197">
        <v>2.15</v>
      </c>
      <c r="V70" s="197">
        <v>0.18</v>
      </c>
      <c r="W70" s="197">
        <v>0.45</v>
      </c>
      <c r="X70" s="197">
        <v>1.44</v>
      </c>
      <c r="Y70" s="197">
        <v>0</v>
      </c>
      <c r="Z70" s="197">
        <v>3.27</v>
      </c>
      <c r="AA70" s="197">
        <v>1.1299999999999999</v>
      </c>
      <c r="AB70" s="197">
        <v>0</v>
      </c>
      <c r="AC70" s="197">
        <v>0</v>
      </c>
      <c r="AD70" s="197">
        <v>24.92</v>
      </c>
      <c r="AE70" s="197">
        <v>0</v>
      </c>
      <c r="AF70" s="197">
        <v>0</v>
      </c>
      <c r="AG70" s="197">
        <v>30.72</v>
      </c>
      <c r="AH70" s="197">
        <v>0</v>
      </c>
      <c r="AI70" s="197">
        <v>15.56</v>
      </c>
      <c r="AJ70" s="197">
        <v>0</v>
      </c>
      <c r="AK70" s="197">
        <v>-35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0</v>
      </c>
      <c r="AR70" s="197">
        <v>0</v>
      </c>
      <c r="AS70" s="197">
        <v>23.85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14.76</v>
      </c>
      <c r="E71" s="197">
        <v>0</v>
      </c>
      <c r="F71" s="197">
        <v>0</v>
      </c>
      <c r="G71" s="197">
        <v>4.29</v>
      </c>
      <c r="H71" s="197">
        <v>0</v>
      </c>
      <c r="I71" s="197">
        <v>0</v>
      </c>
      <c r="J71" s="197">
        <v>33.700000000000003</v>
      </c>
      <c r="K71" s="197">
        <v>17.079999999999998</v>
      </c>
      <c r="L71" s="197">
        <v>0.33</v>
      </c>
      <c r="M71" s="197">
        <v>2.13</v>
      </c>
      <c r="N71" s="197">
        <v>0.86</v>
      </c>
      <c r="O71" s="197">
        <v>2.46</v>
      </c>
      <c r="P71" s="197">
        <v>0.69</v>
      </c>
      <c r="Q71" s="197">
        <v>0.28999999999999998</v>
      </c>
      <c r="R71" s="197">
        <v>0.37</v>
      </c>
      <c r="S71" s="197">
        <v>0.22</v>
      </c>
      <c r="T71" s="197">
        <v>0</v>
      </c>
      <c r="U71" s="197">
        <v>2.66</v>
      </c>
      <c r="V71" s="197">
        <v>0.18</v>
      </c>
      <c r="W71" s="197">
        <v>0.45</v>
      </c>
      <c r="X71" s="197">
        <v>1.44</v>
      </c>
      <c r="Y71" s="197">
        <v>0</v>
      </c>
      <c r="Z71" s="197">
        <v>3.27</v>
      </c>
      <c r="AA71" s="197">
        <v>1.1299999999999999</v>
      </c>
      <c r="AB71" s="197">
        <v>0</v>
      </c>
      <c r="AC71" s="197">
        <v>0</v>
      </c>
      <c r="AD71" s="197">
        <v>24.92</v>
      </c>
      <c r="AE71" s="197">
        <v>0</v>
      </c>
      <c r="AF71" s="197">
        <v>0</v>
      </c>
      <c r="AG71" s="197">
        <v>30.72</v>
      </c>
      <c r="AH71" s="197">
        <v>0</v>
      </c>
      <c r="AI71" s="197">
        <v>15.56</v>
      </c>
      <c r="AJ71" s="197">
        <v>0</v>
      </c>
      <c r="AK71" s="197">
        <v>-35</v>
      </c>
      <c r="AL71" s="197">
        <v>0</v>
      </c>
      <c r="AM71" s="197">
        <v>0</v>
      </c>
      <c r="AN71" s="197">
        <v>0</v>
      </c>
      <c r="AO71" s="197">
        <v>-50</v>
      </c>
      <c r="AP71" s="197">
        <v>0</v>
      </c>
      <c r="AQ71" s="197">
        <v>0</v>
      </c>
      <c r="AR71" s="197">
        <v>0</v>
      </c>
      <c r="AS71" s="197">
        <v>23.85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14.76</v>
      </c>
      <c r="E72" s="197">
        <v>0</v>
      </c>
      <c r="F72" s="197">
        <v>0</v>
      </c>
      <c r="G72" s="197">
        <v>4.29</v>
      </c>
      <c r="H72" s="197">
        <v>0</v>
      </c>
      <c r="I72" s="197">
        <v>0</v>
      </c>
      <c r="J72" s="197">
        <v>33.700000000000003</v>
      </c>
      <c r="K72" s="197">
        <v>17.079999999999998</v>
      </c>
      <c r="L72" s="197">
        <v>0.33</v>
      </c>
      <c r="M72" s="197">
        <v>2.13</v>
      </c>
      <c r="N72" s="197">
        <v>0.86</v>
      </c>
      <c r="O72" s="197">
        <v>2.46</v>
      </c>
      <c r="P72" s="197">
        <v>0.69</v>
      </c>
      <c r="Q72" s="197">
        <v>0.28999999999999998</v>
      </c>
      <c r="R72" s="197">
        <v>0.37</v>
      </c>
      <c r="S72" s="197">
        <v>0.22</v>
      </c>
      <c r="T72" s="197">
        <v>0</v>
      </c>
      <c r="U72" s="197">
        <v>1.9</v>
      </c>
      <c r="V72" s="197">
        <v>0.18</v>
      </c>
      <c r="W72" s="197">
        <v>0.45</v>
      </c>
      <c r="X72" s="197">
        <v>1.44</v>
      </c>
      <c r="Y72" s="197">
        <v>0</v>
      </c>
      <c r="Z72" s="197">
        <v>3.27</v>
      </c>
      <c r="AA72" s="197">
        <v>1.1299999999999999</v>
      </c>
      <c r="AB72" s="197">
        <v>0</v>
      </c>
      <c r="AC72" s="197">
        <v>0</v>
      </c>
      <c r="AD72" s="197">
        <v>24.92</v>
      </c>
      <c r="AE72" s="197">
        <v>0</v>
      </c>
      <c r="AF72" s="197">
        <v>0</v>
      </c>
      <c r="AG72" s="197">
        <v>30.72</v>
      </c>
      <c r="AH72" s="197">
        <v>0</v>
      </c>
      <c r="AI72" s="197">
        <v>15.56</v>
      </c>
      <c r="AJ72" s="197">
        <v>0</v>
      </c>
      <c r="AK72" s="197">
        <v>-35</v>
      </c>
      <c r="AL72" s="197">
        <v>0</v>
      </c>
      <c r="AM72" s="197">
        <v>0</v>
      </c>
      <c r="AN72" s="197">
        <v>0</v>
      </c>
      <c r="AO72" s="197">
        <v>-50</v>
      </c>
      <c r="AP72" s="197">
        <v>0</v>
      </c>
      <c r="AQ72" s="197">
        <v>0</v>
      </c>
      <c r="AR72" s="197">
        <v>0</v>
      </c>
      <c r="AS72" s="197">
        <v>23.85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14.76</v>
      </c>
      <c r="E73" s="197">
        <v>0</v>
      </c>
      <c r="F73" s="197">
        <v>0</v>
      </c>
      <c r="G73" s="197">
        <v>4.29</v>
      </c>
      <c r="H73" s="197">
        <v>0</v>
      </c>
      <c r="I73" s="197">
        <v>0</v>
      </c>
      <c r="J73" s="197">
        <v>33.700000000000003</v>
      </c>
      <c r="K73" s="197">
        <v>17.079999999999998</v>
      </c>
      <c r="L73" s="197">
        <v>0.33</v>
      </c>
      <c r="M73" s="197">
        <v>2.13</v>
      </c>
      <c r="N73" s="197">
        <v>0.86</v>
      </c>
      <c r="O73" s="197">
        <v>2.46</v>
      </c>
      <c r="P73" s="197">
        <v>0.69</v>
      </c>
      <c r="Q73" s="197">
        <v>0.28999999999999998</v>
      </c>
      <c r="R73" s="197">
        <v>0.37</v>
      </c>
      <c r="S73" s="197">
        <v>0.22</v>
      </c>
      <c r="T73" s="197">
        <v>0</v>
      </c>
      <c r="U73" s="197">
        <v>1.92</v>
      </c>
      <c r="V73" s="197">
        <v>0.18</v>
      </c>
      <c r="W73" s="197">
        <v>0.45</v>
      </c>
      <c r="X73" s="197">
        <v>1.44</v>
      </c>
      <c r="Y73" s="197">
        <v>0</v>
      </c>
      <c r="Z73" s="197">
        <v>3.27</v>
      </c>
      <c r="AA73" s="197">
        <v>1.1299999999999999</v>
      </c>
      <c r="AB73" s="197">
        <v>0</v>
      </c>
      <c r="AC73" s="197">
        <v>0</v>
      </c>
      <c r="AD73" s="197">
        <v>24.92</v>
      </c>
      <c r="AE73" s="197">
        <v>0</v>
      </c>
      <c r="AF73" s="197">
        <v>0</v>
      </c>
      <c r="AG73" s="197">
        <v>30.72</v>
      </c>
      <c r="AH73" s="197">
        <v>0</v>
      </c>
      <c r="AI73" s="197">
        <v>15.56</v>
      </c>
      <c r="AJ73" s="197">
        <v>0</v>
      </c>
      <c r="AK73" s="197">
        <v>-35</v>
      </c>
      <c r="AL73" s="197">
        <v>0</v>
      </c>
      <c r="AM73" s="197">
        <v>0</v>
      </c>
      <c r="AN73" s="197">
        <v>0</v>
      </c>
      <c r="AO73" s="197">
        <v>-30</v>
      </c>
      <c r="AP73" s="197">
        <v>0</v>
      </c>
      <c r="AQ73" s="197">
        <v>0</v>
      </c>
      <c r="AR73" s="197">
        <v>0</v>
      </c>
      <c r="AS73" s="197">
        <v>23.85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14.76</v>
      </c>
      <c r="E74" s="197">
        <v>0</v>
      </c>
      <c r="F74" s="197">
        <v>0</v>
      </c>
      <c r="G74" s="197">
        <v>4.29</v>
      </c>
      <c r="H74" s="197">
        <v>0</v>
      </c>
      <c r="I74" s="197">
        <v>0</v>
      </c>
      <c r="J74" s="197">
        <v>33.700000000000003</v>
      </c>
      <c r="K74" s="197">
        <v>17.079999999999998</v>
      </c>
      <c r="L74" s="197">
        <v>0.33</v>
      </c>
      <c r="M74" s="197">
        <v>2.13</v>
      </c>
      <c r="N74" s="197">
        <v>0.86</v>
      </c>
      <c r="O74" s="197">
        <v>2.46</v>
      </c>
      <c r="P74" s="197">
        <v>0.69</v>
      </c>
      <c r="Q74" s="197">
        <v>0.28999999999999998</v>
      </c>
      <c r="R74" s="197">
        <v>0.37</v>
      </c>
      <c r="S74" s="197">
        <v>0.22</v>
      </c>
      <c r="T74" s="197">
        <v>0</v>
      </c>
      <c r="U74" s="197">
        <v>1.81</v>
      </c>
      <c r="V74" s="197">
        <v>0.18</v>
      </c>
      <c r="W74" s="197">
        <v>0.45</v>
      </c>
      <c r="X74" s="197">
        <v>1.44</v>
      </c>
      <c r="Y74" s="197">
        <v>0</v>
      </c>
      <c r="Z74" s="197">
        <v>3.27</v>
      </c>
      <c r="AA74" s="197">
        <v>1.1299999999999999</v>
      </c>
      <c r="AB74" s="197">
        <v>0</v>
      </c>
      <c r="AC74" s="197">
        <v>0</v>
      </c>
      <c r="AD74" s="197">
        <v>24.92</v>
      </c>
      <c r="AE74" s="197">
        <v>0</v>
      </c>
      <c r="AF74" s="197">
        <v>0</v>
      </c>
      <c r="AG74" s="197">
        <v>30.15</v>
      </c>
      <c r="AH74" s="197">
        <v>0</v>
      </c>
      <c r="AI74" s="197">
        <v>15.56</v>
      </c>
      <c r="AJ74" s="197">
        <v>0</v>
      </c>
      <c r="AK74" s="197">
        <v>-35</v>
      </c>
      <c r="AL74" s="197">
        <v>0</v>
      </c>
      <c r="AM74" s="197">
        <v>0</v>
      </c>
      <c r="AN74" s="197">
        <v>0</v>
      </c>
      <c r="AO74" s="197">
        <v>33.54</v>
      </c>
      <c r="AP74" s="197">
        <v>0</v>
      </c>
      <c r="AQ74" s="197">
        <v>0</v>
      </c>
      <c r="AR74" s="197">
        <v>0</v>
      </c>
      <c r="AS74" s="197">
        <v>23.85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14.76</v>
      </c>
      <c r="E75" s="197">
        <v>0</v>
      </c>
      <c r="F75" s="197">
        <v>0</v>
      </c>
      <c r="G75" s="197">
        <v>4.29</v>
      </c>
      <c r="H75" s="197">
        <v>0</v>
      </c>
      <c r="I75" s="197">
        <v>0</v>
      </c>
      <c r="J75" s="197">
        <v>33.700000000000003</v>
      </c>
      <c r="K75" s="197">
        <v>17.079999999999998</v>
      </c>
      <c r="L75" s="197">
        <v>0.33</v>
      </c>
      <c r="M75" s="197">
        <v>2.13</v>
      </c>
      <c r="N75" s="197">
        <v>0.86</v>
      </c>
      <c r="O75" s="197">
        <v>2.46</v>
      </c>
      <c r="P75" s="197">
        <v>0.69</v>
      </c>
      <c r="Q75" s="197">
        <v>0.28999999999999998</v>
      </c>
      <c r="R75" s="197">
        <v>0.37</v>
      </c>
      <c r="S75" s="197">
        <v>0.22</v>
      </c>
      <c r="T75" s="197">
        <v>0</v>
      </c>
      <c r="U75" s="197">
        <v>1.95</v>
      </c>
      <c r="V75" s="197">
        <v>0.18</v>
      </c>
      <c r="W75" s="197">
        <v>0.45</v>
      </c>
      <c r="X75" s="197">
        <v>1.44</v>
      </c>
      <c r="Y75" s="197">
        <v>0</v>
      </c>
      <c r="Z75" s="197">
        <v>3.27</v>
      </c>
      <c r="AA75" s="197">
        <v>1.1299999999999999</v>
      </c>
      <c r="AB75" s="197">
        <v>0</v>
      </c>
      <c r="AC75" s="197">
        <v>0</v>
      </c>
      <c r="AD75" s="197">
        <v>24.92</v>
      </c>
      <c r="AE75" s="197">
        <v>0</v>
      </c>
      <c r="AF75" s="197">
        <v>0</v>
      </c>
      <c r="AG75" s="197">
        <v>30.15</v>
      </c>
      <c r="AH75" s="197">
        <v>0</v>
      </c>
      <c r="AI75" s="197">
        <v>15.56</v>
      </c>
      <c r="AJ75" s="197">
        <v>0</v>
      </c>
      <c r="AK75" s="197">
        <v>-35</v>
      </c>
      <c r="AL75" s="197">
        <v>0</v>
      </c>
      <c r="AM75" s="197">
        <v>0</v>
      </c>
      <c r="AN75" s="197">
        <v>0</v>
      </c>
      <c r="AO75" s="197">
        <v>41.32</v>
      </c>
      <c r="AP75" s="197">
        <v>0</v>
      </c>
      <c r="AQ75" s="197">
        <v>0</v>
      </c>
      <c r="AR75" s="197">
        <v>0</v>
      </c>
      <c r="AS75" s="197">
        <v>23.85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14.76</v>
      </c>
      <c r="E76" s="197">
        <v>0</v>
      </c>
      <c r="F76" s="197">
        <v>0</v>
      </c>
      <c r="G76" s="197">
        <v>4.29</v>
      </c>
      <c r="H76" s="197">
        <v>0</v>
      </c>
      <c r="I76" s="197">
        <v>0</v>
      </c>
      <c r="J76" s="197">
        <v>33.700000000000003</v>
      </c>
      <c r="K76" s="197">
        <v>17.079999999999998</v>
      </c>
      <c r="L76" s="197">
        <v>0.33</v>
      </c>
      <c r="M76" s="197">
        <v>2.13</v>
      </c>
      <c r="N76" s="197">
        <v>0.86</v>
      </c>
      <c r="O76" s="197">
        <v>2.46</v>
      </c>
      <c r="P76" s="197">
        <v>0.69</v>
      </c>
      <c r="Q76" s="197">
        <v>0.28999999999999998</v>
      </c>
      <c r="R76" s="197">
        <v>0.37</v>
      </c>
      <c r="S76" s="197">
        <v>0.22</v>
      </c>
      <c r="T76" s="197">
        <v>0</v>
      </c>
      <c r="U76" s="197">
        <v>1.84</v>
      </c>
      <c r="V76" s="197">
        <v>0.18</v>
      </c>
      <c r="W76" s="197">
        <v>0.45</v>
      </c>
      <c r="X76" s="197">
        <v>1.44</v>
      </c>
      <c r="Y76" s="197">
        <v>0</v>
      </c>
      <c r="Z76" s="197">
        <v>3.27</v>
      </c>
      <c r="AA76" s="197">
        <v>1.1299999999999999</v>
      </c>
      <c r="AB76" s="197">
        <v>0</v>
      </c>
      <c r="AC76" s="197">
        <v>0</v>
      </c>
      <c r="AD76" s="197">
        <v>13.79</v>
      </c>
      <c r="AE76" s="197">
        <v>0</v>
      </c>
      <c r="AF76" s="197">
        <v>0</v>
      </c>
      <c r="AG76" s="197">
        <v>30.15</v>
      </c>
      <c r="AH76" s="197">
        <v>0</v>
      </c>
      <c r="AI76" s="197">
        <v>15.56</v>
      </c>
      <c r="AJ76" s="197">
        <v>0</v>
      </c>
      <c r="AK76" s="197">
        <v>-35</v>
      </c>
      <c r="AL76" s="197">
        <v>0</v>
      </c>
      <c r="AM76" s="197">
        <v>0</v>
      </c>
      <c r="AN76" s="197">
        <v>0</v>
      </c>
      <c r="AO76" s="197">
        <v>41.32</v>
      </c>
      <c r="AP76" s="197">
        <v>0</v>
      </c>
      <c r="AQ76" s="197">
        <v>0</v>
      </c>
      <c r="AR76" s="197">
        <v>0</v>
      </c>
      <c r="AS76" s="197">
        <v>23.85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14.76</v>
      </c>
      <c r="E77" s="197">
        <v>0</v>
      </c>
      <c r="F77" s="197">
        <v>0</v>
      </c>
      <c r="G77" s="197">
        <v>4.29</v>
      </c>
      <c r="H77" s="197">
        <v>0</v>
      </c>
      <c r="I77" s="197">
        <v>0</v>
      </c>
      <c r="J77" s="197">
        <v>33.700000000000003</v>
      </c>
      <c r="K77" s="197">
        <v>17.079999999999998</v>
      </c>
      <c r="L77" s="197">
        <v>0.33</v>
      </c>
      <c r="M77" s="197">
        <v>2.13</v>
      </c>
      <c r="N77" s="197">
        <v>0.86</v>
      </c>
      <c r="O77" s="197">
        <v>2.46</v>
      </c>
      <c r="P77" s="197">
        <v>0.69</v>
      </c>
      <c r="Q77" s="197">
        <v>0.28999999999999998</v>
      </c>
      <c r="R77" s="197">
        <v>0.37</v>
      </c>
      <c r="S77" s="197">
        <v>0.22</v>
      </c>
      <c r="T77" s="197">
        <v>0</v>
      </c>
      <c r="U77" s="197">
        <v>2.04</v>
      </c>
      <c r="V77" s="197">
        <v>0.18</v>
      </c>
      <c r="W77" s="197">
        <v>0.45</v>
      </c>
      <c r="X77" s="197">
        <v>1.44</v>
      </c>
      <c r="Y77" s="197">
        <v>0</v>
      </c>
      <c r="Z77" s="197">
        <v>3.27</v>
      </c>
      <c r="AA77" s="197">
        <v>1.1299999999999999</v>
      </c>
      <c r="AB77" s="197">
        <v>0</v>
      </c>
      <c r="AC77" s="197">
        <v>0</v>
      </c>
      <c r="AD77" s="197">
        <v>13.79</v>
      </c>
      <c r="AE77" s="197">
        <v>0</v>
      </c>
      <c r="AF77" s="197">
        <v>0</v>
      </c>
      <c r="AG77" s="197">
        <v>30.15</v>
      </c>
      <c r="AH77" s="197">
        <v>0</v>
      </c>
      <c r="AI77" s="197">
        <v>15.56</v>
      </c>
      <c r="AJ77" s="197">
        <v>0</v>
      </c>
      <c r="AK77" s="197">
        <v>-5.18</v>
      </c>
      <c r="AL77" s="197">
        <v>0</v>
      </c>
      <c r="AM77" s="197">
        <v>0</v>
      </c>
      <c r="AN77" s="197">
        <v>0</v>
      </c>
      <c r="AO77" s="197">
        <v>41.32</v>
      </c>
      <c r="AP77" s="197">
        <v>0</v>
      </c>
      <c r="AQ77" s="197">
        <v>0</v>
      </c>
      <c r="AR77" s="197">
        <v>0</v>
      </c>
      <c r="AS77" s="197">
        <v>23.85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14.76</v>
      </c>
      <c r="E78" s="197">
        <v>0</v>
      </c>
      <c r="F78" s="197">
        <v>0</v>
      </c>
      <c r="G78" s="197">
        <v>4.29</v>
      </c>
      <c r="H78" s="197">
        <v>0</v>
      </c>
      <c r="I78" s="197">
        <v>0</v>
      </c>
      <c r="J78" s="197">
        <v>33.700000000000003</v>
      </c>
      <c r="K78" s="197">
        <v>17.079999999999998</v>
      </c>
      <c r="L78" s="197">
        <v>0.33</v>
      </c>
      <c r="M78" s="197">
        <v>2.13</v>
      </c>
      <c r="N78" s="197">
        <v>0.86</v>
      </c>
      <c r="O78" s="197">
        <v>2.46</v>
      </c>
      <c r="P78" s="197">
        <v>0.69</v>
      </c>
      <c r="Q78" s="197">
        <v>0.28999999999999998</v>
      </c>
      <c r="R78" s="197">
        <v>0.37</v>
      </c>
      <c r="S78" s="197">
        <v>0.22</v>
      </c>
      <c r="T78" s="197">
        <v>0</v>
      </c>
      <c r="U78" s="197">
        <v>1.87</v>
      </c>
      <c r="V78" s="197">
        <v>0.18</v>
      </c>
      <c r="W78" s="197">
        <v>0.45</v>
      </c>
      <c r="X78" s="197">
        <v>1.44</v>
      </c>
      <c r="Y78" s="197">
        <v>0</v>
      </c>
      <c r="Z78" s="197">
        <v>3.27</v>
      </c>
      <c r="AA78" s="197">
        <v>1.1299999999999999</v>
      </c>
      <c r="AB78" s="197">
        <v>0</v>
      </c>
      <c r="AC78" s="197">
        <v>7.79</v>
      </c>
      <c r="AD78" s="197">
        <v>13.79</v>
      </c>
      <c r="AE78" s="197">
        <v>0</v>
      </c>
      <c r="AF78" s="197">
        <v>0</v>
      </c>
      <c r="AG78" s="197">
        <v>30.15</v>
      </c>
      <c r="AH78" s="197">
        <v>0</v>
      </c>
      <c r="AI78" s="197">
        <v>15.56</v>
      </c>
      <c r="AJ78" s="197">
        <v>0</v>
      </c>
      <c r="AK78" s="197">
        <v>-5.18</v>
      </c>
      <c r="AL78" s="197">
        <v>0</v>
      </c>
      <c r="AM78" s="197">
        <v>0</v>
      </c>
      <c r="AN78" s="197">
        <v>0</v>
      </c>
      <c r="AO78" s="197">
        <v>41.32</v>
      </c>
      <c r="AP78" s="197">
        <v>0</v>
      </c>
      <c r="AQ78" s="197">
        <v>0</v>
      </c>
      <c r="AR78" s="197">
        <v>0</v>
      </c>
      <c r="AS78" s="197">
        <v>23.85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14.76</v>
      </c>
      <c r="E79" s="197">
        <v>0</v>
      </c>
      <c r="F79" s="197">
        <v>0</v>
      </c>
      <c r="G79" s="197">
        <v>4.29</v>
      </c>
      <c r="H79" s="197">
        <v>0</v>
      </c>
      <c r="I79" s="197">
        <v>0</v>
      </c>
      <c r="J79" s="197">
        <v>33.700000000000003</v>
      </c>
      <c r="K79" s="197">
        <v>17.079999999999998</v>
      </c>
      <c r="L79" s="197">
        <v>0.33</v>
      </c>
      <c r="M79" s="197">
        <v>2.13</v>
      </c>
      <c r="N79" s="197">
        <v>0.86</v>
      </c>
      <c r="O79" s="197">
        <v>2.46</v>
      </c>
      <c r="P79" s="197">
        <v>0.69</v>
      </c>
      <c r="Q79" s="197">
        <v>0.28999999999999998</v>
      </c>
      <c r="R79" s="197">
        <v>0.37</v>
      </c>
      <c r="S79" s="197">
        <v>0.22</v>
      </c>
      <c r="T79" s="197">
        <v>0</v>
      </c>
      <c r="U79" s="197">
        <v>1.87</v>
      </c>
      <c r="V79" s="197">
        <v>0.18</v>
      </c>
      <c r="W79" s="197">
        <v>0.45</v>
      </c>
      <c r="X79" s="197">
        <v>1.44</v>
      </c>
      <c r="Y79" s="197">
        <v>0</v>
      </c>
      <c r="Z79" s="197">
        <v>3.27</v>
      </c>
      <c r="AA79" s="197">
        <v>1.1299999999999999</v>
      </c>
      <c r="AB79" s="197">
        <v>0</v>
      </c>
      <c r="AC79" s="197">
        <v>7.79</v>
      </c>
      <c r="AD79" s="197">
        <v>12.46</v>
      </c>
      <c r="AE79" s="197">
        <v>0</v>
      </c>
      <c r="AF79" s="197">
        <v>0</v>
      </c>
      <c r="AG79" s="197">
        <v>30.15</v>
      </c>
      <c r="AH79" s="197">
        <v>0</v>
      </c>
      <c r="AI79" s="197">
        <v>15.56</v>
      </c>
      <c r="AJ79" s="197">
        <v>0</v>
      </c>
      <c r="AK79" s="197">
        <v>-5.18</v>
      </c>
      <c r="AL79" s="197">
        <v>0</v>
      </c>
      <c r="AM79" s="197">
        <v>0</v>
      </c>
      <c r="AN79" s="197">
        <v>0</v>
      </c>
      <c r="AO79" s="197">
        <v>41.32</v>
      </c>
      <c r="AP79" s="197">
        <v>0</v>
      </c>
      <c r="AQ79" s="197">
        <v>0</v>
      </c>
      <c r="AR79" s="197">
        <v>0</v>
      </c>
      <c r="AS79" s="197">
        <v>23.85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14.76</v>
      </c>
      <c r="E80" s="197">
        <v>0</v>
      </c>
      <c r="F80" s="197">
        <v>0</v>
      </c>
      <c r="G80" s="197">
        <v>4.29</v>
      </c>
      <c r="H80" s="197">
        <v>0</v>
      </c>
      <c r="I80" s="197">
        <v>0</v>
      </c>
      <c r="J80" s="197">
        <v>33.700000000000003</v>
      </c>
      <c r="K80" s="197">
        <v>17.079999999999998</v>
      </c>
      <c r="L80" s="197">
        <v>0.33</v>
      </c>
      <c r="M80" s="197">
        <v>2.13</v>
      </c>
      <c r="N80" s="197">
        <v>0.86</v>
      </c>
      <c r="O80" s="197">
        <v>2.46</v>
      </c>
      <c r="P80" s="197">
        <v>0.69</v>
      </c>
      <c r="Q80" s="197">
        <v>0.28999999999999998</v>
      </c>
      <c r="R80" s="197">
        <v>0.37</v>
      </c>
      <c r="S80" s="197">
        <v>0.22</v>
      </c>
      <c r="T80" s="197">
        <v>0</v>
      </c>
      <c r="U80" s="197">
        <v>1.87</v>
      </c>
      <c r="V80" s="197">
        <v>0.18</v>
      </c>
      <c r="W80" s="197">
        <v>0.45</v>
      </c>
      <c r="X80" s="197">
        <v>1.44</v>
      </c>
      <c r="Y80" s="197">
        <v>0</v>
      </c>
      <c r="Z80" s="197">
        <v>3.27</v>
      </c>
      <c r="AA80" s="197">
        <v>1.1299999999999999</v>
      </c>
      <c r="AB80" s="197">
        <v>0</v>
      </c>
      <c r="AC80" s="197">
        <v>7.79</v>
      </c>
      <c r="AD80" s="197">
        <v>12.46</v>
      </c>
      <c r="AE80" s="197">
        <v>0</v>
      </c>
      <c r="AF80" s="197">
        <v>0</v>
      </c>
      <c r="AG80" s="197">
        <v>30.15</v>
      </c>
      <c r="AH80" s="197">
        <v>0</v>
      </c>
      <c r="AI80" s="197">
        <v>15.56</v>
      </c>
      <c r="AJ80" s="197">
        <v>0</v>
      </c>
      <c r="AK80" s="197">
        <v>-5.18</v>
      </c>
      <c r="AL80" s="197">
        <v>0</v>
      </c>
      <c r="AM80" s="197">
        <v>0</v>
      </c>
      <c r="AN80" s="197">
        <v>0</v>
      </c>
      <c r="AO80" s="197">
        <v>41.32</v>
      </c>
      <c r="AP80" s="197">
        <v>0</v>
      </c>
      <c r="AQ80" s="197">
        <v>0</v>
      </c>
      <c r="AR80" s="197">
        <v>0</v>
      </c>
      <c r="AS80" s="197">
        <v>23.85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14.76</v>
      </c>
      <c r="E81" s="197">
        <v>0</v>
      </c>
      <c r="F81" s="197">
        <v>0</v>
      </c>
      <c r="G81" s="197">
        <v>4.29</v>
      </c>
      <c r="H81" s="197">
        <v>0</v>
      </c>
      <c r="I81" s="197">
        <v>0</v>
      </c>
      <c r="J81" s="197">
        <v>33.700000000000003</v>
      </c>
      <c r="K81" s="197">
        <v>17.079999999999998</v>
      </c>
      <c r="L81" s="197">
        <v>0.33</v>
      </c>
      <c r="M81" s="197">
        <v>2.13</v>
      </c>
      <c r="N81" s="197">
        <v>0.86</v>
      </c>
      <c r="O81" s="197">
        <v>2.46</v>
      </c>
      <c r="P81" s="197">
        <v>0.69</v>
      </c>
      <c r="Q81" s="197">
        <v>0.28999999999999998</v>
      </c>
      <c r="R81" s="197">
        <v>0.37</v>
      </c>
      <c r="S81" s="197">
        <v>0.22</v>
      </c>
      <c r="T81" s="197">
        <v>0</v>
      </c>
      <c r="U81" s="197">
        <v>1.87</v>
      </c>
      <c r="V81" s="197">
        <v>0.18</v>
      </c>
      <c r="W81" s="197">
        <v>0.45</v>
      </c>
      <c r="X81" s="197">
        <v>1.44</v>
      </c>
      <c r="Y81" s="197">
        <v>0</v>
      </c>
      <c r="Z81" s="197">
        <v>3.27</v>
      </c>
      <c r="AA81" s="197">
        <v>1.1299999999999999</v>
      </c>
      <c r="AB81" s="197">
        <v>0</v>
      </c>
      <c r="AC81" s="197">
        <v>7.79</v>
      </c>
      <c r="AD81" s="197">
        <v>12.46</v>
      </c>
      <c r="AE81" s="197">
        <v>0</v>
      </c>
      <c r="AF81" s="197">
        <v>0</v>
      </c>
      <c r="AG81" s="197">
        <v>29.58</v>
      </c>
      <c r="AH81" s="197">
        <v>0</v>
      </c>
      <c r="AI81" s="197">
        <v>15.56</v>
      </c>
      <c r="AJ81" s="197">
        <v>0</v>
      </c>
      <c r="AK81" s="197">
        <v>-5.18</v>
      </c>
      <c r="AL81" s="197">
        <v>0</v>
      </c>
      <c r="AM81" s="197">
        <v>0</v>
      </c>
      <c r="AN81" s="197">
        <v>0</v>
      </c>
      <c r="AO81" s="197">
        <v>41.32</v>
      </c>
      <c r="AP81" s="197">
        <v>0</v>
      </c>
      <c r="AQ81" s="197">
        <v>0</v>
      </c>
      <c r="AR81" s="197">
        <v>0</v>
      </c>
      <c r="AS81" s="197">
        <v>23.85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14.76</v>
      </c>
      <c r="E82" s="197">
        <v>0</v>
      </c>
      <c r="F82" s="197">
        <v>0</v>
      </c>
      <c r="G82" s="197">
        <v>4.29</v>
      </c>
      <c r="H82" s="197">
        <v>0</v>
      </c>
      <c r="I82" s="197">
        <v>0</v>
      </c>
      <c r="J82" s="197">
        <v>33.700000000000003</v>
      </c>
      <c r="K82" s="197">
        <v>17.079999999999998</v>
      </c>
      <c r="L82" s="197">
        <v>0.33</v>
      </c>
      <c r="M82" s="197">
        <v>2.13</v>
      </c>
      <c r="N82" s="197">
        <v>0.86</v>
      </c>
      <c r="O82" s="197">
        <v>2.46</v>
      </c>
      <c r="P82" s="197">
        <v>0.69</v>
      </c>
      <c r="Q82" s="197">
        <v>0.28999999999999998</v>
      </c>
      <c r="R82" s="197">
        <v>0.37</v>
      </c>
      <c r="S82" s="197">
        <v>0.22</v>
      </c>
      <c r="T82" s="197">
        <v>0</v>
      </c>
      <c r="U82" s="197">
        <v>1.87</v>
      </c>
      <c r="V82" s="197">
        <v>0.18</v>
      </c>
      <c r="W82" s="197">
        <v>0.45</v>
      </c>
      <c r="X82" s="197">
        <v>1.44</v>
      </c>
      <c r="Y82" s="197">
        <v>0</v>
      </c>
      <c r="Z82" s="197">
        <v>3.27</v>
      </c>
      <c r="AA82" s="197">
        <v>1.1299999999999999</v>
      </c>
      <c r="AB82" s="197">
        <v>0</v>
      </c>
      <c r="AC82" s="197">
        <v>7.79</v>
      </c>
      <c r="AD82" s="197">
        <v>12.46</v>
      </c>
      <c r="AE82" s="197">
        <v>0</v>
      </c>
      <c r="AF82" s="197">
        <v>0</v>
      </c>
      <c r="AG82" s="197">
        <v>29.58</v>
      </c>
      <c r="AH82" s="197">
        <v>0</v>
      </c>
      <c r="AI82" s="197">
        <v>15.56</v>
      </c>
      <c r="AJ82" s="197">
        <v>0</v>
      </c>
      <c r="AK82" s="197">
        <v>-5.18</v>
      </c>
      <c r="AL82" s="197">
        <v>0</v>
      </c>
      <c r="AM82" s="197">
        <v>0</v>
      </c>
      <c r="AN82" s="197">
        <v>0</v>
      </c>
      <c r="AO82" s="197">
        <v>41.32</v>
      </c>
      <c r="AP82" s="197">
        <v>0</v>
      </c>
      <c r="AQ82" s="197">
        <v>0</v>
      </c>
      <c r="AR82" s="197">
        <v>0</v>
      </c>
      <c r="AS82" s="197">
        <v>23.85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14.76</v>
      </c>
      <c r="E83" s="197">
        <v>0</v>
      </c>
      <c r="F83" s="197">
        <v>0</v>
      </c>
      <c r="G83" s="197">
        <v>4.29</v>
      </c>
      <c r="H83" s="197">
        <v>0</v>
      </c>
      <c r="I83" s="197">
        <v>0</v>
      </c>
      <c r="J83" s="197">
        <v>33.700000000000003</v>
      </c>
      <c r="K83" s="197">
        <v>17.079999999999998</v>
      </c>
      <c r="L83" s="197">
        <v>0.33</v>
      </c>
      <c r="M83" s="197">
        <v>2.13</v>
      </c>
      <c r="N83" s="197">
        <v>0.86</v>
      </c>
      <c r="O83" s="197">
        <v>2.46</v>
      </c>
      <c r="P83" s="197">
        <v>0.69</v>
      </c>
      <c r="Q83" s="197">
        <v>0.28999999999999998</v>
      </c>
      <c r="R83" s="197">
        <v>0.37</v>
      </c>
      <c r="S83" s="197">
        <v>0.22</v>
      </c>
      <c r="T83" s="197">
        <v>0</v>
      </c>
      <c r="U83" s="197">
        <v>1.87</v>
      </c>
      <c r="V83" s="197">
        <v>0.18</v>
      </c>
      <c r="W83" s="197">
        <v>0.45</v>
      </c>
      <c r="X83" s="197">
        <v>1.44</v>
      </c>
      <c r="Y83" s="197">
        <v>0</v>
      </c>
      <c r="Z83" s="197">
        <v>3.27</v>
      </c>
      <c r="AA83" s="197">
        <v>1.1299999999999999</v>
      </c>
      <c r="AB83" s="197">
        <v>0</v>
      </c>
      <c r="AC83" s="197">
        <v>2.25</v>
      </c>
      <c r="AD83" s="197">
        <v>12.46</v>
      </c>
      <c r="AE83" s="197">
        <v>0</v>
      </c>
      <c r="AF83" s="197">
        <v>0</v>
      </c>
      <c r="AG83" s="197">
        <v>29.58</v>
      </c>
      <c r="AH83" s="197">
        <v>0</v>
      </c>
      <c r="AI83" s="197">
        <v>15.56</v>
      </c>
      <c r="AJ83" s="197">
        <v>0</v>
      </c>
      <c r="AK83" s="197">
        <v>-5.18</v>
      </c>
      <c r="AL83" s="197">
        <v>0</v>
      </c>
      <c r="AM83" s="197">
        <v>0</v>
      </c>
      <c r="AN83" s="197">
        <v>0</v>
      </c>
      <c r="AO83" s="197">
        <v>41.32</v>
      </c>
      <c r="AP83" s="197">
        <v>0</v>
      </c>
      <c r="AQ83" s="197">
        <v>0</v>
      </c>
      <c r="AR83" s="197">
        <v>0</v>
      </c>
      <c r="AS83" s="197">
        <v>23.85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14.76</v>
      </c>
      <c r="E84" s="197">
        <v>0</v>
      </c>
      <c r="F84" s="197">
        <v>0</v>
      </c>
      <c r="G84" s="197">
        <v>4.53</v>
      </c>
      <c r="H84" s="197">
        <v>0</v>
      </c>
      <c r="I84" s="197">
        <v>0</v>
      </c>
      <c r="J84" s="197">
        <v>34.18</v>
      </c>
      <c r="K84" s="197">
        <v>17.079999999999998</v>
      </c>
      <c r="L84" s="197">
        <v>0.33</v>
      </c>
      <c r="M84" s="197">
        <v>2.13</v>
      </c>
      <c r="N84" s="197">
        <v>0.86</v>
      </c>
      <c r="O84" s="197">
        <v>2.46</v>
      </c>
      <c r="P84" s="197">
        <v>0.69</v>
      </c>
      <c r="Q84" s="197">
        <v>0.28999999999999998</v>
      </c>
      <c r="R84" s="197">
        <v>0.37</v>
      </c>
      <c r="S84" s="197">
        <v>0.22</v>
      </c>
      <c r="T84" s="197">
        <v>0</v>
      </c>
      <c r="U84" s="197">
        <v>1.87</v>
      </c>
      <c r="V84" s="197">
        <v>0.18</v>
      </c>
      <c r="W84" s="197">
        <v>0.45</v>
      </c>
      <c r="X84" s="197">
        <v>1.44</v>
      </c>
      <c r="Y84" s="197">
        <v>0</v>
      </c>
      <c r="Z84" s="197">
        <v>3.27</v>
      </c>
      <c r="AA84" s="197">
        <v>1.1299999999999999</v>
      </c>
      <c r="AB84" s="197">
        <v>0</v>
      </c>
      <c r="AC84" s="197">
        <v>2.25</v>
      </c>
      <c r="AD84" s="197">
        <v>12.46</v>
      </c>
      <c r="AE84" s="197">
        <v>0</v>
      </c>
      <c r="AF84" s="197">
        <v>0</v>
      </c>
      <c r="AG84" s="197">
        <v>29.58</v>
      </c>
      <c r="AH84" s="197">
        <v>0</v>
      </c>
      <c r="AI84" s="197">
        <v>15.56</v>
      </c>
      <c r="AJ84" s="197">
        <v>0</v>
      </c>
      <c r="AK84" s="197">
        <v>-5.18</v>
      </c>
      <c r="AL84" s="197">
        <v>0</v>
      </c>
      <c r="AM84" s="197">
        <v>0</v>
      </c>
      <c r="AN84" s="197">
        <v>0</v>
      </c>
      <c r="AO84" s="197">
        <v>41.32</v>
      </c>
      <c r="AP84" s="197">
        <v>0</v>
      </c>
      <c r="AQ84" s="197">
        <v>0</v>
      </c>
      <c r="AR84" s="197">
        <v>0</v>
      </c>
      <c r="AS84" s="197">
        <v>23.85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14.76</v>
      </c>
      <c r="E85" s="197">
        <v>0</v>
      </c>
      <c r="F85" s="197">
        <v>0</v>
      </c>
      <c r="G85" s="197">
        <v>4.53</v>
      </c>
      <c r="H85" s="197">
        <v>0</v>
      </c>
      <c r="I85" s="197">
        <v>0</v>
      </c>
      <c r="J85" s="197">
        <v>34.18</v>
      </c>
      <c r="K85" s="197">
        <v>17.079999999999998</v>
      </c>
      <c r="L85" s="197">
        <v>0.33</v>
      </c>
      <c r="M85" s="197">
        <v>2.13</v>
      </c>
      <c r="N85" s="197">
        <v>0.86</v>
      </c>
      <c r="O85" s="197">
        <v>2.46</v>
      </c>
      <c r="P85" s="197">
        <v>0.69</v>
      </c>
      <c r="Q85" s="197">
        <v>0.28999999999999998</v>
      </c>
      <c r="R85" s="197">
        <v>0.37</v>
      </c>
      <c r="S85" s="197">
        <v>0.22</v>
      </c>
      <c r="T85" s="197">
        <v>0</v>
      </c>
      <c r="U85" s="197">
        <v>1.87</v>
      </c>
      <c r="V85" s="197">
        <v>0.18</v>
      </c>
      <c r="W85" s="197">
        <v>0.45</v>
      </c>
      <c r="X85" s="197">
        <v>1.44</v>
      </c>
      <c r="Y85" s="197">
        <v>0</v>
      </c>
      <c r="Z85" s="197">
        <v>3.27</v>
      </c>
      <c r="AA85" s="197">
        <v>1.1299999999999999</v>
      </c>
      <c r="AB85" s="197">
        <v>0</v>
      </c>
      <c r="AC85" s="197">
        <v>2.25</v>
      </c>
      <c r="AD85" s="197">
        <v>12.46</v>
      </c>
      <c r="AE85" s="197">
        <v>0</v>
      </c>
      <c r="AF85" s="197">
        <v>0</v>
      </c>
      <c r="AG85" s="197">
        <v>29.58</v>
      </c>
      <c r="AH85" s="197">
        <v>0</v>
      </c>
      <c r="AI85" s="197">
        <v>15.56</v>
      </c>
      <c r="AJ85" s="197">
        <v>0</v>
      </c>
      <c r="AK85" s="197">
        <v>-5.18</v>
      </c>
      <c r="AL85" s="197">
        <v>0</v>
      </c>
      <c r="AM85" s="197">
        <v>0</v>
      </c>
      <c r="AN85" s="197">
        <v>0</v>
      </c>
      <c r="AO85" s="197">
        <v>41.32</v>
      </c>
      <c r="AP85" s="197">
        <v>0</v>
      </c>
      <c r="AQ85" s="197">
        <v>0</v>
      </c>
      <c r="AR85" s="197">
        <v>0</v>
      </c>
      <c r="AS85" s="197">
        <v>23.85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14.76</v>
      </c>
      <c r="E86" s="197">
        <v>0</v>
      </c>
      <c r="F86" s="197">
        <v>0</v>
      </c>
      <c r="G86" s="197">
        <v>4.53</v>
      </c>
      <c r="H86" s="197">
        <v>0</v>
      </c>
      <c r="I86" s="197">
        <v>0</v>
      </c>
      <c r="J86" s="197">
        <v>34.18</v>
      </c>
      <c r="K86" s="197">
        <v>17.079999999999998</v>
      </c>
      <c r="L86" s="197">
        <v>0.33</v>
      </c>
      <c r="M86" s="197">
        <v>2.13</v>
      </c>
      <c r="N86" s="197">
        <v>0.86</v>
      </c>
      <c r="O86" s="197">
        <v>2.46</v>
      </c>
      <c r="P86" s="197">
        <v>0.69</v>
      </c>
      <c r="Q86" s="197">
        <v>0.28999999999999998</v>
      </c>
      <c r="R86" s="197">
        <v>0.37</v>
      </c>
      <c r="S86" s="197">
        <v>0.22</v>
      </c>
      <c r="T86" s="197">
        <v>0</v>
      </c>
      <c r="U86" s="197">
        <v>1.87</v>
      </c>
      <c r="V86" s="197">
        <v>0.18</v>
      </c>
      <c r="W86" s="197">
        <v>0.45</v>
      </c>
      <c r="X86" s="197">
        <v>1.44</v>
      </c>
      <c r="Y86" s="197">
        <v>0</v>
      </c>
      <c r="Z86" s="197">
        <v>3.27</v>
      </c>
      <c r="AA86" s="197">
        <v>1.1299999999999999</v>
      </c>
      <c r="AB86" s="197">
        <v>0</v>
      </c>
      <c r="AC86" s="197">
        <v>2.25</v>
      </c>
      <c r="AD86" s="197">
        <v>12.46</v>
      </c>
      <c r="AE86" s="197">
        <v>0</v>
      </c>
      <c r="AF86" s="197">
        <v>0</v>
      </c>
      <c r="AG86" s="197">
        <v>29.58</v>
      </c>
      <c r="AH86" s="197">
        <v>0</v>
      </c>
      <c r="AI86" s="197">
        <v>15.56</v>
      </c>
      <c r="AJ86" s="197">
        <v>0</v>
      </c>
      <c r="AK86" s="197">
        <v>-5.18</v>
      </c>
      <c r="AL86" s="197">
        <v>0</v>
      </c>
      <c r="AM86" s="197">
        <v>0</v>
      </c>
      <c r="AN86" s="197">
        <v>0</v>
      </c>
      <c r="AO86" s="197">
        <v>41.32</v>
      </c>
      <c r="AP86" s="197">
        <v>0</v>
      </c>
      <c r="AQ86" s="197">
        <v>0</v>
      </c>
      <c r="AR86" s="197">
        <v>0</v>
      </c>
      <c r="AS86" s="197">
        <v>23.85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14.76</v>
      </c>
      <c r="E87" s="197">
        <v>0</v>
      </c>
      <c r="F87" s="197">
        <v>0</v>
      </c>
      <c r="G87" s="197">
        <v>4.53</v>
      </c>
      <c r="H87" s="197">
        <v>0</v>
      </c>
      <c r="I87" s="197">
        <v>0</v>
      </c>
      <c r="J87" s="197">
        <v>34.18</v>
      </c>
      <c r="K87" s="197">
        <v>17.079999999999998</v>
      </c>
      <c r="L87" s="197">
        <v>0.33</v>
      </c>
      <c r="M87" s="197">
        <v>2.13</v>
      </c>
      <c r="N87" s="197">
        <v>0.86</v>
      </c>
      <c r="O87" s="197">
        <v>2.46</v>
      </c>
      <c r="P87" s="197">
        <v>0.69</v>
      </c>
      <c r="Q87" s="197">
        <v>0.28999999999999998</v>
      </c>
      <c r="R87" s="197">
        <v>0.37</v>
      </c>
      <c r="S87" s="197">
        <v>0.22</v>
      </c>
      <c r="T87" s="197">
        <v>0</v>
      </c>
      <c r="U87" s="197">
        <v>1.87</v>
      </c>
      <c r="V87" s="197">
        <v>0.18</v>
      </c>
      <c r="W87" s="197">
        <v>0.45</v>
      </c>
      <c r="X87" s="197">
        <v>1.44</v>
      </c>
      <c r="Y87" s="197">
        <v>0</v>
      </c>
      <c r="Z87" s="197">
        <v>3.27</v>
      </c>
      <c r="AA87" s="197">
        <v>1.1299999999999999</v>
      </c>
      <c r="AB87" s="197">
        <v>0</v>
      </c>
      <c r="AC87" s="197">
        <v>2.25</v>
      </c>
      <c r="AD87" s="197">
        <v>12.46</v>
      </c>
      <c r="AE87" s="197">
        <v>0</v>
      </c>
      <c r="AF87" s="197">
        <v>0</v>
      </c>
      <c r="AG87" s="197">
        <v>29.01</v>
      </c>
      <c r="AH87" s="197">
        <v>0</v>
      </c>
      <c r="AI87" s="197">
        <v>15.56</v>
      </c>
      <c r="AJ87" s="197">
        <v>0</v>
      </c>
      <c r="AK87" s="197">
        <v>-35</v>
      </c>
      <c r="AL87" s="197">
        <v>0</v>
      </c>
      <c r="AM87" s="197">
        <v>0</v>
      </c>
      <c r="AN87" s="197">
        <v>0</v>
      </c>
      <c r="AO87" s="197">
        <v>232.35</v>
      </c>
      <c r="AP87" s="197">
        <v>-6.92</v>
      </c>
      <c r="AQ87" s="197">
        <v>0</v>
      </c>
      <c r="AR87" s="197">
        <v>0</v>
      </c>
      <c r="AS87" s="197">
        <v>23.85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14.76</v>
      </c>
      <c r="E88" s="197">
        <v>0</v>
      </c>
      <c r="F88" s="197">
        <v>0</v>
      </c>
      <c r="G88" s="197">
        <v>4.53</v>
      </c>
      <c r="H88" s="197">
        <v>0</v>
      </c>
      <c r="I88" s="197">
        <v>0</v>
      </c>
      <c r="J88" s="197">
        <v>34.18</v>
      </c>
      <c r="K88" s="197">
        <v>17.079999999999998</v>
      </c>
      <c r="L88" s="197">
        <v>0.33</v>
      </c>
      <c r="M88" s="197">
        <v>2.13</v>
      </c>
      <c r="N88" s="197">
        <v>0.86</v>
      </c>
      <c r="O88" s="197">
        <v>2.46</v>
      </c>
      <c r="P88" s="197">
        <v>0.69</v>
      </c>
      <c r="Q88" s="197">
        <v>0.28999999999999998</v>
      </c>
      <c r="R88" s="197">
        <v>0.37</v>
      </c>
      <c r="S88" s="197">
        <v>0.22</v>
      </c>
      <c r="T88" s="197">
        <v>0</v>
      </c>
      <c r="U88" s="197">
        <v>1.87</v>
      </c>
      <c r="V88" s="197">
        <v>0.18</v>
      </c>
      <c r="W88" s="197">
        <v>0.45</v>
      </c>
      <c r="X88" s="197">
        <v>1.44</v>
      </c>
      <c r="Y88" s="197">
        <v>0</v>
      </c>
      <c r="Z88" s="197">
        <v>3.27</v>
      </c>
      <c r="AA88" s="197">
        <v>1.1299999999999999</v>
      </c>
      <c r="AB88" s="197">
        <v>0</v>
      </c>
      <c r="AC88" s="197">
        <v>2.25</v>
      </c>
      <c r="AD88" s="197">
        <v>12.46</v>
      </c>
      <c r="AE88" s="197">
        <v>0</v>
      </c>
      <c r="AF88" s="197">
        <v>0</v>
      </c>
      <c r="AG88" s="197">
        <v>29.01</v>
      </c>
      <c r="AH88" s="197">
        <v>0</v>
      </c>
      <c r="AI88" s="197">
        <v>15.56</v>
      </c>
      <c r="AJ88" s="197">
        <v>0</v>
      </c>
      <c r="AK88" s="197">
        <v>-35</v>
      </c>
      <c r="AL88" s="197">
        <v>0</v>
      </c>
      <c r="AM88" s="197">
        <v>0</v>
      </c>
      <c r="AN88" s="197">
        <v>0</v>
      </c>
      <c r="AO88" s="197">
        <v>232.35</v>
      </c>
      <c r="AP88" s="197">
        <v>-6.92</v>
      </c>
      <c r="AQ88" s="197">
        <v>0</v>
      </c>
      <c r="AR88" s="197">
        <v>0</v>
      </c>
      <c r="AS88" s="197">
        <v>23.85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14.76</v>
      </c>
      <c r="E89" s="197">
        <v>0</v>
      </c>
      <c r="F89" s="197">
        <v>0</v>
      </c>
      <c r="G89" s="197">
        <v>4.53</v>
      </c>
      <c r="H89" s="197">
        <v>0</v>
      </c>
      <c r="I89" s="197">
        <v>0</v>
      </c>
      <c r="J89" s="197">
        <v>34.18</v>
      </c>
      <c r="K89" s="197">
        <v>17.079999999999998</v>
      </c>
      <c r="L89" s="197">
        <v>0.33</v>
      </c>
      <c r="M89" s="197">
        <v>2.13</v>
      </c>
      <c r="N89" s="197">
        <v>0.86</v>
      </c>
      <c r="O89" s="197">
        <v>2.46</v>
      </c>
      <c r="P89" s="197">
        <v>0.69</v>
      </c>
      <c r="Q89" s="197">
        <v>0.28999999999999998</v>
      </c>
      <c r="R89" s="197">
        <v>0.37</v>
      </c>
      <c r="S89" s="197">
        <v>0.22</v>
      </c>
      <c r="T89" s="197">
        <v>0</v>
      </c>
      <c r="U89" s="197">
        <v>2.38</v>
      </c>
      <c r="V89" s="197">
        <v>0.18</v>
      </c>
      <c r="W89" s="197">
        <v>0.45</v>
      </c>
      <c r="X89" s="197">
        <v>1.44</v>
      </c>
      <c r="Y89" s="197">
        <v>0</v>
      </c>
      <c r="Z89" s="197">
        <v>3.27</v>
      </c>
      <c r="AA89" s="197">
        <v>1.1299999999999999</v>
      </c>
      <c r="AB89" s="197">
        <v>0</v>
      </c>
      <c r="AC89" s="197">
        <v>2.25</v>
      </c>
      <c r="AD89" s="197">
        <v>12.46</v>
      </c>
      <c r="AE89" s="197">
        <v>0</v>
      </c>
      <c r="AF89" s="197">
        <v>0</v>
      </c>
      <c r="AG89" s="197">
        <v>29.01</v>
      </c>
      <c r="AH89" s="197">
        <v>0</v>
      </c>
      <c r="AI89" s="197">
        <v>15.56</v>
      </c>
      <c r="AJ89" s="197">
        <v>0</v>
      </c>
      <c r="AK89" s="197">
        <v>-35</v>
      </c>
      <c r="AL89" s="197">
        <v>0</v>
      </c>
      <c r="AM89" s="197">
        <v>0</v>
      </c>
      <c r="AN89" s="197">
        <v>0</v>
      </c>
      <c r="AO89" s="197">
        <v>227.54</v>
      </c>
      <c r="AP89" s="197">
        <v>-6.92</v>
      </c>
      <c r="AQ89" s="197">
        <v>0</v>
      </c>
      <c r="AR89" s="197">
        <v>0</v>
      </c>
      <c r="AS89" s="197">
        <v>23.85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14.76</v>
      </c>
      <c r="E90" s="197">
        <v>0</v>
      </c>
      <c r="F90" s="197">
        <v>0</v>
      </c>
      <c r="G90" s="197">
        <v>4.53</v>
      </c>
      <c r="H90" s="197">
        <v>0</v>
      </c>
      <c r="I90" s="197">
        <v>0</v>
      </c>
      <c r="J90" s="197">
        <v>34.18</v>
      </c>
      <c r="K90" s="197">
        <v>17.079999999999998</v>
      </c>
      <c r="L90" s="197">
        <v>0.33</v>
      </c>
      <c r="M90" s="197">
        <v>2.13</v>
      </c>
      <c r="N90" s="197">
        <v>0.86</v>
      </c>
      <c r="O90" s="197">
        <v>2.46</v>
      </c>
      <c r="P90" s="197">
        <v>0.69</v>
      </c>
      <c r="Q90" s="197">
        <v>0.28999999999999998</v>
      </c>
      <c r="R90" s="197">
        <v>0.37</v>
      </c>
      <c r="S90" s="197">
        <v>0.22</v>
      </c>
      <c r="T90" s="197">
        <v>0</v>
      </c>
      <c r="U90" s="197">
        <v>2.2599999999999998</v>
      </c>
      <c r="V90" s="197">
        <v>0.18</v>
      </c>
      <c r="W90" s="197">
        <v>0.45</v>
      </c>
      <c r="X90" s="197">
        <v>1.44</v>
      </c>
      <c r="Y90" s="197">
        <v>0</v>
      </c>
      <c r="Z90" s="197">
        <v>3.27</v>
      </c>
      <c r="AA90" s="197">
        <v>1.1299999999999999</v>
      </c>
      <c r="AB90" s="197">
        <v>0</v>
      </c>
      <c r="AC90" s="197">
        <v>2.25</v>
      </c>
      <c r="AD90" s="197">
        <v>12.46</v>
      </c>
      <c r="AE90" s="197">
        <v>0</v>
      </c>
      <c r="AF90" s="197">
        <v>0</v>
      </c>
      <c r="AG90" s="197">
        <v>29.01</v>
      </c>
      <c r="AH90" s="197">
        <v>0</v>
      </c>
      <c r="AI90" s="197">
        <v>15.56</v>
      </c>
      <c r="AJ90" s="197">
        <v>0</v>
      </c>
      <c r="AK90" s="197">
        <v>-35</v>
      </c>
      <c r="AL90" s="197">
        <v>0</v>
      </c>
      <c r="AM90" s="197">
        <v>0</v>
      </c>
      <c r="AN90" s="197">
        <v>0</v>
      </c>
      <c r="AO90" s="197">
        <v>227.54</v>
      </c>
      <c r="AP90" s="197">
        <v>-6.92</v>
      </c>
      <c r="AQ90" s="197">
        <v>0</v>
      </c>
      <c r="AR90" s="197">
        <v>0</v>
      </c>
      <c r="AS90" s="197">
        <v>23.85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14.76</v>
      </c>
      <c r="E91" s="197">
        <v>0</v>
      </c>
      <c r="F91" s="197">
        <v>0</v>
      </c>
      <c r="G91" s="197">
        <v>4.53</v>
      </c>
      <c r="H91" s="197">
        <v>0</v>
      </c>
      <c r="I91" s="197">
        <v>0</v>
      </c>
      <c r="J91" s="197">
        <v>34.18</v>
      </c>
      <c r="K91" s="197">
        <v>17.079999999999998</v>
      </c>
      <c r="L91" s="197">
        <v>0.33</v>
      </c>
      <c r="M91" s="197">
        <v>2.13</v>
      </c>
      <c r="N91" s="197">
        <v>0.86</v>
      </c>
      <c r="O91" s="197">
        <v>2.46</v>
      </c>
      <c r="P91" s="197">
        <v>0.69</v>
      </c>
      <c r="Q91" s="197">
        <v>0.28999999999999998</v>
      </c>
      <c r="R91" s="197">
        <v>0.37</v>
      </c>
      <c r="S91" s="197">
        <v>0.22</v>
      </c>
      <c r="T91" s="197">
        <v>0</v>
      </c>
      <c r="U91" s="197">
        <v>2.23</v>
      </c>
      <c r="V91" s="197">
        <v>0.18</v>
      </c>
      <c r="W91" s="197">
        <v>0.45</v>
      </c>
      <c r="X91" s="197">
        <v>1.44</v>
      </c>
      <c r="Y91" s="197">
        <v>0</v>
      </c>
      <c r="Z91" s="197">
        <v>3.27</v>
      </c>
      <c r="AA91" s="197">
        <v>1.1299999999999999</v>
      </c>
      <c r="AB91" s="197">
        <v>0</v>
      </c>
      <c r="AC91" s="197">
        <v>2.25</v>
      </c>
      <c r="AD91" s="197">
        <v>12.46</v>
      </c>
      <c r="AE91" s="197">
        <v>0</v>
      </c>
      <c r="AF91" s="197">
        <v>0</v>
      </c>
      <c r="AG91" s="197">
        <v>29.01</v>
      </c>
      <c r="AH91" s="197">
        <v>0</v>
      </c>
      <c r="AI91" s="197">
        <v>15.56</v>
      </c>
      <c r="AJ91" s="197">
        <v>0</v>
      </c>
      <c r="AK91" s="197">
        <v>-35</v>
      </c>
      <c r="AL91" s="197">
        <v>0</v>
      </c>
      <c r="AM91" s="197">
        <v>0</v>
      </c>
      <c r="AN91" s="197">
        <v>0</v>
      </c>
      <c r="AO91" s="197">
        <v>199.65</v>
      </c>
      <c r="AP91" s="197">
        <v>-10.58</v>
      </c>
      <c r="AQ91" s="197">
        <v>0</v>
      </c>
      <c r="AR91" s="197">
        <v>0</v>
      </c>
      <c r="AS91" s="197">
        <v>23.85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14.76</v>
      </c>
      <c r="E92" s="197">
        <v>0</v>
      </c>
      <c r="F92" s="197">
        <v>0</v>
      </c>
      <c r="G92" s="197">
        <v>4.53</v>
      </c>
      <c r="H92" s="197">
        <v>0</v>
      </c>
      <c r="I92" s="197">
        <v>0</v>
      </c>
      <c r="J92" s="197">
        <v>34.18</v>
      </c>
      <c r="K92" s="197">
        <v>17.079999999999998</v>
      </c>
      <c r="L92" s="197">
        <v>0.33</v>
      </c>
      <c r="M92" s="197">
        <v>2.13</v>
      </c>
      <c r="N92" s="197">
        <v>0.86</v>
      </c>
      <c r="O92" s="197">
        <v>2.46</v>
      </c>
      <c r="P92" s="197">
        <v>0.69</v>
      </c>
      <c r="Q92" s="197">
        <v>0.28999999999999998</v>
      </c>
      <c r="R92" s="197">
        <v>0.37</v>
      </c>
      <c r="S92" s="197">
        <v>0.22</v>
      </c>
      <c r="T92" s="197">
        <v>0</v>
      </c>
      <c r="U92" s="197">
        <v>2.0099999999999998</v>
      </c>
      <c r="V92" s="197">
        <v>0.18</v>
      </c>
      <c r="W92" s="197">
        <v>0.45</v>
      </c>
      <c r="X92" s="197">
        <v>1.44</v>
      </c>
      <c r="Y92" s="197">
        <v>0</v>
      </c>
      <c r="Z92" s="197">
        <v>3.27</v>
      </c>
      <c r="AA92" s="197">
        <v>1.1299999999999999</v>
      </c>
      <c r="AB92" s="197">
        <v>0</v>
      </c>
      <c r="AC92" s="197">
        <v>2.25</v>
      </c>
      <c r="AD92" s="197">
        <v>12.46</v>
      </c>
      <c r="AE92" s="197">
        <v>0</v>
      </c>
      <c r="AF92" s="197">
        <v>0</v>
      </c>
      <c r="AG92" s="197">
        <v>29.01</v>
      </c>
      <c r="AH92" s="197">
        <v>0</v>
      </c>
      <c r="AI92" s="197">
        <v>15.56</v>
      </c>
      <c r="AJ92" s="197">
        <v>0</v>
      </c>
      <c r="AK92" s="197">
        <v>-35</v>
      </c>
      <c r="AL92" s="197">
        <v>0</v>
      </c>
      <c r="AM92" s="197">
        <v>0</v>
      </c>
      <c r="AN92" s="197">
        <v>0</v>
      </c>
      <c r="AO92" s="197">
        <v>199.65</v>
      </c>
      <c r="AP92" s="197">
        <v>-10.58</v>
      </c>
      <c r="AQ92" s="197">
        <v>0</v>
      </c>
      <c r="AR92" s="197">
        <v>0</v>
      </c>
      <c r="AS92" s="197">
        <v>23.85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14.76</v>
      </c>
      <c r="E93" s="197">
        <v>0</v>
      </c>
      <c r="F93" s="197">
        <v>0</v>
      </c>
      <c r="G93" s="197">
        <v>4.53</v>
      </c>
      <c r="H93" s="197">
        <v>0</v>
      </c>
      <c r="I93" s="197">
        <v>0</v>
      </c>
      <c r="J93" s="197">
        <v>34.18</v>
      </c>
      <c r="K93" s="197">
        <v>17.079999999999998</v>
      </c>
      <c r="L93" s="197">
        <v>0.33</v>
      </c>
      <c r="M93" s="197">
        <v>2.13</v>
      </c>
      <c r="N93" s="197">
        <v>0.86</v>
      </c>
      <c r="O93" s="197">
        <v>2.46</v>
      </c>
      <c r="P93" s="197">
        <v>0.69</v>
      </c>
      <c r="Q93" s="197">
        <v>0.28999999999999998</v>
      </c>
      <c r="R93" s="197">
        <v>0.37</v>
      </c>
      <c r="S93" s="197">
        <v>0.22</v>
      </c>
      <c r="T93" s="197">
        <v>0</v>
      </c>
      <c r="U93" s="197">
        <v>2.0099999999999998</v>
      </c>
      <c r="V93" s="197">
        <v>0.18</v>
      </c>
      <c r="W93" s="197">
        <v>0.45</v>
      </c>
      <c r="X93" s="197">
        <v>1.44</v>
      </c>
      <c r="Y93" s="197">
        <v>0</v>
      </c>
      <c r="Z93" s="197">
        <v>3.27</v>
      </c>
      <c r="AA93" s="197">
        <v>1.1299999999999999</v>
      </c>
      <c r="AB93" s="197">
        <v>0</v>
      </c>
      <c r="AC93" s="197">
        <v>2.25</v>
      </c>
      <c r="AD93" s="197">
        <v>12.46</v>
      </c>
      <c r="AE93" s="197">
        <v>0</v>
      </c>
      <c r="AF93" s="197">
        <v>0</v>
      </c>
      <c r="AG93" s="197">
        <v>29.01</v>
      </c>
      <c r="AH93" s="197">
        <v>0</v>
      </c>
      <c r="AI93" s="197">
        <v>15.56</v>
      </c>
      <c r="AJ93" s="197">
        <v>0</v>
      </c>
      <c r="AK93" s="197">
        <v>-35</v>
      </c>
      <c r="AL93" s="197">
        <v>0</v>
      </c>
      <c r="AM93" s="197">
        <v>0</v>
      </c>
      <c r="AN93" s="197">
        <v>0</v>
      </c>
      <c r="AO93" s="197">
        <v>199.65</v>
      </c>
      <c r="AP93" s="197">
        <v>-10.58</v>
      </c>
      <c r="AQ93" s="197">
        <v>0</v>
      </c>
      <c r="AR93" s="197">
        <v>0</v>
      </c>
      <c r="AS93" s="197">
        <v>23.85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14.76</v>
      </c>
      <c r="E94" s="197">
        <v>0</v>
      </c>
      <c r="F94" s="197">
        <v>0</v>
      </c>
      <c r="G94" s="197">
        <v>4.53</v>
      </c>
      <c r="H94" s="197">
        <v>0</v>
      </c>
      <c r="I94" s="197">
        <v>0</v>
      </c>
      <c r="J94" s="197">
        <v>34.18</v>
      </c>
      <c r="K94" s="197">
        <v>17.079999999999998</v>
      </c>
      <c r="L94" s="197">
        <v>0.33</v>
      </c>
      <c r="M94" s="197">
        <v>2.13</v>
      </c>
      <c r="N94" s="197">
        <v>0.86</v>
      </c>
      <c r="O94" s="197">
        <v>2.46</v>
      </c>
      <c r="P94" s="197">
        <v>0.69</v>
      </c>
      <c r="Q94" s="197">
        <v>0.28999999999999998</v>
      </c>
      <c r="R94" s="197">
        <v>0.37</v>
      </c>
      <c r="S94" s="197">
        <v>0.22</v>
      </c>
      <c r="T94" s="197">
        <v>0</v>
      </c>
      <c r="U94" s="197">
        <v>2.0099999999999998</v>
      </c>
      <c r="V94" s="197">
        <v>0.18</v>
      </c>
      <c r="W94" s="197">
        <v>0.45</v>
      </c>
      <c r="X94" s="197">
        <v>1.44</v>
      </c>
      <c r="Y94" s="197">
        <v>0</v>
      </c>
      <c r="Z94" s="197">
        <v>3.27</v>
      </c>
      <c r="AA94" s="197">
        <v>1.1299999999999999</v>
      </c>
      <c r="AB94" s="197">
        <v>0</v>
      </c>
      <c r="AC94" s="197">
        <v>2.25</v>
      </c>
      <c r="AD94" s="197">
        <v>12.46</v>
      </c>
      <c r="AE94" s="197">
        <v>0</v>
      </c>
      <c r="AF94" s="197">
        <v>0</v>
      </c>
      <c r="AG94" s="197">
        <v>29.01</v>
      </c>
      <c r="AH94" s="197">
        <v>0</v>
      </c>
      <c r="AI94" s="197">
        <v>15.56</v>
      </c>
      <c r="AJ94" s="197">
        <v>0</v>
      </c>
      <c r="AK94" s="197">
        <v>-35</v>
      </c>
      <c r="AL94" s="197">
        <v>0</v>
      </c>
      <c r="AM94" s="197">
        <v>0</v>
      </c>
      <c r="AN94" s="197">
        <v>0</v>
      </c>
      <c r="AO94" s="197">
        <v>199.65</v>
      </c>
      <c r="AP94" s="197">
        <v>-10.58</v>
      </c>
      <c r="AQ94" s="197">
        <v>0</v>
      </c>
      <c r="AR94" s="197">
        <v>0</v>
      </c>
      <c r="AS94" s="197">
        <v>23.85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14.76</v>
      </c>
      <c r="E95" s="197">
        <v>0</v>
      </c>
      <c r="F95" s="197">
        <v>0</v>
      </c>
      <c r="G95" s="197">
        <v>4.53</v>
      </c>
      <c r="H95" s="197">
        <v>0</v>
      </c>
      <c r="I95" s="197">
        <v>0</v>
      </c>
      <c r="J95" s="197">
        <v>34.18</v>
      </c>
      <c r="K95" s="197">
        <v>17.079999999999998</v>
      </c>
      <c r="L95" s="197">
        <v>0.33</v>
      </c>
      <c r="M95" s="197">
        <v>2.13</v>
      </c>
      <c r="N95" s="197">
        <v>0.86</v>
      </c>
      <c r="O95" s="197">
        <v>2.46</v>
      </c>
      <c r="P95" s="197">
        <v>0.69</v>
      </c>
      <c r="Q95" s="197">
        <v>0.28999999999999998</v>
      </c>
      <c r="R95" s="197">
        <v>0.37</v>
      </c>
      <c r="S95" s="197">
        <v>0.22</v>
      </c>
      <c r="T95" s="197">
        <v>0</v>
      </c>
      <c r="U95" s="197">
        <v>2.0099999999999998</v>
      </c>
      <c r="V95" s="197">
        <v>0.18</v>
      </c>
      <c r="W95" s="197">
        <v>0.45</v>
      </c>
      <c r="X95" s="197">
        <v>1.44</v>
      </c>
      <c r="Y95" s="197">
        <v>0</v>
      </c>
      <c r="Z95" s="197">
        <v>3.27</v>
      </c>
      <c r="AA95" s="197">
        <v>1.1299999999999999</v>
      </c>
      <c r="AB95" s="197">
        <v>0</v>
      </c>
      <c r="AC95" s="197">
        <v>2.25</v>
      </c>
      <c r="AD95" s="197">
        <v>12.46</v>
      </c>
      <c r="AE95" s="197">
        <v>0</v>
      </c>
      <c r="AF95" s="197">
        <v>0</v>
      </c>
      <c r="AG95" s="197">
        <v>29.01</v>
      </c>
      <c r="AH95" s="197">
        <v>0</v>
      </c>
      <c r="AI95" s="197">
        <v>15.56</v>
      </c>
      <c r="AJ95" s="197">
        <v>0</v>
      </c>
      <c r="AK95" s="197">
        <v>-35</v>
      </c>
      <c r="AL95" s="197">
        <v>0</v>
      </c>
      <c r="AM95" s="197">
        <v>0</v>
      </c>
      <c r="AN95" s="197">
        <v>0</v>
      </c>
      <c r="AO95" s="197">
        <v>199.65</v>
      </c>
      <c r="AP95" s="197">
        <v>-10.58</v>
      </c>
      <c r="AQ95" s="197">
        <v>0</v>
      </c>
      <c r="AR95" s="197">
        <v>0</v>
      </c>
      <c r="AS95" s="197">
        <v>23.85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14.76</v>
      </c>
      <c r="E96" s="197">
        <v>0</v>
      </c>
      <c r="F96" s="197">
        <v>0</v>
      </c>
      <c r="G96" s="197">
        <v>4.53</v>
      </c>
      <c r="H96" s="197">
        <v>0</v>
      </c>
      <c r="I96" s="197">
        <v>0</v>
      </c>
      <c r="J96" s="197">
        <v>34.18</v>
      </c>
      <c r="K96" s="197">
        <v>17.079999999999998</v>
      </c>
      <c r="L96" s="197">
        <v>0.33</v>
      </c>
      <c r="M96" s="197">
        <v>2.13</v>
      </c>
      <c r="N96" s="197">
        <v>0.86</v>
      </c>
      <c r="O96" s="197">
        <v>2.46</v>
      </c>
      <c r="P96" s="197">
        <v>0.69</v>
      </c>
      <c r="Q96" s="197">
        <v>0.28999999999999998</v>
      </c>
      <c r="R96" s="197">
        <v>0.37</v>
      </c>
      <c r="S96" s="197">
        <v>0.22</v>
      </c>
      <c r="T96" s="197">
        <v>0</v>
      </c>
      <c r="U96" s="197">
        <v>2.0099999999999998</v>
      </c>
      <c r="V96" s="197">
        <v>0.18</v>
      </c>
      <c r="W96" s="197">
        <v>0.45</v>
      </c>
      <c r="X96" s="197">
        <v>1.44</v>
      </c>
      <c r="Y96" s="197">
        <v>0</v>
      </c>
      <c r="Z96" s="197">
        <v>3.27</v>
      </c>
      <c r="AA96" s="197">
        <v>1.1299999999999999</v>
      </c>
      <c r="AB96" s="197">
        <v>0</v>
      </c>
      <c r="AC96" s="197">
        <v>2.25</v>
      </c>
      <c r="AD96" s="197">
        <v>12.46</v>
      </c>
      <c r="AE96" s="197">
        <v>0</v>
      </c>
      <c r="AF96" s="197">
        <v>0</v>
      </c>
      <c r="AG96" s="197">
        <v>29.01</v>
      </c>
      <c r="AH96" s="197">
        <v>0</v>
      </c>
      <c r="AI96" s="197">
        <v>15.56</v>
      </c>
      <c r="AJ96" s="197">
        <v>0</v>
      </c>
      <c r="AK96" s="197">
        <v>-35</v>
      </c>
      <c r="AL96" s="197">
        <v>0</v>
      </c>
      <c r="AM96" s="197">
        <v>0</v>
      </c>
      <c r="AN96" s="197">
        <v>0</v>
      </c>
      <c r="AO96" s="197">
        <v>199.65</v>
      </c>
      <c r="AP96" s="197">
        <v>-10.58</v>
      </c>
      <c r="AQ96" s="197">
        <v>0</v>
      </c>
      <c r="AR96" s="197">
        <v>0</v>
      </c>
      <c r="AS96" s="197">
        <v>23.85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14.76</v>
      </c>
      <c r="E97" s="197">
        <v>0</v>
      </c>
      <c r="F97" s="197">
        <v>0</v>
      </c>
      <c r="G97" s="197">
        <v>6.68</v>
      </c>
      <c r="H97" s="197">
        <v>0</v>
      </c>
      <c r="I97" s="197">
        <v>0</v>
      </c>
      <c r="J97" s="197">
        <v>34.18</v>
      </c>
      <c r="K97" s="197">
        <v>17.079999999999998</v>
      </c>
      <c r="L97" s="197">
        <v>0.33</v>
      </c>
      <c r="M97" s="197">
        <v>2.13</v>
      </c>
      <c r="N97" s="197">
        <v>0.86</v>
      </c>
      <c r="O97" s="197">
        <v>2.46</v>
      </c>
      <c r="P97" s="197">
        <v>0.69</v>
      </c>
      <c r="Q97" s="197">
        <v>0.28999999999999998</v>
      </c>
      <c r="R97" s="197">
        <v>0.37</v>
      </c>
      <c r="S97" s="197">
        <v>0.22</v>
      </c>
      <c r="T97" s="197">
        <v>0</v>
      </c>
      <c r="U97" s="197">
        <v>2.0099999999999998</v>
      </c>
      <c r="V97" s="197">
        <v>0.18</v>
      </c>
      <c r="W97" s="197">
        <v>0.45</v>
      </c>
      <c r="X97" s="197">
        <v>1.44</v>
      </c>
      <c r="Y97" s="197">
        <v>0</v>
      </c>
      <c r="Z97" s="197">
        <v>3.27</v>
      </c>
      <c r="AA97" s="197">
        <v>1.1299999999999999</v>
      </c>
      <c r="AB97" s="197">
        <v>0</v>
      </c>
      <c r="AC97" s="197">
        <v>2.25</v>
      </c>
      <c r="AD97" s="197">
        <v>12.46</v>
      </c>
      <c r="AE97" s="197">
        <v>0</v>
      </c>
      <c r="AF97" s="197">
        <v>0</v>
      </c>
      <c r="AG97" s="197">
        <v>29.01</v>
      </c>
      <c r="AH97" s="197">
        <v>0</v>
      </c>
      <c r="AI97" s="197">
        <v>15.56</v>
      </c>
      <c r="AJ97" s="197">
        <v>0</v>
      </c>
      <c r="AK97" s="197">
        <v>-35</v>
      </c>
      <c r="AL97" s="197">
        <v>0</v>
      </c>
      <c r="AM97" s="197">
        <v>0</v>
      </c>
      <c r="AN97" s="197">
        <v>0</v>
      </c>
      <c r="AO97" s="197">
        <v>199.65</v>
      </c>
      <c r="AP97" s="197">
        <v>-10.58</v>
      </c>
      <c r="AQ97" s="197">
        <v>0</v>
      </c>
      <c r="AR97" s="197">
        <v>0</v>
      </c>
      <c r="AS97" s="197">
        <v>21.7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14.76</v>
      </c>
      <c r="E98" s="197">
        <v>0</v>
      </c>
      <c r="F98" s="197">
        <v>0</v>
      </c>
      <c r="G98" s="197">
        <v>6.68</v>
      </c>
      <c r="H98" s="197">
        <v>0</v>
      </c>
      <c r="I98" s="197">
        <v>0</v>
      </c>
      <c r="J98" s="197">
        <v>34.18</v>
      </c>
      <c r="K98" s="197">
        <v>17.079999999999998</v>
      </c>
      <c r="L98" s="197">
        <v>0.33</v>
      </c>
      <c r="M98" s="197">
        <v>2.13</v>
      </c>
      <c r="N98" s="197">
        <v>0.86</v>
      </c>
      <c r="O98" s="197">
        <v>2.46</v>
      </c>
      <c r="P98" s="197">
        <v>0.69</v>
      </c>
      <c r="Q98" s="197">
        <v>0.28999999999999998</v>
      </c>
      <c r="R98" s="197">
        <v>0.37</v>
      </c>
      <c r="S98" s="197">
        <v>0.22</v>
      </c>
      <c r="T98" s="197">
        <v>0</v>
      </c>
      <c r="U98" s="197">
        <v>2.0099999999999998</v>
      </c>
      <c r="V98" s="197">
        <v>0.18</v>
      </c>
      <c r="W98" s="197">
        <v>0.45</v>
      </c>
      <c r="X98" s="197">
        <v>1.44</v>
      </c>
      <c r="Y98" s="197">
        <v>0</v>
      </c>
      <c r="Z98" s="197">
        <v>3.27</v>
      </c>
      <c r="AA98" s="197">
        <v>1.1299999999999999</v>
      </c>
      <c r="AB98" s="197">
        <v>0</v>
      </c>
      <c r="AC98" s="197">
        <v>2.25</v>
      </c>
      <c r="AD98" s="197">
        <v>12.46</v>
      </c>
      <c r="AE98" s="197">
        <v>0</v>
      </c>
      <c r="AF98" s="197">
        <v>0</v>
      </c>
      <c r="AG98" s="197">
        <v>29.01</v>
      </c>
      <c r="AH98" s="197">
        <v>0</v>
      </c>
      <c r="AI98" s="197">
        <v>15.56</v>
      </c>
      <c r="AJ98" s="197">
        <v>0</v>
      </c>
      <c r="AK98" s="197">
        <v>-35</v>
      </c>
      <c r="AL98" s="197">
        <v>0</v>
      </c>
      <c r="AM98" s="197">
        <v>0</v>
      </c>
      <c r="AN98" s="197">
        <v>0</v>
      </c>
      <c r="AO98" s="197">
        <v>199.65</v>
      </c>
      <c r="AP98" s="197">
        <v>-10.58</v>
      </c>
      <c r="AQ98" s="197">
        <v>0</v>
      </c>
      <c r="AR98" s="197">
        <v>0</v>
      </c>
      <c r="AS98" s="197">
        <v>21.7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0.37769999999999981</v>
      </c>
      <c r="E99">
        <f t="shared" si="0"/>
        <v>0</v>
      </c>
      <c r="F99">
        <f t="shared" si="0"/>
        <v>0</v>
      </c>
      <c r="G99">
        <f t="shared" si="0"/>
        <v>0.11309499999999997</v>
      </c>
      <c r="H99">
        <f t="shared" si="0"/>
        <v>0</v>
      </c>
      <c r="I99">
        <f t="shared" si="0"/>
        <v>0</v>
      </c>
      <c r="J99">
        <f t="shared" si="0"/>
        <v>0.83027999999999869</v>
      </c>
      <c r="K99">
        <f t="shared" si="0"/>
        <v>0.80466499999999896</v>
      </c>
      <c r="L99">
        <f t="shared" si="0"/>
        <v>6.3762500000000111E-2</v>
      </c>
      <c r="M99">
        <f t="shared" si="0"/>
        <v>5.1119999999999936E-2</v>
      </c>
      <c r="N99">
        <f t="shared" si="0"/>
        <v>2.0639999999999988E-2</v>
      </c>
      <c r="O99">
        <f t="shared" si="0"/>
        <v>5.9040000000000051E-2</v>
      </c>
      <c r="P99">
        <f t="shared" si="0"/>
        <v>1.6559999999999978E-2</v>
      </c>
      <c r="Q99">
        <f t="shared" si="0"/>
        <v>3.813499999999994E-2</v>
      </c>
      <c r="R99">
        <f t="shared" si="0"/>
        <v>5.6620000000000024E-2</v>
      </c>
      <c r="S99">
        <f t="shared" si="0"/>
        <v>4.3254999999999981E-2</v>
      </c>
      <c r="T99">
        <f t="shared" si="0"/>
        <v>0</v>
      </c>
      <c r="U99">
        <f t="shared" si="0"/>
        <v>4.5957500000000033E-2</v>
      </c>
      <c r="V99">
        <f t="shared" si="0"/>
        <v>5.7724999999999964E-3</v>
      </c>
      <c r="W99">
        <f t="shared" si="0"/>
        <v>1.3555000000000032E-2</v>
      </c>
      <c r="X99">
        <f t="shared" si="0"/>
        <v>3.4559999999999966E-2</v>
      </c>
      <c r="Y99">
        <f t="shared" si="0"/>
        <v>0</v>
      </c>
      <c r="Z99">
        <f t="shared" si="0"/>
        <v>7.8615000000000004E-2</v>
      </c>
      <c r="AA99">
        <f t="shared" si="0"/>
        <v>2.7119999999999971E-2</v>
      </c>
      <c r="AB99">
        <f t="shared" si="0"/>
        <v>0</v>
      </c>
      <c r="AC99">
        <f t="shared" si="0"/>
        <v>5.2079999999999987E-2</v>
      </c>
      <c r="AD99">
        <f t="shared" si="0"/>
        <v>0.3685675000000001</v>
      </c>
      <c r="AE99">
        <f t="shared" si="0"/>
        <v>0</v>
      </c>
      <c r="AF99">
        <f t="shared" si="0"/>
        <v>0</v>
      </c>
      <c r="AG99">
        <f t="shared" si="0"/>
        <v>0.73375500000000093</v>
      </c>
      <c r="AH99">
        <f t="shared" si="0"/>
        <v>0</v>
      </c>
      <c r="AI99">
        <f t="shared" si="0"/>
        <v>0.37343999999999916</v>
      </c>
      <c r="AJ99">
        <f t="shared" si="0"/>
        <v>0</v>
      </c>
      <c r="AK99">
        <f t="shared" si="0"/>
        <v>-0.76544999999999963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1.6376099999999996</v>
      </c>
      <c r="AP99">
        <f t="shared" si="0"/>
        <v>-2.8079999999999997E-2</v>
      </c>
      <c r="AQ99">
        <f t="shared" ref="AQ99:AX99" si="1">SUM(AQ3:AQ98)/4000</f>
        <v>0</v>
      </c>
      <c r="AR99">
        <f t="shared" si="1"/>
        <v>0</v>
      </c>
      <c r="AS99">
        <f t="shared" si="1"/>
        <v>0.57132499999999886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9.33</v>
      </c>
      <c r="E3" s="197">
        <v>0</v>
      </c>
      <c r="F3" s="197">
        <v>0</v>
      </c>
      <c r="G3" s="197">
        <v>2.76</v>
      </c>
      <c r="H3" s="197">
        <v>0</v>
      </c>
      <c r="I3" s="197">
        <v>0</v>
      </c>
      <c r="J3" s="197">
        <v>20.6</v>
      </c>
      <c r="K3" s="197">
        <v>5.5</v>
      </c>
      <c r="L3" s="197">
        <v>2.19</v>
      </c>
      <c r="M3" s="197">
        <v>0</v>
      </c>
      <c r="N3" s="197">
        <v>0.5</v>
      </c>
      <c r="O3" s="197">
        <v>1.69</v>
      </c>
      <c r="P3" s="197">
        <v>1.72</v>
      </c>
      <c r="Q3" s="197">
        <v>0.1</v>
      </c>
      <c r="R3" s="197">
        <v>0.22</v>
      </c>
      <c r="S3" s="197">
        <v>0.12</v>
      </c>
      <c r="T3" s="197">
        <v>0</v>
      </c>
      <c r="U3" s="197">
        <v>8</v>
      </c>
      <c r="V3" s="197">
        <v>0.18</v>
      </c>
      <c r="W3" s="197">
        <v>0.37</v>
      </c>
      <c r="X3" s="197">
        <v>0.84</v>
      </c>
      <c r="Y3" s="197">
        <v>0</v>
      </c>
      <c r="Z3" s="197">
        <v>2.0499999999999998</v>
      </c>
      <c r="AA3" s="197">
        <v>0.65</v>
      </c>
      <c r="AB3" s="197">
        <v>0</v>
      </c>
      <c r="AC3" s="197">
        <v>1.25</v>
      </c>
      <c r="AD3" s="197">
        <v>6.82</v>
      </c>
      <c r="AE3" s="197">
        <v>0</v>
      </c>
      <c r="AF3" s="197">
        <v>0</v>
      </c>
      <c r="AG3" s="197">
        <v>17.45</v>
      </c>
      <c r="AH3" s="197">
        <v>0</v>
      </c>
      <c r="AI3" s="197">
        <v>8.84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140.5</v>
      </c>
      <c r="AP3" s="197">
        <v>0</v>
      </c>
      <c r="AQ3" s="197">
        <v>0</v>
      </c>
      <c r="AR3" s="197">
        <v>0</v>
      </c>
      <c r="AS3" s="197">
        <v>13.79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9.33</v>
      </c>
      <c r="E4" s="197">
        <v>0</v>
      </c>
      <c r="F4" s="197">
        <v>0</v>
      </c>
      <c r="G4" s="197">
        <v>2.76</v>
      </c>
      <c r="H4" s="197">
        <v>0</v>
      </c>
      <c r="I4" s="197">
        <v>0</v>
      </c>
      <c r="J4" s="197">
        <v>20.6</v>
      </c>
      <c r="K4" s="197">
        <v>5.5</v>
      </c>
      <c r="L4" s="197">
        <v>2.19</v>
      </c>
      <c r="M4" s="197">
        <v>0</v>
      </c>
      <c r="N4" s="197">
        <v>0.5</v>
      </c>
      <c r="O4" s="197">
        <v>1.69</v>
      </c>
      <c r="P4" s="197">
        <v>1.72</v>
      </c>
      <c r="Q4" s="197">
        <v>0.1</v>
      </c>
      <c r="R4" s="197">
        <v>0.22</v>
      </c>
      <c r="S4" s="197">
        <v>0.12</v>
      </c>
      <c r="T4" s="197">
        <v>0</v>
      </c>
      <c r="U4" s="197">
        <v>8</v>
      </c>
      <c r="V4" s="197">
        <v>0.18</v>
      </c>
      <c r="W4" s="197">
        <v>0.37</v>
      </c>
      <c r="X4" s="197">
        <v>0.84</v>
      </c>
      <c r="Y4" s="197">
        <v>0</v>
      </c>
      <c r="Z4" s="197">
        <v>2.0499999999999998</v>
      </c>
      <c r="AA4" s="197">
        <v>0.65</v>
      </c>
      <c r="AB4" s="197">
        <v>0</v>
      </c>
      <c r="AC4" s="197">
        <v>1.25</v>
      </c>
      <c r="AD4" s="197">
        <v>6.82</v>
      </c>
      <c r="AE4" s="197">
        <v>0</v>
      </c>
      <c r="AF4" s="197">
        <v>0</v>
      </c>
      <c r="AG4" s="197">
        <v>17.45</v>
      </c>
      <c r="AH4" s="197">
        <v>0</v>
      </c>
      <c r="AI4" s="197">
        <v>8.84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140.5</v>
      </c>
      <c r="AP4" s="197">
        <v>0</v>
      </c>
      <c r="AQ4" s="197">
        <v>0</v>
      </c>
      <c r="AR4" s="197">
        <v>0</v>
      </c>
      <c r="AS4" s="197">
        <v>13.79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9.33</v>
      </c>
      <c r="E5" s="197">
        <v>0</v>
      </c>
      <c r="F5" s="197">
        <v>0</v>
      </c>
      <c r="G5" s="197">
        <v>2.76</v>
      </c>
      <c r="H5" s="197">
        <v>0</v>
      </c>
      <c r="I5" s="197">
        <v>0</v>
      </c>
      <c r="J5" s="197">
        <v>20.6</v>
      </c>
      <c r="K5" s="197">
        <v>5.5</v>
      </c>
      <c r="L5" s="197">
        <v>2.19</v>
      </c>
      <c r="M5" s="197">
        <v>0</v>
      </c>
      <c r="N5" s="197">
        <v>0.5</v>
      </c>
      <c r="O5" s="197">
        <v>1.69</v>
      </c>
      <c r="P5" s="197">
        <v>1.72</v>
      </c>
      <c r="Q5" s="197">
        <v>0.1</v>
      </c>
      <c r="R5" s="197">
        <v>0.22</v>
      </c>
      <c r="S5" s="197">
        <v>0.12</v>
      </c>
      <c r="T5" s="197">
        <v>0</v>
      </c>
      <c r="U5" s="197">
        <v>8</v>
      </c>
      <c r="V5" s="197">
        <v>0.18</v>
      </c>
      <c r="W5" s="197">
        <v>0.37</v>
      </c>
      <c r="X5" s="197">
        <v>0.84</v>
      </c>
      <c r="Y5" s="197">
        <v>0</v>
      </c>
      <c r="Z5" s="197">
        <v>1.89</v>
      </c>
      <c r="AA5" s="197">
        <v>0.65</v>
      </c>
      <c r="AB5" s="197">
        <v>0</v>
      </c>
      <c r="AC5" s="197">
        <v>1.25</v>
      </c>
      <c r="AD5" s="197">
        <v>6.82</v>
      </c>
      <c r="AE5" s="197">
        <v>0</v>
      </c>
      <c r="AF5" s="197">
        <v>0</v>
      </c>
      <c r="AG5" s="197">
        <v>17.45</v>
      </c>
      <c r="AH5" s="197">
        <v>0</v>
      </c>
      <c r="AI5" s="197">
        <v>8.84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140.5</v>
      </c>
      <c r="AP5" s="197">
        <v>0</v>
      </c>
      <c r="AQ5" s="197">
        <v>0</v>
      </c>
      <c r="AR5" s="197">
        <v>0</v>
      </c>
      <c r="AS5" s="197">
        <v>13.79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9.33</v>
      </c>
      <c r="E6" s="197">
        <v>0</v>
      </c>
      <c r="F6" s="197">
        <v>0</v>
      </c>
      <c r="G6" s="197">
        <v>2.76</v>
      </c>
      <c r="H6" s="197">
        <v>0</v>
      </c>
      <c r="I6" s="197">
        <v>0</v>
      </c>
      <c r="J6" s="197">
        <v>20.6</v>
      </c>
      <c r="K6" s="197">
        <v>5.5</v>
      </c>
      <c r="L6" s="197">
        <v>2.19</v>
      </c>
      <c r="M6" s="197">
        <v>0</v>
      </c>
      <c r="N6" s="197">
        <v>0.5</v>
      </c>
      <c r="O6" s="197">
        <v>1.69</v>
      </c>
      <c r="P6" s="197">
        <v>1.72</v>
      </c>
      <c r="Q6" s="197">
        <v>0.1</v>
      </c>
      <c r="R6" s="197">
        <v>0.22</v>
      </c>
      <c r="S6" s="197">
        <v>0.12</v>
      </c>
      <c r="T6" s="197">
        <v>0</v>
      </c>
      <c r="U6" s="197">
        <v>8</v>
      </c>
      <c r="V6" s="197">
        <v>0.18</v>
      </c>
      <c r="W6" s="197">
        <v>0.37</v>
      </c>
      <c r="X6" s="197">
        <v>0.84</v>
      </c>
      <c r="Y6" s="197">
        <v>0</v>
      </c>
      <c r="Z6" s="197">
        <v>1.89</v>
      </c>
      <c r="AA6" s="197">
        <v>0.65</v>
      </c>
      <c r="AB6" s="197">
        <v>0</v>
      </c>
      <c r="AC6" s="197">
        <v>1.25</v>
      </c>
      <c r="AD6" s="197">
        <v>6.82</v>
      </c>
      <c r="AE6" s="197">
        <v>0</v>
      </c>
      <c r="AF6" s="197">
        <v>0</v>
      </c>
      <c r="AG6" s="197">
        <v>17.45</v>
      </c>
      <c r="AH6" s="197">
        <v>0</v>
      </c>
      <c r="AI6" s="197">
        <v>8.84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140.5</v>
      </c>
      <c r="AP6" s="197">
        <v>0</v>
      </c>
      <c r="AQ6" s="197">
        <v>0</v>
      </c>
      <c r="AR6" s="197">
        <v>0</v>
      </c>
      <c r="AS6" s="197">
        <v>13.79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9.33</v>
      </c>
      <c r="E7" s="197">
        <v>0</v>
      </c>
      <c r="F7" s="197">
        <v>0</v>
      </c>
      <c r="G7" s="197">
        <v>2.76</v>
      </c>
      <c r="H7" s="197">
        <v>0</v>
      </c>
      <c r="I7" s="197">
        <v>0</v>
      </c>
      <c r="J7" s="197">
        <v>20.6</v>
      </c>
      <c r="K7" s="197">
        <v>5.5</v>
      </c>
      <c r="L7" s="197">
        <v>2.19</v>
      </c>
      <c r="M7" s="197">
        <v>0</v>
      </c>
      <c r="N7" s="197">
        <v>0.5</v>
      </c>
      <c r="O7" s="197">
        <v>1.69</v>
      </c>
      <c r="P7" s="197">
        <v>1.72</v>
      </c>
      <c r="Q7" s="197">
        <v>0.1</v>
      </c>
      <c r="R7" s="197">
        <v>0.22</v>
      </c>
      <c r="S7" s="197">
        <v>0.12</v>
      </c>
      <c r="T7" s="197">
        <v>0</v>
      </c>
      <c r="U7" s="197">
        <v>8</v>
      </c>
      <c r="V7" s="197">
        <v>0.18</v>
      </c>
      <c r="W7" s="197">
        <v>0.37</v>
      </c>
      <c r="X7" s="197">
        <v>0.84</v>
      </c>
      <c r="Y7" s="197">
        <v>0</v>
      </c>
      <c r="Z7" s="197">
        <v>1.89</v>
      </c>
      <c r="AA7" s="197">
        <v>0.65</v>
      </c>
      <c r="AB7" s="197">
        <v>0</v>
      </c>
      <c r="AC7" s="197">
        <v>1.25</v>
      </c>
      <c r="AD7" s="197">
        <v>6.82</v>
      </c>
      <c r="AE7" s="197">
        <v>0</v>
      </c>
      <c r="AF7" s="197">
        <v>0</v>
      </c>
      <c r="AG7" s="197">
        <v>17.45</v>
      </c>
      <c r="AH7" s="197">
        <v>0</v>
      </c>
      <c r="AI7" s="197">
        <v>8.84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140.5</v>
      </c>
      <c r="AP7" s="197">
        <v>0</v>
      </c>
      <c r="AQ7" s="197">
        <v>0</v>
      </c>
      <c r="AR7" s="197">
        <v>0</v>
      </c>
      <c r="AS7" s="197">
        <v>13.79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9.33</v>
      </c>
      <c r="E8" s="197">
        <v>0</v>
      </c>
      <c r="F8" s="197">
        <v>0</v>
      </c>
      <c r="G8" s="197">
        <v>2.76</v>
      </c>
      <c r="H8" s="197">
        <v>0</v>
      </c>
      <c r="I8" s="197">
        <v>0</v>
      </c>
      <c r="J8" s="197">
        <v>20.6</v>
      </c>
      <c r="K8" s="197">
        <v>5.5</v>
      </c>
      <c r="L8" s="197">
        <v>2.19</v>
      </c>
      <c r="M8" s="197">
        <v>0</v>
      </c>
      <c r="N8" s="197">
        <v>0.5</v>
      </c>
      <c r="O8" s="197">
        <v>1.69</v>
      </c>
      <c r="P8" s="197">
        <v>1.72</v>
      </c>
      <c r="Q8" s="197">
        <v>0.1</v>
      </c>
      <c r="R8" s="197">
        <v>0.22</v>
      </c>
      <c r="S8" s="197">
        <v>0.12</v>
      </c>
      <c r="T8" s="197">
        <v>0</v>
      </c>
      <c r="U8" s="197">
        <v>8</v>
      </c>
      <c r="V8" s="197">
        <v>0.18</v>
      </c>
      <c r="W8" s="197">
        <v>0.37</v>
      </c>
      <c r="X8" s="197">
        <v>0.84</v>
      </c>
      <c r="Y8" s="197">
        <v>0</v>
      </c>
      <c r="Z8" s="197">
        <v>1.89</v>
      </c>
      <c r="AA8" s="197">
        <v>0.65</v>
      </c>
      <c r="AB8" s="197">
        <v>0</v>
      </c>
      <c r="AC8" s="197">
        <v>1.25</v>
      </c>
      <c r="AD8" s="197">
        <v>6.82</v>
      </c>
      <c r="AE8" s="197">
        <v>0</v>
      </c>
      <c r="AF8" s="197">
        <v>0</v>
      </c>
      <c r="AG8" s="197">
        <v>17.45</v>
      </c>
      <c r="AH8" s="197">
        <v>0</v>
      </c>
      <c r="AI8" s="197">
        <v>8.84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140.5</v>
      </c>
      <c r="AP8" s="197">
        <v>0</v>
      </c>
      <c r="AQ8" s="197">
        <v>0</v>
      </c>
      <c r="AR8" s="197">
        <v>0</v>
      </c>
      <c r="AS8" s="197">
        <v>13.79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9.33</v>
      </c>
      <c r="E9" s="197">
        <v>0</v>
      </c>
      <c r="F9" s="197">
        <v>0</v>
      </c>
      <c r="G9" s="197">
        <v>2.76</v>
      </c>
      <c r="H9" s="197">
        <v>0</v>
      </c>
      <c r="I9" s="197">
        <v>0</v>
      </c>
      <c r="J9" s="197">
        <v>20.6</v>
      </c>
      <c r="K9" s="197">
        <v>5.5</v>
      </c>
      <c r="L9" s="197">
        <v>2.19</v>
      </c>
      <c r="M9" s="197">
        <v>0</v>
      </c>
      <c r="N9" s="197">
        <v>0.5</v>
      </c>
      <c r="O9" s="197">
        <v>1.69</v>
      </c>
      <c r="P9" s="197">
        <v>1.72</v>
      </c>
      <c r="Q9" s="197">
        <v>0.1</v>
      </c>
      <c r="R9" s="197">
        <v>0.22</v>
      </c>
      <c r="S9" s="197">
        <v>0.12</v>
      </c>
      <c r="T9" s="197">
        <v>0</v>
      </c>
      <c r="U9" s="197">
        <v>8</v>
      </c>
      <c r="V9" s="197">
        <v>0.18</v>
      </c>
      <c r="W9" s="197">
        <v>0.37</v>
      </c>
      <c r="X9" s="197">
        <v>0.84</v>
      </c>
      <c r="Y9" s="197">
        <v>0</v>
      </c>
      <c r="Z9" s="197">
        <v>1.89</v>
      </c>
      <c r="AA9" s="197">
        <v>0.65</v>
      </c>
      <c r="AB9" s="197">
        <v>0</v>
      </c>
      <c r="AC9" s="197">
        <v>1.25</v>
      </c>
      <c r="AD9" s="197">
        <v>6.82</v>
      </c>
      <c r="AE9" s="197">
        <v>0</v>
      </c>
      <c r="AF9" s="197">
        <v>0</v>
      </c>
      <c r="AG9" s="197">
        <v>17.45</v>
      </c>
      <c r="AH9" s="197">
        <v>0</v>
      </c>
      <c r="AI9" s="197">
        <v>8.84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140.5</v>
      </c>
      <c r="AP9" s="197">
        <v>0</v>
      </c>
      <c r="AQ9" s="197">
        <v>0</v>
      </c>
      <c r="AR9" s="197">
        <v>0</v>
      </c>
      <c r="AS9" s="197">
        <v>13.79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9.33</v>
      </c>
      <c r="E10" s="197">
        <v>0</v>
      </c>
      <c r="F10" s="197">
        <v>0</v>
      </c>
      <c r="G10" s="197">
        <v>2.76</v>
      </c>
      <c r="H10" s="197">
        <v>0</v>
      </c>
      <c r="I10" s="197">
        <v>0</v>
      </c>
      <c r="J10" s="197">
        <v>20.6</v>
      </c>
      <c r="K10" s="197">
        <v>5.5</v>
      </c>
      <c r="L10" s="197">
        <v>2.19</v>
      </c>
      <c r="M10" s="197">
        <v>0</v>
      </c>
      <c r="N10" s="197">
        <v>0.5</v>
      </c>
      <c r="O10" s="197">
        <v>1.69</v>
      </c>
      <c r="P10" s="197">
        <v>1.72</v>
      </c>
      <c r="Q10" s="197">
        <v>0.1</v>
      </c>
      <c r="R10" s="197">
        <v>0.22</v>
      </c>
      <c r="S10" s="197">
        <v>0.12</v>
      </c>
      <c r="T10" s="197">
        <v>0</v>
      </c>
      <c r="U10" s="197">
        <v>8</v>
      </c>
      <c r="V10" s="197">
        <v>0.18</v>
      </c>
      <c r="W10" s="197">
        <v>0.37</v>
      </c>
      <c r="X10" s="197">
        <v>0.84</v>
      </c>
      <c r="Y10" s="197">
        <v>0</v>
      </c>
      <c r="Z10" s="197">
        <v>1.89</v>
      </c>
      <c r="AA10" s="197">
        <v>0.65</v>
      </c>
      <c r="AB10" s="197">
        <v>0</v>
      </c>
      <c r="AC10" s="197">
        <v>1.25</v>
      </c>
      <c r="AD10" s="197">
        <v>6.82</v>
      </c>
      <c r="AE10" s="197">
        <v>0</v>
      </c>
      <c r="AF10" s="197">
        <v>0</v>
      </c>
      <c r="AG10" s="197">
        <v>17.45</v>
      </c>
      <c r="AH10" s="197">
        <v>0</v>
      </c>
      <c r="AI10" s="197">
        <v>8.84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140.5</v>
      </c>
      <c r="AP10" s="197">
        <v>0</v>
      </c>
      <c r="AQ10" s="197">
        <v>0</v>
      </c>
      <c r="AR10" s="197">
        <v>0</v>
      </c>
      <c r="AS10" s="197">
        <v>13.79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9.6</v>
      </c>
      <c r="E11" s="197">
        <v>0</v>
      </c>
      <c r="F11" s="197">
        <v>0</v>
      </c>
      <c r="G11" s="197">
        <v>2.76</v>
      </c>
      <c r="H11" s="197">
        <v>0</v>
      </c>
      <c r="I11" s="197">
        <v>0</v>
      </c>
      <c r="J11" s="197">
        <v>20.6</v>
      </c>
      <c r="K11" s="197">
        <v>5.5</v>
      </c>
      <c r="L11" s="197">
        <v>2.19</v>
      </c>
      <c r="M11" s="197">
        <v>0</v>
      </c>
      <c r="N11" s="197">
        <v>0.5</v>
      </c>
      <c r="O11" s="197">
        <v>1.69</v>
      </c>
      <c r="P11" s="197">
        <v>1.72</v>
      </c>
      <c r="Q11" s="197">
        <v>0.1</v>
      </c>
      <c r="R11" s="197">
        <v>0.22</v>
      </c>
      <c r="S11" s="197">
        <v>0.12</v>
      </c>
      <c r="T11" s="197">
        <v>0</v>
      </c>
      <c r="U11" s="197">
        <v>8</v>
      </c>
      <c r="V11" s="197">
        <v>0.18</v>
      </c>
      <c r="W11" s="197">
        <v>0.37</v>
      </c>
      <c r="X11" s="197">
        <v>0.84</v>
      </c>
      <c r="Y11" s="197">
        <v>0</v>
      </c>
      <c r="Z11" s="197">
        <v>1.89</v>
      </c>
      <c r="AA11" s="197">
        <v>0.65</v>
      </c>
      <c r="AB11" s="197">
        <v>0</v>
      </c>
      <c r="AC11" s="197">
        <v>0.97</v>
      </c>
      <c r="AD11" s="197">
        <v>6.82</v>
      </c>
      <c r="AE11" s="197">
        <v>0</v>
      </c>
      <c r="AF11" s="197">
        <v>0</v>
      </c>
      <c r="AG11" s="197">
        <v>17.45</v>
      </c>
      <c r="AH11" s="197">
        <v>0</v>
      </c>
      <c r="AI11" s="197">
        <v>8.84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140.5</v>
      </c>
      <c r="AP11" s="197">
        <v>0</v>
      </c>
      <c r="AQ11" s="197">
        <v>0</v>
      </c>
      <c r="AR11" s="197">
        <v>0</v>
      </c>
      <c r="AS11" s="197">
        <v>13.79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9.6</v>
      </c>
      <c r="E12" s="197">
        <v>0</v>
      </c>
      <c r="F12" s="197">
        <v>0</v>
      </c>
      <c r="G12" s="197">
        <v>2.76</v>
      </c>
      <c r="H12" s="197">
        <v>0</v>
      </c>
      <c r="I12" s="197">
        <v>0</v>
      </c>
      <c r="J12" s="197">
        <v>20.6</v>
      </c>
      <c r="K12" s="197">
        <v>5.5</v>
      </c>
      <c r="L12" s="197">
        <v>2.19</v>
      </c>
      <c r="M12" s="197">
        <v>0</v>
      </c>
      <c r="N12" s="197">
        <v>0.5</v>
      </c>
      <c r="O12" s="197">
        <v>1.69</v>
      </c>
      <c r="P12" s="197">
        <v>1.72</v>
      </c>
      <c r="Q12" s="197">
        <v>0.1</v>
      </c>
      <c r="R12" s="197">
        <v>0.22</v>
      </c>
      <c r="S12" s="197">
        <v>0.12</v>
      </c>
      <c r="T12" s="197">
        <v>0</v>
      </c>
      <c r="U12" s="197">
        <v>8</v>
      </c>
      <c r="V12" s="197">
        <v>0.18</v>
      </c>
      <c r="W12" s="197">
        <v>0.37</v>
      </c>
      <c r="X12" s="197">
        <v>0.84</v>
      </c>
      <c r="Y12" s="197">
        <v>0</v>
      </c>
      <c r="Z12" s="197">
        <v>1.89</v>
      </c>
      <c r="AA12" s="197">
        <v>0.65</v>
      </c>
      <c r="AB12" s="197">
        <v>0</v>
      </c>
      <c r="AC12" s="197">
        <v>0.97</v>
      </c>
      <c r="AD12" s="197">
        <v>6.82</v>
      </c>
      <c r="AE12" s="197">
        <v>0</v>
      </c>
      <c r="AF12" s="197">
        <v>0</v>
      </c>
      <c r="AG12" s="197">
        <v>17.45</v>
      </c>
      <c r="AH12" s="197">
        <v>0</v>
      </c>
      <c r="AI12" s="197">
        <v>8.84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140.5</v>
      </c>
      <c r="AP12" s="197">
        <v>0</v>
      </c>
      <c r="AQ12" s="197">
        <v>0</v>
      </c>
      <c r="AR12" s="197">
        <v>0</v>
      </c>
      <c r="AS12" s="197">
        <v>13.79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9.6</v>
      </c>
      <c r="E13" s="197">
        <v>0</v>
      </c>
      <c r="F13" s="197">
        <v>0</v>
      </c>
      <c r="G13" s="197">
        <v>2.76</v>
      </c>
      <c r="H13" s="197">
        <v>0</v>
      </c>
      <c r="I13" s="197">
        <v>0</v>
      </c>
      <c r="J13" s="197">
        <v>20.6</v>
      </c>
      <c r="K13" s="197">
        <v>5.5</v>
      </c>
      <c r="L13" s="197">
        <v>2.19</v>
      </c>
      <c r="M13" s="197">
        <v>0</v>
      </c>
      <c r="N13" s="197">
        <v>0.5</v>
      </c>
      <c r="O13" s="197">
        <v>1.69</v>
      </c>
      <c r="P13" s="197">
        <v>1.72</v>
      </c>
      <c r="Q13" s="197">
        <v>0.1</v>
      </c>
      <c r="R13" s="197">
        <v>0.22</v>
      </c>
      <c r="S13" s="197">
        <v>0.12</v>
      </c>
      <c r="T13" s="197">
        <v>0</v>
      </c>
      <c r="U13" s="197">
        <v>8</v>
      </c>
      <c r="V13" s="197">
        <v>0.18</v>
      </c>
      <c r="W13" s="197">
        <v>0.37</v>
      </c>
      <c r="X13" s="197">
        <v>0.84</v>
      </c>
      <c r="Y13" s="197">
        <v>0</v>
      </c>
      <c r="Z13" s="197">
        <v>1.89</v>
      </c>
      <c r="AA13" s="197">
        <v>0.65</v>
      </c>
      <c r="AB13" s="197">
        <v>0</v>
      </c>
      <c r="AC13" s="197">
        <v>0.97</v>
      </c>
      <c r="AD13" s="197">
        <v>6.82</v>
      </c>
      <c r="AE13" s="197">
        <v>0</v>
      </c>
      <c r="AF13" s="197">
        <v>0</v>
      </c>
      <c r="AG13" s="197">
        <v>17.45</v>
      </c>
      <c r="AH13" s="197">
        <v>0</v>
      </c>
      <c r="AI13" s="197">
        <v>8.84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140.5</v>
      </c>
      <c r="AP13" s="197">
        <v>0</v>
      </c>
      <c r="AQ13" s="197">
        <v>0</v>
      </c>
      <c r="AR13" s="197">
        <v>0</v>
      </c>
      <c r="AS13" s="197">
        <v>13.79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9.6</v>
      </c>
      <c r="E14" s="197">
        <v>0</v>
      </c>
      <c r="F14" s="197">
        <v>0</v>
      </c>
      <c r="G14" s="197">
        <v>2.76</v>
      </c>
      <c r="H14" s="197">
        <v>0</v>
      </c>
      <c r="I14" s="197">
        <v>0</v>
      </c>
      <c r="J14" s="197">
        <v>20.6</v>
      </c>
      <c r="K14" s="197">
        <v>5.5</v>
      </c>
      <c r="L14" s="197">
        <v>2.19</v>
      </c>
      <c r="M14" s="197">
        <v>0</v>
      </c>
      <c r="N14" s="197">
        <v>0.5</v>
      </c>
      <c r="O14" s="197">
        <v>1.69</v>
      </c>
      <c r="P14" s="197">
        <v>1.72</v>
      </c>
      <c r="Q14" s="197">
        <v>0.1</v>
      </c>
      <c r="R14" s="197">
        <v>0.22</v>
      </c>
      <c r="S14" s="197">
        <v>0.12</v>
      </c>
      <c r="T14" s="197">
        <v>0</v>
      </c>
      <c r="U14" s="197">
        <v>8</v>
      </c>
      <c r="V14" s="197">
        <v>0.18</v>
      </c>
      <c r="W14" s="197">
        <v>0.37</v>
      </c>
      <c r="X14" s="197">
        <v>0.84</v>
      </c>
      <c r="Y14" s="197">
        <v>0</v>
      </c>
      <c r="Z14" s="197">
        <v>1.89</v>
      </c>
      <c r="AA14" s="197">
        <v>0.65</v>
      </c>
      <c r="AB14" s="197">
        <v>0</v>
      </c>
      <c r="AC14" s="197">
        <v>0.97</v>
      </c>
      <c r="AD14" s="197">
        <v>6.82</v>
      </c>
      <c r="AE14" s="197">
        <v>0</v>
      </c>
      <c r="AF14" s="197">
        <v>0</v>
      </c>
      <c r="AG14" s="197">
        <v>17.45</v>
      </c>
      <c r="AH14" s="197">
        <v>0</v>
      </c>
      <c r="AI14" s="197">
        <v>8.84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140.5</v>
      </c>
      <c r="AP14" s="197">
        <v>0</v>
      </c>
      <c r="AQ14" s="197">
        <v>0</v>
      </c>
      <c r="AR14" s="197">
        <v>0</v>
      </c>
      <c r="AS14" s="197">
        <v>13.79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9.6</v>
      </c>
      <c r="E15" s="197">
        <v>0</v>
      </c>
      <c r="F15" s="197">
        <v>0</v>
      </c>
      <c r="G15" s="197">
        <v>2.76</v>
      </c>
      <c r="H15" s="197">
        <v>0</v>
      </c>
      <c r="I15" s="197">
        <v>0</v>
      </c>
      <c r="J15" s="197">
        <v>20.6</v>
      </c>
      <c r="K15" s="197">
        <v>5.5</v>
      </c>
      <c r="L15" s="197">
        <v>2.19</v>
      </c>
      <c r="M15" s="197">
        <v>0</v>
      </c>
      <c r="N15" s="197">
        <v>0.5</v>
      </c>
      <c r="O15" s="197">
        <v>1.69</v>
      </c>
      <c r="P15" s="197">
        <v>1.72</v>
      </c>
      <c r="Q15" s="197">
        <v>0.1</v>
      </c>
      <c r="R15" s="197">
        <v>0.22</v>
      </c>
      <c r="S15" s="197">
        <v>0.12</v>
      </c>
      <c r="T15" s="197">
        <v>0</v>
      </c>
      <c r="U15" s="197">
        <v>8</v>
      </c>
      <c r="V15" s="197">
        <v>0.18</v>
      </c>
      <c r="W15" s="197">
        <v>0.37</v>
      </c>
      <c r="X15" s="197">
        <v>0.84</v>
      </c>
      <c r="Y15" s="197">
        <v>0</v>
      </c>
      <c r="Z15" s="197">
        <v>1.89</v>
      </c>
      <c r="AA15" s="197">
        <v>0.65</v>
      </c>
      <c r="AB15" s="197">
        <v>0</v>
      </c>
      <c r="AC15" s="197">
        <v>0.97</v>
      </c>
      <c r="AD15" s="197">
        <v>6.82</v>
      </c>
      <c r="AE15" s="197">
        <v>0</v>
      </c>
      <c r="AF15" s="197">
        <v>0</v>
      </c>
      <c r="AG15" s="197">
        <v>17.45</v>
      </c>
      <c r="AH15" s="197">
        <v>0</v>
      </c>
      <c r="AI15" s="197">
        <v>8.84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140.5</v>
      </c>
      <c r="AP15" s="197">
        <v>0</v>
      </c>
      <c r="AQ15" s="197">
        <v>0</v>
      </c>
      <c r="AR15" s="197">
        <v>0</v>
      </c>
      <c r="AS15" s="197">
        <v>13.79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9.6</v>
      </c>
      <c r="E16" s="197">
        <v>0</v>
      </c>
      <c r="F16" s="197">
        <v>0</v>
      </c>
      <c r="G16" s="197">
        <v>2.76</v>
      </c>
      <c r="H16" s="197">
        <v>0</v>
      </c>
      <c r="I16" s="197">
        <v>0</v>
      </c>
      <c r="J16" s="197">
        <v>20.6</v>
      </c>
      <c r="K16" s="197">
        <v>5.5</v>
      </c>
      <c r="L16" s="197">
        <v>2.19</v>
      </c>
      <c r="M16" s="197">
        <v>0</v>
      </c>
      <c r="N16" s="197">
        <v>0.5</v>
      </c>
      <c r="O16" s="197">
        <v>1.69</v>
      </c>
      <c r="P16" s="197">
        <v>1.72</v>
      </c>
      <c r="Q16" s="197">
        <v>0.1</v>
      </c>
      <c r="R16" s="197">
        <v>0.22</v>
      </c>
      <c r="S16" s="197">
        <v>0.12</v>
      </c>
      <c r="T16" s="197">
        <v>0</v>
      </c>
      <c r="U16" s="197">
        <v>8</v>
      </c>
      <c r="V16" s="197">
        <v>0.18</v>
      </c>
      <c r="W16" s="197">
        <v>0.37</v>
      </c>
      <c r="X16" s="197">
        <v>0.84</v>
      </c>
      <c r="Y16" s="197">
        <v>0</v>
      </c>
      <c r="Z16" s="197">
        <v>1.89</v>
      </c>
      <c r="AA16" s="197">
        <v>0.65</v>
      </c>
      <c r="AB16" s="197">
        <v>0</v>
      </c>
      <c r="AC16" s="197">
        <v>0.97</v>
      </c>
      <c r="AD16" s="197">
        <v>6.82</v>
      </c>
      <c r="AE16" s="197">
        <v>0</v>
      </c>
      <c r="AF16" s="197">
        <v>0</v>
      </c>
      <c r="AG16" s="197">
        <v>17.45</v>
      </c>
      <c r="AH16" s="197">
        <v>0</v>
      </c>
      <c r="AI16" s="197">
        <v>8.84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140.5</v>
      </c>
      <c r="AP16" s="197">
        <v>0</v>
      </c>
      <c r="AQ16" s="197">
        <v>0</v>
      </c>
      <c r="AR16" s="197">
        <v>0</v>
      </c>
      <c r="AS16" s="197">
        <v>13.79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9.6</v>
      </c>
      <c r="E17" s="197">
        <v>0</v>
      </c>
      <c r="F17" s="197">
        <v>0</v>
      </c>
      <c r="G17" s="197">
        <v>2.76</v>
      </c>
      <c r="H17" s="197">
        <v>0</v>
      </c>
      <c r="I17" s="197">
        <v>0</v>
      </c>
      <c r="J17" s="197">
        <v>20.6</v>
      </c>
      <c r="K17" s="197">
        <v>5.5</v>
      </c>
      <c r="L17" s="197">
        <v>2.19</v>
      </c>
      <c r="M17" s="197">
        <v>0</v>
      </c>
      <c r="N17" s="197">
        <v>0.5</v>
      </c>
      <c r="O17" s="197">
        <v>1.69</v>
      </c>
      <c r="P17" s="197">
        <v>1.72</v>
      </c>
      <c r="Q17" s="197">
        <v>0.1</v>
      </c>
      <c r="R17" s="197">
        <v>0.22</v>
      </c>
      <c r="S17" s="197">
        <v>0.12</v>
      </c>
      <c r="T17" s="197">
        <v>0</v>
      </c>
      <c r="U17" s="197">
        <v>8</v>
      </c>
      <c r="V17" s="197">
        <v>0.18</v>
      </c>
      <c r="W17" s="197">
        <v>0.37</v>
      </c>
      <c r="X17" s="197">
        <v>0.84</v>
      </c>
      <c r="Y17" s="197">
        <v>0</v>
      </c>
      <c r="Z17" s="197">
        <v>1.89</v>
      </c>
      <c r="AA17" s="197">
        <v>0.65</v>
      </c>
      <c r="AB17" s="197">
        <v>0</v>
      </c>
      <c r="AC17" s="197">
        <v>0.97</v>
      </c>
      <c r="AD17" s="197">
        <v>6.82</v>
      </c>
      <c r="AE17" s="197">
        <v>0</v>
      </c>
      <c r="AF17" s="197">
        <v>0</v>
      </c>
      <c r="AG17" s="197">
        <v>17.45</v>
      </c>
      <c r="AH17" s="197">
        <v>0</v>
      </c>
      <c r="AI17" s="197">
        <v>8.84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140.5</v>
      </c>
      <c r="AP17" s="197">
        <v>0</v>
      </c>
      <c r="AQ17" s="197">
        <v>0</v>
      </c>
      <c r="AR17" s="197">
        <v>0</v>
      </c>
      <c r="AS17" s="197">
        <v>13.79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9.6</v>
      </c>
      <c r="E18" s="197">
        <v>0</v>
      </c>
      <c r="F18" s="197">
        <v>0</v>
      </c>
      <c r="G18" s="197">
        <v>2.76</v>
      </c>
      <c r="H18" s="197">
        <v>0</v>
      </c>
      <c r="I18" s="197">
        <v>0</v>
      </c>
      <c r="J18" s="197">
        <v>20.6</v>
      </c>
      <c r="K18" s="197">
        <v>5.5</v>
      </c>
      <c r="L18" s="197">
        <v>2.19</v>
      </c>
      <c r="M18" s="197">
        <v>0</v>
      </c>
      <c r="N18" s="197">
        <v>0.5</v>
      </c>
      <c r="O18" s="197">
        <v>1.69</v>
      </c>
      <c r="P18" s="197">
        <v>1.72</v>
      </c>
      <c r="Q18" s="197">
        <v>0.1</v>
      </c>
      <c r="R18" s="197">
        <v>0.22</v>
      </c>
      <c r="S18" s="197">
        <v>0.12</v>
      </c>
      <c r="T18" s="197">
        <v>0</v>
      </c>
      <c r="U18" s="197">
        <v>8</v>
      </c>
      <c r="V18" s="197">
        <v>0.18</v>
      </c>
      <c r="W18" s="197">
        <v>0.37</v>
      </c>
      <c r="X18" s="197">
        <v>0.84</v>
      </c>
      <c r="Y18" s="197">
        <v>0</v>
      </c>
      <c r="Z18" s="197">
        <v>1.89</v>
      </c>
      <c r="AA18" s="197">
        <v>0.65</v>
      </c>
      <c r="AB18" s="197">
        <v>0</v>
      </c>
      <c r="AC18" s="197">
        <v>0.97</v>
      </c>
      <c r="AD18" s="197">
        <v>6.82</v>
      </c>
      <c r="AE18" s="197">
        <v>0</v>
      </c>
      <c r="AF18" s="197">
        <v>0</v>
      </c>
      <c r="AG18" s="197">
        <v>17.45</v>
      </c>
      <c r="AH18" s="197">
        <v>0</v>
      </c>
      <c r="AI18" s="197">
        <v>8.84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140.5</v>
      </c>
      <c r="AP18" s="197">
        <v>0</v>
      </c>
      <c r="AQ18" s="197">
        <v>0</v>
      </c>
      <c r="AR18" s="197">
        <v>0</v>
      </c>
      <c r="AS18" s="197">
        <v>13.79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9.6</v>
      </c>
      <c r="E19" s="197">
        <v>0</v>
      </c>
      <c r="F19" s="197">
        <v>0</v>
      </c>
      <c r="G19" s="197">
        <v>2.76</v>
      </c>
      <c r="H19" s="197">
        <v>0</v>
      </c>
      <c r="I19" s="197">
        <v>0</v>
      </c>
      <c r="J19" s="197">
        <v>20.6</v>
      </c>
      <c r="K19" s="197">
        <v>5.5</v>
      </c>
      <c r="L19" s="197">
        <v>2.19</v>
      </c>
      <c r="M19" s="197">
        <v>0</v>
      </c>
      <c r="N19" s="197">
        <v>0.5</v>
      </c>
      <c r="O19" s="197">
        <v>1.69</v>
      </c>
      <c r="P19" s="197">
        <v>1.72</v>
      </c>
      <c r="Q19" s="197">
        <v>0.1</v>
      </c>
      <c r="R19" s="197">
        <v>0.22</v>
      </c>
      <c r="S19" s="197">
        <v>0.12</v>
      </c>
      <c r="T19" s="197">
        <v>0</v>
      </c>
      <c r="U19" s="197">
        <v>8</v>
      </c>
      <c r="V19" s="197">
        <v>0.18</v>
      </c>
      <c r="W19" s="197">
        <v>0.37</v>
      </c>
      <c r="X19" s="197">
        <v>0.84</v>
      </c>
      <c r="Y19" s="197">
        <v>0</v>
      </c>
      <c r="Z19" s="197">
        <v>1.89</v>
      </c>
      <c r="AA19" s="197">
        <v>0.65</v>
      </c>
      <c r="AB19" s="197">
        <v>0</v>
      </c>
      <c r="AC19" s="197">
        <v>0.97</v>
      </c>
      <c r="AD19" s="197">
        <v>6.82</v>
      </c>
      <c r="AE19" s="197">
        <v>0</v>
      </c>
      <c r="AF19" s="197">
        <v>0</v>
      </c>
      <c r="AG19" s="197">
        <v>17.45</v>
      </c>
      <c r="AH19" s="197">
        <v>0</v>
      </c>
      <c r="AI19" s="197">
        <v>8.84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140.5</v>
      </c>
      <c r="AP19" s="197">
        <v>0</v>
      </c>
      <c r="AQ19" s="197">
        <v>0</v>
      </c>
      <c r="AR19" s="197">
        <v>0</v>
      </c>
      <c r="AS19" s="197">
        <v>13.79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9.6</v>
      </c>
      <c r="E20" s="197">
        <v>0</v>
      </c>
      <c r="F20" s="197">
        <v>0</v>
      </c>
      <c r="G20" s="197">
        <v>2.76</v>
      </c>
      <c r="H20" s="197">
        <v>0</v>
      </c>
      <c r="I20" s="197">
        <v>0</v>
      </c>
      <c r="J20" s="197">
        <v>20.6</v>
      </c>
      <c r="K20" s="197">
        <v>5.5</v>
      </c>
      <c r="L20" s="197">
        <v>2.19</v>
      </c>
      <c r="M20" s="197">
        <v>0</v>
      </c>
      <c r="N20" s="197">
        <v>0.5</v>
      </c>
      <c r="O20" s="197">
        <v>1.69</v>
      </c>
      <c r="P20" s="197">
        <v>1.72</v>
      </c>
      <c r="Q20" s="197">
        <v>0.1</v>
      </c>
      <c r="R20" s="197">
        <v>0.22</v>
      </c>
      <c r="S20" s="197">
        <v>0.12</v>
      </c>
      <c r="T20" s="197">
        <v>0</v>
      </c>
      <c r="U20" s="197">
        <v>8</v>
      </c>
      <c r="V20" s="197">
        <v>0.18</v>
      </c>
      <c r="W20" s="197">
        <v>0.37</v>
      </c>
      <c r="X20" s="197">
        <v>0.84</v>
      </c>
      <c r="Y20" s="197">
        <v>0</v>
      </c>
      <c r="Z20" s="197">
        <v>1.89</v>
      </c>
      <c r="AA20" s="197">
        <v>0.65</v>
      </c>
      <c r="AB20" s="197">
        <v>0</v>
      </c>
      <c r="AC20" s="197">
        <v>0.97</v>
      </c>
      <c r="AD20" s="197">
        <v>6.82</v>
      </c>
      <c r="AE20" s="197">
        <v>0</v>
      </c>
      <c r="AF20" s="197">
        <v>0</v>
      </c>
      <c r="AG20" s="197">
        <v>17.45</v>
      </c>
      <c r="AH20" s="197">
        <v>0</v>
      </c>
      <c r="AI20" s="197">
        <v>8.84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140.5</v>
      </c>
      <c r="AP20" s="197">
        <v>0</v>
      </c>
      <c r="AQ20" s="197">
        <v>0</v>
      </c>
      <c r="AR20" s="197">
        <v>0</v>
      </c>
      <c r="AS20" s="197">
        <v>13.79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9.6</v>
      </c>
      <c r="E21" s="197">
        <v>0</v>
      </c>
      <c r="F21" s="197">
        <v>0</v>
      </c>
      <c r="G21" s="197">
        <v>2.76</v>
      </c>
      <c r="H21" s="197">
        <v>0</v>
      </c>
      <c r="I21" s="197">
        <v>0</v>
      </c>
      <c r="J21" s="197">
        <v>20.6</v>
      </c>
      <c r="K21" s="197">
        <v>5.5</v>
      </c>
      <c r="L21" s="197">
        <v>2.19</v>
      </c>
      <c r="M21" s="197">
        <v>0</v>
      </c>
      <c r="N21" s="197">
        <v>0.5</v>
      </c>
      <c r="O21" s="197">
        <v>1.69</v>
      </c>
      <c r="P21" s="197">
        <v>1.72</v>
      </c>
      <c r="Q21" s="197">
        <v>0.1</v>
      </c>
      <c r="R21" s="197">
        <v>0.22</v>
      </c>
      <c r="S21" s="197">
        <v>0.12</v>
      </c>
      <c r="T21" s="197">
        <v>0</v>
      </c>
      <c r="U21" s="197">
        <v>8</v>
      </c>
      <c r="V21" s="197">
        <v>0.18</v>
      </c>
      <c r="W21" s="197">
        <v>0.37</v>
      </c>
      <c r="X21" s="197">
        <v>0.84</v>
      </c>
      <c r="Y21" s="197">
        <v>0</v>
      </c>
      <c r="Z21" s="197">
        <v>1.89</v>
      </c>
      <c r="AA21" s="197">
        <v>0.65</v>
      </c>
      <c r="AB21" s="197">
        <v>0</v>
      </c>
      <c r="AC21" s="197">
        <v>0.97</v>
      </c>
      <c r="AD21" s="197">
        <v>6.82</v>
      </c>
      <c r="AE21" s="197">
        <v>0</v>
      </c>
      <c r="AF21" s="197">
        <v>0</v>
      </c>
      <c r="AG21" s="197">
        <v>17.45</v>
      </c>
      <c r="AH21" s="197">
        <v>0</v>
      </c>
      <c r="AI21" s="197">
        <v>8.84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140.5</v>
      </c>
      <c r="AP21" s="197">
        <v>0</v>
      </c>
      <c r="AQ21" s="197">
        <v>0</v>
      </c>
      <c r="AR21" s="197">
        <v>0</v>
      </c>
      <c r="AS21" s="197">
        <v>13.79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9.6</v>
      </c>
      <c r="E22" s="197">
        <v>0</v>
      </c>
      <c r="F22" s="197">
        <v>0</v>
      </c>
      <c r="G22" s="197">
        <v>2.76</v>
      </c>
      <c r="H22" s="197">
        <v>0</v>
      </c>
      <c r="I22" s="197">
        <v>0</v>
      </c>
      <c r="J22" s="197">
        <v>20.6</v>
      </c>
      <c r="K22" s="197">
        <v>5.5</v>
      </c>
      <c r="L22" s="197">
        <v>2.19</v>
      </c>
      <c r="M22" s="197">
        <v>0</v>
      </c>
      <c r="N22" s="197">
        <v>0.5</v>
      </c>
      <c r="O22" s="197">
        <v>1.69</v>
      </c>
      <c r="P22" s="197">
        <v>1.72</v>
      </c>
      <c r="Q22" s="197">
        <v>0.1</v>
      </c>
      <c r="R22" s="197">
        <v>0.22</v>
      </c>
      <c r="S22" s="197">
        <v>0.12</v>
      </c>
      <c r="T22" s="197">
        <v>0</v>
      </c>
      <c r="U22" s="197">
        <v>8</v>
      </c>
      <c r="V22" s="197">
        <v>0.18</v>
      </c>
      <c r="W22" s="197">
        <v>0.37</v>
      </c>
      <c r="X22" s="197">
        <v>0.84</v>
      </c>
      <c r="Y22" s="197">
        <v>0</v>
      </c>
      <c r="Z22" s="197">
        <v>1.89</v>
      </c>
      <c r="AA22" s="197">
        <v>0.65</v>
      </c>
      <c r="AB22" s="197">
        <v>0</v>
      </c>
      <c r="AC22" s="197">
        <v>0.97</v>
      </c>
      <c r="AD22" s="197">
        <v>6.82</v>
      </c>
      <c r="AE22" s="197">
        <v>0</v>
      </c>
      <c r="AF22" s="197">
        <v>0</v>
      </c>
      <c r="AG22" s="197">
        <v>17.45</v>
      </c>
      <c r="AH22" s="197">
        <v>0</v>
      </c>
      <c r="AI22" s="197">
        <v>8.84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140.5</v>
      </c>
      <c r="AP22" s="197">
        <v>0</v>
      </c>
      <c r="AQ22" s="197">
        <v>0</v>
      </c>
      <c r="AR22" s="197">
        <v>0</v>
      </c>
      <c r="AS22" s="197">
        <v>13.79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9.6</v>
      </c>
      <c r="E23" s="197">
        <v>0</v>
      </c>
      <c r="F23" s="197">
        <v>0</v>
      </c>
      <c r="G23" s="197">
        <v>2.76</v>
      </c>
      <c r="H23" s="197">
        <v>0</v>
      </c>
      <c r="I23" s="197">
        <v>0</v>
      </c>
      <c r="J23" s="197">
        <v>20.6</v>
      </c>
      <c r="K23" s="197">
        <v>5.5</v>
      </c>
      <c r="L23" s="197">
        <v>2.19</v>
      </c>
      <c r="M23" s="197">
        <v>0</v>
      </c>
      <c r="N23" s="197">
        <v>0.5</v>
      </c>
      <c r="O23" s="197">
        <v>1.69</v>
      </c>
      <c r="P23" s="197">
        <v>1.72</v>
      </c>
      <c r="Q23" s="197">
        <v>0.1</v>
      </c>
      <c r="R23" s="197">
        <v>0.22</v>
      </c>
      <c r="S23" s="197">
        <v>0.12</v>
      </c>
      <c r="T23" s="197">
        <v>0</v>
      </c>
      <c r="U23" s="197">
        <v>8</v>
      </c>
      <c r="V23" s="197">
        <v>0.18</v>
      </c>
      <c r="W23" s="197">
        <v>0.37</v>
      </c>
      <c r="X23" s="197">
        <v>0.84</v>
      </c>
      <c r="Y23" s="197">
        <v>0</v>
      </c>
      <c r="Z23" s="197">
        <v>1.89</v>
      </c>
      <c r="AA23" s="197">
        <v>0.65</v>
      </c>
      <c r="AB23" s="197">
        <v>0</v>
      </c>
      <c r="AC23" s="197">
        <v>0.97</v>
      </c>
      <c r="AD23" s="197">
        <v>6.82</v>
      </c>
      <c r="AE23" s="197">
        <v>0</v>
      </c>
      <c r="AF23" s="197">
        <v>0</v>
      </c>
      <c r="AG23" s="197">
        <v>17.45</v>
      </c>
      <c r="AH23" s="197">
        <v>0</v>
      </c>
      <c r="AI23" s="197">
        <v>8.84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155.5</v>
      </c>
      <c r="AP23" s="197">
        <v>0</v>
      </c>
      <c r="AQ23" s="197">
        <v>0</v>
      </c>
      <c r="AR23" s="197">
        <v>0</v>
      </c>
      <c r="AS23" s="197">
        <v>13.79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9.6</v>
      </c>
      <c r="E24" s="197">
        <v>0</v>
      </c>
      <c r="F24" s="197">
        <v>0</v>
      </c>
      <c r="G24" s="197">
        <v>2.76</v>
      </c>
      <c r="H24" s="197">
        <v>0</v>
      </c>
      <c r="I24" s="197">
        <v>0</v>
      </c>
      <c r="J24" s="197">
        <v>20.6</v>
      </c>
      <c r="K24" s="197">
        <v>5.5</v>
      </c>
      <c r="L24" s="197">
        <v>2.19</v>
      </c>
      <c r="M24" s="197">
        <v>0</v>
      </c>
      <c r="N24" s="197">
        <v>0.5</v>
      </c>
      <c r="O24" s="197">
        <v>1.69</v>
      </c>
      <c r="P24" s="197">
        <v>1.72</v>
      </c>
      <c r="Q24" s="197">
        <v>0.1</v>
      </c>
      <c r="R24" s="197">
        <v>0.22</v>
      </c>
      <c r="S24" s="197">
        <v>0.12</v>
      </c>
      <c r="T24" s="197">
        <v>0</v>
      </c>
      <c r="U24" s="197">
        <v>8</v>
      </c>
      <c r="V24" s="197">
        <v>0.18</v>
      </c>
      <c r="W24" s="197">
        <v>0.37</v>
      </c>
      <c r="X24" s="197">
        <v>0.84</v>
      </c>
      <c r="Y24" s="197">
        <v>0</v>
      </c>
      <c r="Z24" s="197">
        <v>1.89</v>
      </c>
      <c r="AA24" s="197">
        <v>0.65</v>
      </c>
      <c r="AB24" s="197">
        <v>0</v>
      </c>
      <c r="AC24" s="197">
        <v>0.97</v>
      </c>
      <c r="AD24" s="197">
        <v>6.82</v>
      </c>
      <c r="AE24" s="197">
        <v>0</v>
      </c>
      <c r="AF24" s="197">
        <v>0</v>
      </c>
      <c r="AG24" s="197">
        <v>17.45</v>
      </c>
      <c r="AH24" s="197">
        <v>0</v>
      </c>
      <c r="AI24" s="197">
        <v>8.84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155.5</v>
      </c>
      <c r="AP24" s="197">
        <v>0</v>
      </c>
      <c r="AQ24" s="197">
        <v>0</v>
      </c>
      <c r="AR24" s="197">
        <v>0</v>
      </c>
      <c r="AS24" s="197">
        <v>13.79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9.6</v>
      </c>
      <c r="E25" s="197">
        <v>0</v>
      </c>
      <c r="F25" s="197">
        <v>0</v>
      </c>
      <c r="G25" s="197">
        <v>2.76</v>
      </c>
      <c r="H25" s="197">
        <v>0</v>
      </c>
      <c r="I25" s="197">
        <v>0</v>
      </c>
      <c r="J25" s="197">
        <v>20.6</v>
      </c>
      <c r="K25" s="197">
        <v>5.5</v>
      </c>
      <c r="L25" s="197">
        <v>2.19</v>
      </c>
      <c r="M25" s="197">
        <v>0</v>
      </c>
      <c r="N25" s="197">
        <v>0.5</v>
      </c>
      <c r="O25" s="197">
        <v>1.69</v>
      </c>
      <c r="P25" s="197">
        <v>1.72</v>
      </c>
      <c r="Q25" s="197">
        <v>0.1</v>
      </c>
      <c r="R25" s="197">
        <v>0.22</v>
      </c>
      <c r="S25" s="197">
        <v>0.12</v>
      </c>
      <c r="T25" s="197">
        <v>0</v>
      </c>
      <c r="U25" s="197">
        <v>8</v>
      </c>
      <c r="V25" s="197">
        <v>0.18</v>
      </c>
      <c r="W25" s="197">
        <v>0.37</v>
      </c>
      <c r="X25" s="197">
        <v>0.84</v>
      </c>
      <c r="Y25" s="197">
        <v>0</v>
      </c>
      <c r="Z25" s="197">
        <v>1.89</v>
      </c>
      <c r="AA25" s="197">
        <v>0.65</v>
      </c>
      <c r="AB25" s="197">
        <v>0</v>
      </c>
      <c r="AC25" s="197">
        <v>0.97</v>
      </c>
      <c r="AD25" s="197">
        <v>6.82</v>
      </c>
      <c r="AE25" s="197">
        <v>0</v>
      </c>
      <c r="AF25" s="197">
        <v>0</v>
      </c>
      <c r="AG25" s="197">
        <v>17.45</v>
      </c>
      <c r="AH25" s="197">
        <v>0</v>
      </c>
      <c r="AI25" s="197">
        <v>8.84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155.5</v>
      </c>
      <c r="AP25" s="197">
        <v>0</v>
      </c>
      <c r="AQ25" s="197">
        <v>0</v>
      </c>
      <c r="AR25" s="197">
        <v>0</v>
      </c>
      <c r="AS25" s="197">
        <v>13.79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9.6</v>
      </c>
      <c r="E26" s="197">
        <v>0</v>
      </c>
      <c r="F26" s="197">
        <v>0</v>
      </c>
      <c r="G26" s="197">
        <v>2.76</v>
      </c>
      <c r="H26" s="197">
        <v>0</v>
      </c>
      <c r="I26" s="197">
        <v>0</v>
      </c>
      <c r="J26" s="197">
        <v>20.6</v>
      </c>
      <c r="K26" s="197">
        <v>5.5</v>
      </c>
      <c r="L26" s="197">
        <v>2.19</v>
      </c>
      <c r="M26" s="197">
        <v>0</v>
      </c>
      <c r="N26" s="197">
        <v>0.5</v>
      </c>
      <c r="O26" s="197">
        <v>1.69</v>
      </c>
      <c r="P26" s="197">
        <v>1.72</v>
      </c>
      <c r="Q26" s="197">
        <v>0.1</v>
      </c>
      <c r="R26" s="197">
        <v>0.22</v>
      </c>
      <c r="S26" s="197">
        <v>0.12</v>
      </c>
      <c r="T26" s="197">
        <v>0</v>
      </c>
      <c r="U26" s="197">
        <v>8</v>
      </c>
      <c r="V26" s="197">
        <v>0.18</v>
      </c>
      <c r="W26" s="197">
        <v>0.37</v>
      </c>
      <c r="X26" s="197">
        <v>0.84</v>
      </c>
      <c r="Y26" s="197">
        <v>0</v>
      </c>
      <c r="Z26" s="197">
        <v>1.89</v>
      </c>
      <c r="AA26" s="197">
        <v>0.65</v>
      </c>
      <c r="AB26" s="197">
        <v>0</v>
      </c>
      <c r="AC26" s="197">
        <v>0.97</v>
      </c>
      <c r="AD26" s="197">
        <v>6.82</v>
      </c>
      <c r="AE26" s="197">
        <v>0</v>
      </c>
      <c r="AF26" s="197">
        <v>0</v>
      </c>
      <c r="AG26" s="197">
        <v>17.45</v>
      </c>
      <c r="AH26" s="197">
        <v>0</v>
      </c>
      <c r="AI26" s="197">
        <v>8.84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155.5</v>
      </c>
      <c r="AP26" s="197">
        <v>0</v>
      </c>
      <c r="AQ26" s="197">
        <v>0</v>
      </c>
      <c r="AR26" s="197">
        <v>0</v>
      </c>
      <c r="AS26" s="197">
        <v>13.79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9.6</v>
      </c>
      <c r="E27" s="197">
        <v>0</v>
      </c>
      <c r="F27" s="197">
        <v>0</v>
      </c>
      <c r="G27" s="197">
        <v>2.76</v>
      </c>
      <c r="H27" s="197">
        <v>0</v>
      </c>
      <c r="I27" s="197">
        <v>0</v>
      </c>
      <c r="J27" s="197">
        <v>20.6</v>
      </c>
      <c r="K27" s="197">
        <v>5.5</v>
      </c>
      <c r="L27" s="197">
        <v>2.19</v>
      </c>
      <c r="M27" s="197">
        <v>0</v>
      </c>
      <c r="N27" s="197">
        <v>0.5</v>
      </c>
      <c r="O27" s="197">
        <v>1.69</v>
      </c>
      <c r="P27" s="197">
        <v>1.72</v>
      </c>
      <c r="Q27" s="197">
        <v>0.1</v>
      </c>
      <c r="R27" s="197">
        <v>0.22</v>
      </c>
      <c r="S27" s="197">
        <v>0.12</v>
      </c>
      <c r="T27" s="197">
        <v>0</v>
      </c>
      <c r="U27" s="197">
        <v>8</v>
      </c>
      <c r="V27" s="197">
        <v>0.18</v>
      </c>
      <c r="W27" s="197">
        <v>0.37</v>
      </c>
      <c r="X27" s="197">
        <v>0.84</v>
      </c>
      <c r="Y27" s="197">
        <v>0</v>
      </c>
      <c r="Z27" s="197">
        <v>1.89</v>
      </c>
      <c r="AA27" s="197">
        <v>0.65</v>
      </c>
      <c r="AB27" s="197">
        <v>0</v>
      </c>
      <c r="AC27" s="197">
        <v>1.25</v>
      </c>
      <c r="AD27" s="197">
        <v>6.82</v>
      </c>
      <c r="AE27" s="197">
        <v>0</v>
      </c>
      <c r="AF27" s="197">
        <v>0</v>
      </c>
      <c r="AG27" s="197">
        <v>17.45</v>
      </c>
      <c r="AH27" s="197">
        <v>0</v>
      </c>
      <c r="AI27" s="197">
        <v>8.84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155.5</v>
      </c>
      <c r="AP27" s="197">
        <v>0</v>
      </c>
      <c r="AQ27" s="197">
        <v>0</v>
      </c>
      <c r="AR27" s="197">
        <v>0</v>
      </c>
      <c r="AS27" s="197">
        <v>13.79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9.6</v>
      </c>
      <c r="E28" s="197">
        <v>0</v>
      </c>
      <c r="F28" s="197">
        <v>0</v>
      </c>
      <c r="G28" s="197">
        <v>2.76</v>
      </c>
      <c r="H28" s="197">
        <v>0</v>
      </c>
      <c r="I28" s="197">
        <v>0</v>
      </c>
      <c r="J28" s="197">
        <v>20.6</v>
      </c>
      <c r="K28" s="197">
        <v>5.5</v>
      </c>
      <c r="L28" s="197">
        <v>2.19</v>
      </c>
      <c r="M28" s="197">
        <v>0</v>
      </c>
      <c r="N28" s="197">
        <v>0.5</v>
      </c>
      <c r="O28" s="197">
        <v>1.69</v>
      </c>
      <c r="P28" s="197">
        <v>1.72</v>
      </c>
      <c r="Q28" s="197">
        <v>0.1</v>
      </c>
      <c r="R28" s="197">
        <v>0.22</v>
      </c>
      <c r="S28" s="197">
        <v>0.12</v>
      </c>
      <c r="T28" s="197">
        <v>0</v>
      </c>
      <c r="U28" s="197">
        <v>8</v>
      </c>
      <c r="V28" s="197">
        <v>0.18</v>
      </c>
      <c r="W28" s="197">
        <v>0.37</v>
      </c>
      <c r="X28" s="197">
        <v>0.84</v>
      </c>
      <c r="Y28" s="197">
        <v>0</v>
      </c>
      <c r="Z28" s="197">
        <v>1.89</v>
      </c>
      <c r="AA28" s="197">
        <v>0.65</v>
      </c>
      <c r="AB28" s="197">
        <v>0</v>
      </c>
      <c r="AC28" s="197">
        <v>1.25</v>
      </c>
      <c r="AD28" s="197">
        <v>6.82</v>
      </c>
      <c r="AE28" s="197">
        <v>0</v>
      </c>
      <c r="AF28" s="197">
        <v>0</v>
      </c>
      <c r="AG28" s="197">
        <v>17.45</v>
      </c>
      <c r="AH28" s="197">
        <v>0</v>
      </c>
      <c r="AI28" s="197">
        <v>8.84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155.5</v>
      </c>
      <c r="AP28" s="197">
        <v>0</v>
      </c>
      <c r="AQ28" s="197">
        <v>0</v>
      </c>
      <c r="AR28" s="197">
        <v>0</v>
      </c>
      <c r="AS28" s="197">
        <v>13.79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9.6</v>
      </c>
      <c r="E29" s="197">
        <v>0</v>
      </c>
      <c r="F29" s="197">
        <v>0</v>
      </c>
      <c r="G29" s="197">
        <v>2.76</v>
      </c>
      <c r="H29" s="197">
        <v>0</v>
      </c>
      <c r="I29" s="197">
        <v>0</v>
      </c>
      <c r="J29" s="197">
        <v>20.6</v>
      </c>
      <c r="K29" s="197">
        <v>5.5</v>
      </c>
      <c r="L29" s="197">
        <v>2.19</v>
      </c>
      <c r="M29" s="197">
        <v>0</v>
      </c>
      <c r="N29" s="197">
        <v>0.5</v>
      </c>
      <c r="O29" s="197">
        <v>1.69</v>
      </c>
      <c r="P29" s="197">
        <v>1.72</v>
      </c>
      <c r="Q29" s="197">
        <v>0.1</v>
      </c>
      <c r="R29" s="197">
        <v>0.22</v>
      </c>
      <c r="S29" s="197">
        <v>0.12</v>
      </c>
      <c r="T29" s="197">
        <v>0</v>
      </c>
      <c r="U29" s="197">
        <v>8</v>
      </c>
      <c r="V29" s="197">
        <v>0.18</v>
      </c>
      <c r="W29" s="197">
        <v>0.37</v>
      </c>
      <c r="X29" s="197">
        <v>0.84</v>
      </c>
      <c r="Y29" s="197">
        <v>0</v>
      </c>
      <c r="Z29" s="197">
        <v>1.89</v>
      </c>
      <c r="AA29" s="197">
        <v>0.65</v>
      </c>
      <c r="AB29" s="197">
        <v>0</v>
      </c>
      <c r="AC29" s="197">
        <v>1.25</v>
      </c>
      <c r="AD29" s="197">
        <v>6.82</v>
      </c>
      <c r="AE29" s="197">
        <v>0</v>
      </c>
      <c r="AF29" s="197">
        <v>0</v>
      </c>
      <c r="AG29" s="197">
        <v>17.45</v>
      </c>
      <c r="AH29" s="197">
        <v>0</v>
      </c>
      <c r="AI29" s="197">
        <v>8.84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155.5</v>
      </c>
      <c r="AP29" s="197">
        <v>0</v>
      </c>
      <c r="AQ29" s="197">
        <v>0</v>
      </c>
      <c r="AR29" s="197">
        <v>0</v>
      </c>
      <c r="AS29" s="197">
        <v>13.79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9.6</v>
      </c>
      <c r="E30" s="197">
        <v>0</v>
      </c>
      <c r="F30" s="197">
        <v>0</v>
      </c>
      <c r="G30" s="197">
        <v>2.76</v>
      </c>
      <c r="H30" s="197">
        <v>0</v>
      </c>
      <c r="I30" s="197">
        <v>0</v>
      </c>
      <c r="J30" s="197">
        <v>20.6</v>
      </c>
      <c r="K30" s="197">
        <v>5.5</v>
      </c>
      <c r="L30" s="197">
        <v>2.19</v>
      </c>
      <c r="M30" s="197">
        <v>0</v>
      </c>
      <c r="N30" s="197">
        <v>0.5</v>
      </c>
      <c r="O30" s="197">
        <v>1.69</v>
      </c>
      <c r="P30" s="197">
        <v>1.72</v>
      </c>
      <c r="Q30" s="197">
        <v>0.1</v>
      </c>
      <c r="R30" s="197">
        <v>0.22</v>
      </c>
      <c r="S30" s="197">
        <v>0.12</v>
      </c>
      <c r="T30" s="197">
        <v>0</v>
      </c>
      <c r="U30" s="197">
        <v>8</v>
      </c>
      <c r="V30" s="197">
        <v>0.18</v>
      </c>
      <c r="W30" s="197">
        <v>0.37</v>
      </c>
      <c r="X30" s="197">
        <v>0.84</v>
      </c>
      <c r="Y30" s="197">
        <v>0</v>
      </c>
      <c r="Z30" s="197">
        <v>1.89</v>
      </c>
      <c r="AA30" s="197">
        <v>0.65</v>
      </c>
      <c r="AB30" s="197">
        <v>0</v>
      </c>
      <c r="AC30" s="197">
        <v>1.25</v>
      </c>
      <c r="AD30" s="197">
        <v>6.82</v>
      </c>
      <c r="AE30" s="197">
        <v>0</v>
      </c>
      <c r="AF30" s="197">
        <v>0</v>
      </c>
      <c r="AG30" s="197">
        <v>17.45</v>
      </c>
      <c r="AH30" s="197">
        <v>0</v>
      </c>
      <c r="AI30" s="197">
        <v>8.84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155.5</v>
      </c>
      <c r="AP30" s="197">
        <v>0</v>
      </c>
      <c r="AQ30" s="197">
        <v>0</v>
      </c>
      <c r="AR30" s="197">
        <v>0</v>
      </c>
      <c r="AS30" s="197">
        <v>13.79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9.6</v>
      </c>
      <c r="E31" s="197">
        <v>0</v>
      </c>
      <c r="F31" s="197">
        <v>0</v>
      </c>
      <c r="G31" s="197">
        <v>2.76</v>
      </c>
      <c r="H31" s="197">
        <v>0</v>
      </c>
      <c r="I31" s="197">
        <v>0</v>
      </c>
      <c r="J31" s="197">
        <v>20.6</v>
      </c>
      <c r="K31" s="197">
        <v>5.5</v>
      </c>
      <c r="L31" s="197">
        <v>2.19</v>
      </c>
      <c r="M31" s="197">
        <v>0</v>
      </c>
      <c r="N31" s="197">
        <v>0.5</v>
      </c>
      <c r="O31" s="197">
        <v>1.69</v>
      </c>
      <c r="P31" s="197">
        <v>1.72</v>
      </c>
      <c r="Q31" s="197">
        <v>0.1</v>
      </c>
      <c r="R31" s="197">
        <v>0.22</v>
      </c>
      <c r="S31" s="197">
        <v>0.12</v>
      </c>
      <c r="T31" s="197">
        <v>0</v>
      </c>
      <c r="U31" s="197">
        <v>8</v>
      </c>
      <c r="V31" s="197">
        <v>0.18</v>
      </c>
      <c r="W31" s="197">
        <v>0.37</v>
      </c>
      <c r="X31" s="197">
        <v>0.84</v>
      </c>
      <c r="Y31" s="197">
        <v>0</v>
      </c>
      <c r="Z31" s="197">
        <v>1.89</v>
      </c>
      <c r="AA31" s="197">
        <v>0.65</v>
      </c>
      <c r="AB31" s="197">
        <v>0</v>
      </c>
      <c r="AC31" s="197">
        <v>1.25</v>
      </c>
      <c r="AD31" s="197">
        <v>6.82</v>
      </c>
      <c r="AE31" s="197">
        <v>0</v>
      </c>
      <c r="AF31" s="197">
        <v>0</v>
      </c>
      <c r="AG31" s="197">
        <v>17.45</v>
      </c>
      <c r="AH31" s="197">
        <v>0</v>
      </c>
      <c r="AI31" s="197">
        <v>8.84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155.5</v>
      </c>
      <c r="AP31" s="197">
        <v>0</v>
      </c>
      <c r="AQ31" s="197">
        <v>0</v>
      </c>
      <c r="AR31" s="197">
        <v>0</v>
      </c>
      <c r="AS31" s="197">
        <v>13.79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9.6</v>
      </c>
      <c r="E32" s="197">
        <v>0</v>
      </c>
      <c r="F32" s="197">
        <v>0</v>
      </c>
      <c r="G32" s="197">
        <v>2.76</v>
      </c>
      <c r="H32" s="197">
        <v>0</v>
      </c>
      <c r="I32" s="197">
        <v>0</v>
      </c>
      <c r="J32" s="197">
        <v>20.6</v>
      </c>
      <c r="K32" s="197">
        <v>5.5</v>
      </c>
      <c r="L32" s="197">
        <v>2.19</v>
      </c>
      <c r="M32" s="197">
        <v>0</v>
      </c>
      <c r="N32" s="197">
        <v>0.5</v>
      </c>
      <c r="O32" s="197">
        <v>1.69</v>
      </c>
      <c r="P32" s="197">
        <v>1.72</v>
      </c>
      <c r="Q32" s="197">
        <v>0.1</v>
      </c>
      <c r="R32" s="197">
        <v>0.22</v>
      </c>
      <c r="S32" s="197">
        <v>0.12</v>
      </c>
      <c r="T32" s="197">
        <v>0</v>
      </c>
      <c r="U32" s="197">
        <v>8</v>
      </c>
      <c r="V32" s="197">
        <v>0.18</v>
      </c>
      <c r="W32" s="197">
        <v>0.37</v>
      </c>
      <c r="X32" s="197">
        <v>0.84</v>
      </c>
      <c r="Y32" s="197">
        <v>0</v>
      </c>
      <c r="Z32" s="197">
        <v>1.89</v>
      </c>
      <c r="AA32" s="197">
        <v>0.65</v>
      </c>
      <c r="AB32" s="197">
        <v>0</v>
      </c>
      <c r="AC32" s="197">
        <v>1.25</v>
      </c>
      <c r="AD32" s="197">
        <v>6.82</v>
      </c>
      <c r="AE32" s="197">
        <v>0</v>
      </c>
      <c r="AF32" s="197">
        <v>0</v>
      </c>
      <c r="AG32" s="197">
        <v>17.45</v>
      </c>
      <c r="AH32" s="197">
        <v>0</v>
      </c>
      <c r="AI32" s="197">
        <v>8.84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155.5</v>
      </c>
      <c r="AP32" s="197">
        <v>0</v>
      </c>
      <c r="AQ32" s="197">
        <v>0</v>
      </c>
      <c r="AR32" s="197">
        <v>0</v>
      </c>
      <c r="AS32" s="197">
        <v>13.79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9.6</v>
      </c>
      <c r="E33" s="197">
        <v>0</v>
      </c>
      <c r="F33" s="197">
        <v>0</v>
      </c>
      <c r="G33" s="197">
        <v>2.76</v>
      </c>
      <c r="H33" s="197">
        <v>0</v>
      </c>
      <c r="I33" s="197">
        <v>0</v>
      </c>
      <c r="J33" s="197">
        <v>20.6</v>
      </c>
      <c r="K33" s="197">
        <v>5.5</v>
      </c>
      <c r="L33" s="197">
        <v>2.19</v>
      </c>
      <c r="M33" s="197">
        <v>0</v>
      </c>
      <c r="N33" s="197">
        <v>0.5</v>
      </c>
      <c r="O33" s="197">
        <v>1.69</v>
      </c>
      <c r="P33" s="197">
        <v>1.72</v>
      </c>
      <c r="Q33" s="197">
        <v>0.1</v>
      </c>
      <c r="R33" s="197">
        <v>0.22</v>
      </c>
      <c r="S33" s="197">
        <v>0.12</v>
      </c>
      <c r="T33" s="197">
        <v>0</v>
      </c>
      <c r="U33" s="197">
        <v>8</v>
      </c>
      <c r="V33" s="197">
        <v>0.18</v>
      </c>
      <c r="W33" s="197">
        <v>0.37</v>
      </c>
      <c r="X33" s="197">
        <v>0.84</v>
      </c>
      <c r="Y33" s="197">
        <v>0</v>
      </c>
      <c r="Z33" s="197">
        <v>1.89</v>
      </c>
      <c r="AA33" s="197">
        <v>0.65</v>
      </c>
      <c r="AB33" s="197">
        <v>0</v>
      </c>
      <c r="AC33" s="197">
        <v>1.25</v>
      </c>
      <c r="AD33" s="197">
        <v>6.82</v>
      </c>
      <c r="AE33" s="197">
        <v>0</v>
      </c>
      <c r="AF33" s="197">
        <v>0</v>
      </c>
      <c r="AG33" s="197">
        <v>17.45</v>
      </c>
      <c r="AH33" s="197">
        <v>0</v>
      </c>
      <c r="AI33" s="197">
        <v>8.84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155.5</v>
      </c>
      <c r="AP33" s="197">
        <v>0</v>
      </c>
      <c r="AQ33" s="197">
        <v>0</v>
      </c>
      <c r="AR33" s="197">
        <v>0</v>
      </c>
      <c r="AS33" s="197">
        <v>13.79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9.6</v>
      </c>
      <c r="E34" s="197">
        <v>0</v>
      </c>
      <c r="F34" s="197">
        <v>0</v>
      </c>
      <c r="G34" s="197">
        <v>2.76</v>
      </c>
      <c r="H34" s="197">
        <v>0</v>
      </c>
      <c r="I34" s="197">
        <v>0</v>
      </c>
      <c r="J34" s="197">
        <v>20.6</v>
      </c>
      <c r="K34" s="197">
        <v>5.5</v>
      </c>
      <c r="L34" s="197">
        <v>2.19</v>
      </c>
      <c r="M34" s="197">
        <v>0</v>
      </c>
      <c r="N34" s="197">
        <v>0.5</v>
      </c>
      <c r="O34" s="197">
        <v>1.69</v>
      </c>
      <c r="P34" s="197">
        <v>1.72</v>
      </c>
      <c r="Q34" s="197">
        <v>0.1</v>
      </c>
      <c r="R34" s="197">
        <v>0.22</v>
      </c>
      <c r="S34" s="197">
        <v>0.12</v>
      </c>
      <c r="T34" s="197">
        <v>0</v>
      </c>
      <c r="U34" s="197">
        <v>8</v>
      </c>
      <c r="V34" s="197">
        <v>0.18</v>
      </c>
      <c r="W34" s="197">
        <v>0.37</v>
      </c>
      <c r="X34" s="197">
        <v>0.84</v>
      </c>
      <c r="Y34" s="197">
        <v>0</v>
      </c>
      <c r="Z34" s="197">
        <v>1.89</v>
      </c>
      <c r="AA34" s="197">
        <v>0.65</v>
      </c>
      <c r="AB34" s="197">
        <v>0</v>
      </c>
      <c r="AC34" s="197">
        <v>1.25</v>
      </c>
      <c r="AD34" s="197">
        <v>6.82</v>
      </c>
      <c r="AE34" s="197">
        <v>0</v>
      </c>
      <c r="AF34" s="197">
        <v>0</v>
      </c>
      <c r="AG34" s="197">
        <v>17.45</v>
      </c>
      <c r="AH34" s="197">
        <v>0</v>
      </c>
      <c r="AI34" s="197">
        <v>8.84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155.5</v>
      </c>
      <c r="AP34" s="197">
        <v>0</v>
      </c>
      <c r="AQ34" s="197">
        <v>0</v>
      </c>
      <c r="AR34" s="197">
        <v>0</v>
      </c>
      <c r="AS34" s="197">
        <v>13.79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9.33</v>
      </c>
      <c r="E35" s="197">
        <v>0</v>
      </c>
      <c r="F35" s="197">
        <v>0</v>
      </c>
      <c r="G35" s="197">
        <v>2.76</v>
      </c>
      <c r="H35" s="197">
        <v>0</v>
      </c>
      <c r="I35" s="197">
        <v>0</v>
      </c>
      <c r="J35" s="197">
        <v>20.04</v>
      </c>
      <c r="K35" s="197">
        <v>5.5</v>
      </c>
      <c r="L35" s="197">
        <v>2.19</v>
      </c>
      <c r="M35" s="197">
        <v>0</v>
      </c>
      <c r="N35" s="197">
        <v>0.5</v>
      </c>
      <c r="O35" s="197">
        <v>1.69</v>
      </c>
      <c r="P35" s="197">
        <v>1.72</v>
      </c>
      <c r="Q35" s="197">
        <v>0.1</v>
      </c>
      <c r="R35" s="197">
        <v>0.22</v>
      </c>
      <c r="S35" s="197">
        <v>0.12</v>
      </c>
      <c r="T35" s="197">
        <v>0</v>
      </c>
      <c r="U35" s="197">
        <v>8</v>
      </c>
      <c r="V35" s="197">
        <v>0.18</v>
      </c>
      <c r="W35" s="197">
        <v>0.37</v>
      </c>
      <c r="X35" s="197">
        <v>0.84</v>
      </c>
      <c r="Y35" s="197">
        <v>0</v>
      </c>
      <c r="Z35" s="197">
        <v>1.89</v>
      </c>
      <c r="AA35" s="197">
        <v>0.65</v>
      </c>
      <c r="AB35" s="197">
        <v>0</v>
      </c>
      <c r="AC35" s="197">
        <v>1.25</v>
      </c>
      <c r="AD35" s="197">
        <v>6.82</v>
      </c>
      <c r="AE35" s="197">
        <v>0</v>
      </c>
      <c r="AF35" s="197">
        <v>0</v>
      </c>
      <c r="AG35" s="197">
        <v>17.45</v>
      </c>
      <c r="AH35" s="197">
        <v>0</v>
      </c>
      <c r="AI35" s="197">
        <v>8.84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155.5</v>
      </c>
      <c r="AP35" s="197">
        <v>0</v>
      </c>
      <c r="AQ35" s="197">
        <v>0</v>
      </c>
      <c r="AR35" s="197">
        <v>0</v>
      </c>
      <c r="AS35" s="197">
        <v>13.79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9.33</v>
      </c>
      <c r="E36" s="197">
        <v>0</v>
      </c>
      <c r="F36" s="197">
        <v>0</v>
      </c>
      <c r="G36" s="197">
        <v>2.76</v>
      </c>
      <c r="H36" s="197">
        <v>0</v>
      </c>
      <c r="I36" s="197">
        <v>0</v>
      </c>
      <c r="J36" s="197">
        <v>20.04</v>
      </c>
      <c r="K36" s="197">
        <v>5.5</v>
      </c>
      <c r="L36" s="197">
        <v>2.19</v>
      </c>
      <c r="M36" s="197">
        <v>0</v>
      </c>
      <c r="N36" s="197">
        <v>0.5</v>
      </c>
      <c r="O36" s="197">
        <v>1.69</v>
      </c>
      <c r="P36" s="197">
        <v>1.72</v>
      </c>
      <c r="Q36" s="197">
        <v>0.1</v>
      </c>
      <c r="R36" s="197">
        <v>0.22</v>
      </c>
      <c r="S36" s="197">
        <v>0.12</v>
      </c>
      <c r="T36" s="197">
        <v>0</v>
      </c>
      <c r="U36" s="197">
        <v>8</v>
      </c>
      <c r="V36" s="197">
        <v>0.18</v>
      </c>
      <c r="W36" s="197">
        <v>0.37</v>
      </c>
      <c r="X36" s="197">
        <v>0.84</v>
      </c>
      <c r="Y36" s="197">
        <v>0</v>
      </c>
      <c r="Z36" s="197">
        <v>1.89</v>
      </c>
      <c r="AA36" s="197">
        <v>0.65</v>
      </c>
      <c r="AB36" s="197">
        <v>0</v>
      </c>
      <c r="AC36" s="197">
        <v>1.25</v>
      </c>
      <c r="AD36" s="197">
        <v>6.82</v>
      </c>
      <c r="AE36" s="197">
        <v>0</v>
      </c>
      <c r="AF36" s="197">
        <v>0</v>
      </c>
      <c r="AG36" s="197">
        <v>17.45</v>
      </c>
      <c r="AH36" s="197">
        <v>0</v>
      </c>
      <c r="AI36" s="197">
        <v>8.84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155.5</v>
      </c>
      <c r="AP36" s="197">
        <v>0</v>
      </c>
      <c r="AQ36" s="197">
        <v>0</v>
      </c>
      <c r="AR36" s="197">
        <v>0</v>
      </c>
      <c r="AS36" s="197">
        <v>13.79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9.33</v>
      </c>
      <c r="E37" s="197">
        <v>0</v>
      </c>
      <c r="F37" s="197">
        <v>0</v>
      </c>
      <c r="G37" s="197">
        <v>2.76</v>
      </c>
      <c r="H37" s="197">
        <v>0</v>
      </c>
      <c r="I37" s="197">
        <v>0</v>
      </c>
      <c r="J37" s="197">
        <v>20.04</v>
      </c>
      <c r="K37" s="197">
        <v>5.5</v>
      </c>
      <c r="L37" s="197">
        <v>2.19</v>
      </c>
      <c r="M37" s="197">
        <v>0</v>
      </c>
      <c r="N37" s="197">
        <v>0.5</v>
      </c>
      <c r="O37" s="197">
        <v>1.69</v>
      </c>
      <c r="P37" s="197">
        <v>1.72</v>
      </c>
      <c r="Q37" s="197">
        <v>0.1</v>
      </c>
      <c r="R37" s="197">
        <v>0.22</v>
      </c>
      <c r="S37" s="197">
        <v>0.12</v>
      </c>
      <c r="T37" s="197">
        <v>0</v>
      </c>
      <c r="U37" s="197">
        <v>8</v>
      </c>
      <c r="V37" s="197">
        <v>0.56000000000000005</v>
      </c>
      <c r="W37" s="197">
        <v>0.37</v>
      </c>
      <c r="X37" s="197">
        <v>0.84</v>
      </c>
      <c r="Y37" s="197">
        <v>0</v>
      </c>
      <c r="Z37" s="197">
        <v>1.89</v>
      </c>
      <c r="AA37" s="197">
        <v>0.65</v>
      </c>
      <c r="AB37" s="197">
        <v>0</v>
      </c>
      <c r="AC37" s="197">
        <v>1.55</v>
      </c>
      <c r="AD37" s="197">
        <v>6.82</v>
      </c>
      <c r="AE37" s="197">
        <v>0</v>
      </c>
      <c r="AF37" s="197">
        <v>0</v>
      </c>
      <c r="AG37" s="197">
        <v>17.45</v>
      </c>
      <c r="AH37" s="197">
        <v>0</v>
      </c>
      <c r="AI37" s="197">
        <v>8.84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155.5</v>
      </c>
      <c r="AP37" s="197">
        <v>0</v>
      </c>
      <c r="AQ37" s="197">
        <v>0</v>
      </c>
      <c r="AR37" s="197">
        <v>0</v>
      </c>
      <c r="AS37" s="197">
        <v>13.79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9.33</v>
      </c>
      <c r="E38" s="197">
        <v>0</v>
      </c>
      <c r="F38" s="197">
        <v>0</v>
      </c>
      <c r="G38" s="197">
        <v>2.76</v>
      </c>
      <c r="H38" s="197">
        <v>0</v>
      </c>
      <c r="I38" s="197">
        <v>0</v>
      </c>
      <c r="J38" s="197">
        <v>20.04</v>
      </c>
      <c r="K38" s="197">
        <v>5.5</v>
      </c>
      <c r="L38" s="197">
        <v>2.19</v>
      </c>
      <c r="M38" s="197">
        <v>0</v>
      </c>
      <c r="N38" s="197">
        <v>0.5</v>
      </c>
      <c r="O38" s="197">
        <v>1.69</v>
      </c>
      <c r="P38" s="197">
        <v>1.72</v>
      </c>
      <c r="Q38" s="197">
        <v>0.1</v>
      </c>
      <c r="R38" s="197">
        <v>0.22</v>
      </c>
      <c r="S38" s="197">
        <v>0.12</v>
      </c>
      <c r="T38" s="197">
        <v>0</v>
      </c>
      <c r="U38" s="197">
        <v>8</v>
      </c>
      <c r="V38" s="197">
        <v>0.65</v>
      </c>
      <c r="W38" s="197">
        <v>0.37</v>
      </c>
      <c r="X38" s="197">
        <v>0.84</v>
      </c>
      <c r="Y38" s="197">
        <v>0</v>
      </c>
      <c r="Z38" s="197">
        <v>1.89</v>
      </c>
      <c r="AA38" s="197">
        <v>0.65</v>
      </c>
      <c r="AB38" s="197">
        <v>0</v>
      </c>
      <c r="AC38" s="197">
        <v>1.55</v>
      </c>
      <c r="AD38" s="197">
        <v>6.82</v>
      </c>
      <c r="AE38" s="197">
        <v>0</v>
      </c>
      <c r="AF38" s="197">
        <v>0</v>
      </c>
      <c r="AG38" s="197">
        <v>17.45</v>
      </c>
      <c r="AH38" s="197">
        <v>0</v>
      </c>
      <c r="AI38" s="197">
        <v>8.84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155.5</v>
      </c>
      <c r="AP38" s="197">
        <v>0</v>
      </c>
      <c r="AQ38" s="197">
        <v>0</v>
      </c>
      <c r="AR38" s="197">
        <v>0</v>
      </c>
      <c r="AS38" s="197">
        <v>13.79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9.33</v>
      </c>
      <c r="E39" s="197">
        <v>0</v>
      </c>
      <c r="F39" s="197">
        <v>0</v>
      </c>
      <c r="G39" s="197">
        <v>2.76</v>
      </c>
      <c r="H39" s="197">
        <v>0</v>
      </c>
      <c r="I39" s="197">
        <v>0</v>
      </c>
      <c r="J39" s="197">
        <v>20.04</v>
      </c>
      <c r="K39" s="197">
        <v>5.5</v>
      </c>
      <c r="L39" s="197">
        <v>2.19</v>
      </c>
      <c r="M39" s="197">
        <v>0</v>
      </c>
      <c r="N39" s="197">
        <v>0.5</v>
      </c>
      <c r="O39" s="197">
        <v>1.69</v>
      </c>
      <c r="P39" s="197">
        <v>1.72</v>
      </c>
      <c r="Q39" s="197">
        <v>0.1</v>
      </c>
      <c r="R39" s="197">
        <v>0.22</v>
      </c>
      <c r="S39" s="197">
        <v>0.12</v>
      </c>
      <c r="T39" s="197">
        <v>0</v>
      </c>
      <c r="U39" s="197">
        <v>8</v>
      </c>
      <c r="V39" s="197">
        <v>0.1</v>
      </c>
      <c r="W39" s="197">
        <v>0.37</v>
      </c>
      <c r="X39" s="197">
        <v>0.84</v>
      </c>
      <c r="Y39" s="197">
        <v>0</v>
      </c>
      <c r="Z39" s="197">
        <v>1.89</v>
      </c>
      <c r="AA39" s="197">
        <v>0.65</v>
      </c>
      <c r="AB39" s="197">
        <v>0</v>
      </c>
      <c r="AC39" s="197">
        <v>1.55</v>
      </c>
      <c r="AD39" s="197">
        <v>6.82</v>
      </c>
      <c r="AE39" s="197">
        <v>0</v>
      </c>
      <c r="AF39" s="197">
        <v>0</v>
      </c>
      <c r="AG39" s="197">
        <v>17.59</v>
      </c>
      <c r="AH39" s="197">
        <v>0</v>
      </c>
      <c r="AI39" s="197">
        <v>8.84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155.5</v>
      </c>
      <c r="AP39" s="197">
        <v>0</v>
      </c>
      <c r="AQ39" s="197">
        <v>0</v>
      </c>
      <c r="AR39" s="197">
        <v>0</v>
      </c>
      <c r="AS39" s="197">
        <v>13.79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9.33</v>
      </c>
      <c r="E40" s="197">
        <v>0</v>
      </c>
      <c r="F40" s="197">
        <v>0</v>
      </c>
      <c r="G40" s="197">
        <v>2.76</v>
      </c>
      <c r="H40" s="197">
        <v>0</v>
      </c>
      <c r="I40" s="197">
        <v>0</v>
      </c>
      <c r="J40" s="197">
        <v>20.04</v>
      </c>
      <c r="K40" s="197">
        <v>5.5</v>
      </c>
      <c r="L40" s="197">
        <v>2.19</v>
      </c>
      <c r="M40" s="197">
        <v>0</v>
      </c>
      <c r="N40" s="197">
        <v>0.5</v>
      </c>
      <c r="O40" s="197">
        <v>1.69</v>
      </c>
      <c r="P40" s="197">
        <v>1.72</v>
      </c>
      <c r="Q40" s="197">
        <v>0.1</v>
      </c>
      <c r="R40" s="197">
        <v>0.22</v>
      </c>
      <c r="S40" s="197">
        <v>0.12</v>
      </c>
      <c r="T40" s="197">
        <v>0</v>
      </c>
      <c r="U40" s="197">
        <v>8</v>
      </c>
      <c r="V40" s="197">
        <v>0.1</v>
      </c>
      <c r="W40" s="197">
        <v>0.37</v>
      </c>
      <c r="X40" s="197">
        <v>0.84</v>
      </c>
      <c r="Y40" s="197">
        <v>0</v>
      </c>
      <c r="Z40" s="197">
        <v>1.89</v>
      </c>
      <c r="AA40" s="197">
        <v>0.65</v>
      </c>
      <c r="AB40" s="197">
        <v>0</v>
      </c>
      <c r="AC40" s="197">
        <v>1.55</v>
      </c>
      <c r="AD40" s="197">
        <v>6.82</v>
      </c>
      <c r="AE40" s="197">
        <v>0</v>
      </c>
      <c r="AF40" s="197">
        <v>0</v>
      </c>
      <c r="AG40" s="197">
        <v>17.59</v>
      </c>
      <c r="AH40" s="197">
        <v>0</v>
      </c>
      <c r="AI40" s="197">
        <v>8.84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155.5</v>
      </c>
      <c r="AP40" s="197">
        <v>0</v>
      </c>
      <c r="AQ40" s="197">
        <v>0</v>
      </c>
      <c r="AR40" s="197">
        <v>0</v>
      </c>
      <c r="AS40" s="197">
        <v>13.79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9.33</v>
      </c>
      <c r="E41" s="197">
        <v>0</v>
      </c>
      <c r="F41" s="197">
        <v>0</v>
      </c>
      <c r="G41" s="197">
        <v>2.76</v>
      </c>
      <c r="H41" s="197">
        <v>0</v>
      </c>
      <c r="I41" s="197">
        <v>0</v>
      </c>
      <c r="J41" s="197">
        <v>20.04</v>
      </c>
      <c r="K41" s="197">
        <v>5.5</v>
      </c>
      <c r="L41" s="197">
        <v>2.19</v>
      </c>
      <c r="M41" s="197">
        <v>0</v>
      </c>
      <c r="N41" s="197">
        <v>0.5</v>
      </c>
      <c r="O41" s="197">
        <v>1.69</v>
      </c>
      <c r="P41" s="197">
        <v>1.72</v>
      </c>
      <c r="Q41" s="197">
        <v>0.1</v>
      </c>
      <c r="R41" s="197">
        <v>0.22</v>
      </c>
      <c r="S41" s="197">
        <v>0.12</v>
      </c>
      <c r="T41" s="197">
        <v>0</v>
      </c>
      <c r="U41" s="197">
        <v>8</v>
      </c>
      <c r="V41" s="197">
        <v>0.1</v>
      </c>
      <c r="W41" s="197">
        <v>0.37</v>
      </c>
      <c r="X41" s="197">
        <v>0.84</v>
      </c>
      <c r="Y41" s="197">
        <v>0</v>
      </c>
      <c r="Z41" s="197">
        <v>1.89</v>
      </c>
      <c r="AA41" s="197">
        <v>0.65</v>
      </c>
      <c r="AB41" s="197">
        <v>0</v>
      </c>
      <c r="AC41" s="197">
        <v>1.55</v>
      </c>
      <c r="AD41" s="197">
        <v>6.82</v>
      </c>
      <c r="AE41" s="197">
        <v>0</v>
      </c>
      <c r="AF41" s="197">
        <v>0</v>
      </c>
      <c r="AG41" s="197">
        <v>17.59</v>
      </c>
      <c r="AH41" s="197">
        <v>0</v>
      </c>
      <c r="AI41" s="197">
        <v>8.84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155.5</v>
      </c>
      <c r="AP41" s="197">
        <v>0</v>
      </c>
      <c r="AQ41" s="197">
        <v>0</v>
      </c>
      <c r="AR41" s="197">
        <v>0</v>
      </c>
      <c r="AS41" s="197">
        <v>13.79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9.33</v>
      </c>
      <c r="E42" s="197">
        <v>0</v>
      </c>
      <c r="F42" s="197">
        <v>0</v>
      </c>
      <c r="G42" s="197">
        <v>2.76</v>
      </c>
      <c r="H42" s="197">
        <v>0</v>
      </c>
      <c r="I42" s="197">
        <v>0</v>
      </c>
      <c r="J42" s="197">
        <v>20.04</v>
      </c>
      <c r="K42" s="197">
        <v>5.5</v>
      </c>
      <c r="L42" s="197">
        <v>2.19</v>
      </c>
      <c r="M42" s="197">
        <v>0</v>
      </c>
      <c r="N42" s="197">
        <v>0.5</v>
      </c>
      <c r="O42" s="197">
        <v>1.69</v>
      </c>
      <c r="P42" s="197">
        <v>1.72</v>
      </c>
      <c r="Q42" s="197">
        <v>0.1</v>
      </c>
      <c r="R42" s="197">
        <v>0.22</v>
      </c>
      <c r="S42" s="197">
        <v>0.12</v>
      </c>
      <c r="T42" s="197">
        <v>0</v>
      </c>
      <c r="U42" s="197">
        <v>8</v>
      </c>
      <c r="V42" s="197">
        <v>0.1</v>
      </c>
      <c r="W42" s="197">
        <v>0.37</v>
      </c>
      <c r="X42" s="197">
        <v>0.84</v>
      </c>
      <c r="Y42" s="197">
        <v>0</v>
      </c>
      <c r="Z42" s="197">
        <v>1.89</v>
      </c>
      <c r="AA42" s="197">
        <v>0.65</v>
      </c>
      <c r="AB42" s="197">
        <v>0</v>
      </c>
      <c r="AC42" s="197">
        <v>1.55</v>
      </c>
      <c r="AD42" s="197">
        <v>6.82</v>
      </c>
      <c r="AE42" s="197">
        <v>0</v>
      </c>
      <c r="AF42" s="197">
        <v>0</v>
      </c>
      <c r="AG42" s="197">
        <v>17.59</v>
      </c>
      <c r="AH42" s="197">
        <v>0</v>
      </c>
      <c r="AI42" s="197">
        <v>8.84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155.5</v>
      </c>
      <c r="AP42" s="197">
        <v>0</v>
      </c>
      <c r="AQ42" s="197">
        <v>0</v>
      </c>
      <c r="AR42" s="197">
        <v>0</v>
      </c>
      <c r="AS42" s="197">
        <v>13.79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9.07</v>
      </c>
      <c r="E43" s="197">
        <v>0</v>
      </c>
      <c r="F43" s="197">
        <v>0</v>
      </c>
      <c r="G43" s="197">
        <v>2.76</v>
      </c>
      <c r="H43" s="197">
        <v>0</v>
      </c>
      <c r="I43" s="197">
        <v>0</v>
      </c>
      <c r="J43" s="197">
        <v>20.04</v>
      </c>
      <c r="K43" s="197">
        <v>5.5</v>
      </c>
      <c r="L43" s="197">
        <v>2.19</v>
      </c>
      <c r="M43" s="197">
        <v>0</v>
      </c>
      <c r="N43" s="197">
        <v>0.5</v>
      </c>
      <c r="O43" s="197">
        <v>1.69</v>
      </c>
      <c r="P43" s="197">
        <v>1.72</v>
      </c>
      <c r="Q43" s="197">
        <v>0.1</v>
      </c>
      <c r="R43" s="197">
        <v>0.22</v>
      </c>
      <c r="S43" s="197">
        <v>0.12</v>
      </c>
      <c r="T43" s="197">
        <v>0</v>
      </c>
      <c r="U43" s="197">
        <v>7.08</v>
      </c>
      <c r="V43" s="197">
        <v>0.1</v>
      </c>
      <c r="W43" s="197">
        <v>0.37</v>
      </c>
      <c r="X43" s="197">
        <v>0.84</v>
      </c>
      <c r="Y43" s="197">
        <v>0</v>
      </c>
      <c r="Z43" s="197">
        <v>1.89</v>
      </c>
      <c r="AA43" s="197">
        <v>0.65</v>
      </c>
      <c r="AB43" s="197">
        <v>0</v>
      </c>
      <c r="AC43" s="197">
        <v>1.55</v>
      </c>
      <c r="AD43" s="197">
        <v>6.82</v>
      </c>
      <c r="AE43" s="197">
        <v>0</v>
      </c>
      <c r="AF43" s="197">
        <v>0</v>
      </c>
      <c r="AG43" s="197">
        <v>17.59</v>
      </c>
      <c r="AH43" s="197">
        <v>0</v>
      </c>
      <c r="AI43" s="197">
        <v>8.84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151</v>
      </c>
      <c r="AP43" s="197">
        <v>0</v>
      </c>
      <c r="AQ43" s="197">
        <v>0</v>
      </c>
      <c r="AR43" s="197">
        <v>0</v>
      </c>
      <c r="AS43" s="197">
        <v>13.79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9.07</v>
      </c>
      <c r="E44" s="197">
        <v>0</v>
      </c>
      <c r="F44" s="197">
        <v>0</v>
      </c>
      <c r="G44" s="197">
        <v>2.76</v>
      </c>
      <c r="H44" s="197">
        <v>0</v>
      </c>
      <c r="I44" s="197">
        <v>0</v>
      </c>
      <c r="J44" s="197">
        <v>20.04</v>
      </c>
      <c r="K44" s="197">
        <v>5.5</v>
      </c>
      <c r="L44" s="197">
        <v>2.19</v>
      </c>
      <c r="M44" s="197">
        <v>0</v>
      </c>
      <c r="N44" s="197">
        <v>0.5</v>
      </c>
      <c r="O44" s="197">
        <v>1.69</v>
      </c>
      <c r="P44" s="197">
        <v>1.72</v>
      </c>
      <c r="Q44" s="197">
        <v>0.1</v>
      </c>
      <c r="R44" s="197">
        <v>0.22</v>
      </c>
      <c r="S44" s="197">
        <v>0.12</v>
      </c>
      <c r="T44" s="197">
        <v>0</v>
      </c>
      <c r="U44" s="197">
        <v>7.08</v>
      </c>
      <c r="V44" s="197">
        <v>0.1</v>
      </c>
      <c r="W44" s="197">
        <v>0.37</v>
      </c>
      <c r="X44" s="197">
        <v>0.84</v>
      </c>
      <c r="Y44" s="197">
        <v>0</v>
      </c>
      <c r="Z44" s="197">
        <v>1.89</v>
      </c>
      <c r="AA44" s="197">
        <v>0.65</v>
      </c>
      <c r="AB44" s="197">
        <v>0</v>
      </c>
      <c r="AC44" s="197">
        <v>1.55</v>
      </c>
      <c r="AD44" s="197">
        <v>6.82</v>
      </c>
      <c r="AE44" s="197">
        <v>0</v>
      </c>
      <c r="AF44" s="197">
        <v>0</v>
      </c>
      <c r="AG44" s="197">
        <v>17.59</v>
      </c>
      <c r="AH44" s="197">
        <v>0</v>
      </c>
      <c r="AI44" s="197">
        <v>8.84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151</v>
      </c>
      <c r="AP44" s="197">
        <v>0</v>
      </c>
      <c r="AQ44" s="197">
        <v>0</v>
      </c>
      <c r="AR44" s="197">
        <v>0</v>
      </c>
      <c r="AS44" s="197">
        <v>13.79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9.07</v>
      </c>
      <c r="E45" s="197">
        <v>0</v>
      </c>
      <c r="F45" s="197">
        <v>0</v>
      </c>
      <c r="G45" s="197">
        <v>2.76</v>
      </c>
      <c r="H45" s="197">
        <v>0</v>
      </c>
      <c r="I45" s="197">
        <v>0</v>
      </c>
      <c r="J45" s="197">
        <v>20.04</v>
      </c>
      <c r="K45" s="197">
        <v>5.5</v>
      </c>
      <c r="L45" s="197">
        <v>2.19</v>
      </c>
      <c r="M45" s="197">
        <v>0</v>
      </c>
      <c r="N45" s="197">
        <v>0.5</v>
      </c>
      <c r="O45" s="197">
        <v>1.69</v>
      </c>
      <c r="P45" s="197">
        <v>1.72</v>
      </c>
      <c r="Q45" s="197">
        <v>0.1</v>
      </c>
      <c r="R45" s="197">
        <v>0.22</v>
      </c>
      <c r="S45" s="197">
        <v>0.12</v>
      </c>
      <c r="T45" s="197">
        <v>0</v>
      </c>
      <c r="U45" s="197">
        <v>7.08</v>
      </c>
      <c r="V45" s="197">
        <v>0.1</v>
      </c>
      <c r="W45" s="197">
        <v>0.37</v>
      </c>
      <c r="X45" s="197">
        <v>0.84</v>
      </c>
      <c r="Y45" s="197">
        <v>0</v>
      </c>
      <c r="Z45" s="197">
        <v>1.89</v>
      </c>
      <c r="AA45" s="197">
        <v>0.65</v>
      </c>
      <c r="AB45" s="197">
        <v>0</v>
      </c>
      <c r="AC45" s="197">
        <v>1.55</v>
      </c>
      <c r="AD45" s="197">
        <v>6.82</v>
      </c>
      <c r="AE45" s="197">
        <v>0</v>
      </c>
      <c r="AF45" s="197">
        <v>0</v>
      </c>
      <c r="AG45" s="197">
        <v>17.59</v>
      </c>
      <c r="AH45" s="197">
        <v>0</v>
      </c>
      <c r="AI45" s="197">
        <v>8.84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151</v>
      </c>
      <c r="AP45" s="197">
        <v>0</v>
      </c>
      <c r="AQ45" s="197">
        <v>0</v>
      </c>
      <c r="AR45" s="197">
        <v>0</v>
      </c>
      <c r="AS45" s="197">
        <v>13.79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9.07</v>
      </c>
      <c r="E46" s="197">
        <v>0</v>
      </c>
      <c r="F46" s="197">
        <v>0</v>
      </c>
      <c r="G46" s="197">
        <v>2.76</v>
      </c>
      <c r="H46" s="197">
        <v>0</v>
      </c>
      <c r="I46" s="197">
        <v>0</v>
      </c>
      <c r="J46" s="197">
        <v>20.04</v>
      </c>
      <c r="K46" s="197">
        <v>5.5</v>
      </c>
      <c r="L46" s="197">
        <v>2.19</v>
      </c>
      <c r="M46" s="197">
        <v>0</v>
      </c>
      <c r="N46" s="197">
        <v>0.5</v>
      </c>
      <c r="O46" s="197">
        <v>1.69</v>
      </c>
      <c r="P46" s="197">
        <v>1.72</v>
      </c>
      <c r="Q46" s="197">
        <v>0.1</v>
      </c>
      <c r="R46" s="197">
        <v>0.22</v>
      </c>
      <c r="S46" s="197">
        <v>0.12</v>
      </c>
      <c r="T46" s="197">
        <v>0</v>
      </c>
      <c r="U46" s="197">
        <v>7.08</v>
      </c>
      <c r="V46" s="197">
        <v>0.1</v>
      </c>
      <c r="W46" s="197">
        <v>0.37</v>
      </c>
      <c r="X46" s="197">
        <v>0.84</v>
      </c>
      <c r="Y46" s="197">
        <v>0</v>
      </c>
      <c r="Z46" s="197">
        <v>1.89</v>
      </c>
      <c r="AA46" s="197">
        <v>0.65</v>
      </c>
      <c r="AB46" s="197">
        <v>0</v>
      </c>
      <c r="AC46" s="197">
        <v>1.55</v>
      </c>
      <c r="AD46" s="197">
        <v>6.82</v>
      </c>
      <c r="AE46" s="197">
        <v>0</v>
      </c>
      <c r="AF46" s="197">
        <v>0</v>
      </c>
      <c r="AG46" s="197">
        <v>17.59</v>
      </c>
      <c r="AH46" s="197">
        <v>0</v>
      </c>
      <c r="AI46" s="197">
        <v>8.84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151</v>
      </c>
      <c r="AP46" s="197">
        <v>0</v>
      </c>
      <c r="AQ46" s="197">
        <v>0</v>
      </c>
      <c r="AR46" s="197">
        <v>0</v>
      </c>
      <c r="AS46" s="197">
        <v>13.79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9.07</v>
      </c>
      <c r="E47" s="197">
        <v>0</v>
      </c>
      <c r="F47" s="197">
        <v>0</v>
      </c>
      <c r="G47" s="197">
        <v>2.76</v>
      </c>
      <c r="H47" s="197">
        <v>0</v>
      </c>
      <c r="I47" s="197">
        <v>0</v>
      </c>
      <c r="J47" s="197">
        <v>20.04</v>
      </c>
      <c r="K47" s="197">
        <v>6.07</v>
      </c>
      <c r="L47" s="197">
        <v>2.19</v>
      </c>
      <c r="M47" s="197">
        <v>0</v>
      </c>
      <c r="N47" s="197">
        <v>0.5</v>
      </c>
      <c r="O47" s="197">
        <v>1.69</v>
      </c>
      <c r="P47" s="197">
        <v>1.72</v>
      </c>
      <c r="Q47" s="197">
        <v>0.1</v>
      </c>
      <c r="R47" s="197">
        <v>0.22</v>
      </c>
      <c r="S47" s="197">
        <v>0.12</v>
      </c>
      <c r="T47" s="197">
        <v>0</v>
      </c>
      <c r="U47" s="197">
        <v>7.08</v>
      </c>
      <c r="V47" s="197">
        <v>0.1</v>
      </c>
      <c r="W47" s="197">
        <v>0.37</v>
      </c>
      <c r="X47" s="197">
        <v>0.84</v>
      </c>
      <c r="Y47" s="197">
        <v>0</v>
      </c>
      <c r="Z47" s="197">
        <v>1.89</v>
      </c>
      <c r="AA47" s="197">
        <v>0.65</v>
      </c>
      <c r="AB47" s="197">
        <v>0</v>
      </c>
      <c r="AC47" s="197">
        <v>1.55</v>
      </c>
      <c r="AD47" s="197">
        <v>6.82</v>
      </c>
      <c r="AE47" s="197">
        <v>0</v>
      </c>
      <c r="AF47" s="197">
        <v>0</v>
      </c>
      <c r="AG47" s="197">
        <v>17.59</v>
      </c>
      <c r="AH47" s="197">
        <v>0</v>
      </c>
      <c r="AI47" s="197">
        <v>8.84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151</v>
      </c>
      <c r="AP47" s="197">
        <v>0</v>
      </c>
      <c r="AQ47" s="197">
        <v>0</v>
      </c>
      <c r="AR47" s="197">
        <v>0</v>
      </c>
      <c r="AS47" s="197">
        <v>13.79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9.07</v>
      </c>
      <c r="E48" s="197">
        <v>0</v>
      </c>
      <c r="F48" s="197">
        <v>0</v>
      </c>
      <c r="G48" s="197">
        <v>2.76</v>
      </c>
      <c r="H48" s="197">
        <v>0</v>
      </c>
      <c r="I48" s="197">
        <v>0</v>
      </c>
      <c r="J48" s="197">
        <v>20.04</v>
      </c>
      <c r="K48" s="197">
        <v>5.5</v>
      </c>
      <c r="L48" s="197">
        <v>2.19</v>
      </c>
      <c r="M48" s="197">
        <v>0</v>
      </c>
      <c r="N48" s="197">
        <v>0.5</v>
      </c>
      <c r="O48" s="197">
        <v>1.69</v>
      </c>
      <c r="P48" s="197">
        <v>1.72</v>
      </c>
      <c r="Q48" s="197">
        <v>0.1</v>
      </c>
      <c r="R48" s="197">
        <v>0.22</v>
      </c>
      <c r="S48" s="197">
        <v>0.12</v>
      </c>
      <c r="T48" s="197">
        <v>0</v>
      </c>
      <c r="U48" s="197">
        <v>7.08</v>
      </c>
      <c r="V48" s="197">
        <v>0.1</v>
      </c>
      <c r="W48" s="197">
        <v>0.37</v>
      </c>
      <c r="X48" s="197">
        <v>0.84</v>
      </c>
      <c r="Y48" s="197">
        <v>0</v>
      </c>
      <c r="Z48" s="197">
        <v>1.89</v>
      </c>
      <c r="AA48" s="197">
        <v>0.65</v>
      </c>
      <c r="AB48" s="197">
        <v>0</v>
      </c>
      <c r="AC48" s="197">
        <v>1.55</v>
      </c>
      <c r="AD48" s="197">
        <v>6.82</v>
      </c>
      <c r="AE48" s="197">
        <v>0</v>
      </c>
      <c r="AF48" s="197">
        <v>0</v>
      </c>
      <c r="AG48" s="197">
        <v>17.59</v>
      </c>
      <c r="AH48" s="197">
        <v>0</v>
      </c>
      <c r="AI48" s="197">
        <v>8.84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151</v>
      </c>
      <c r="AP48" s="197">
        <v>0</v>
      </c>
      <c r="AQ48" s="197">
        <v>0</v>
      </c>
      <c r="AR48" s="197">
        <v>0</v>
      </c>
      <c r="AS48" s="197">
        <v>13.79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9.07</v>
      </c>
      <c r="E49" s="197">
        <v>0</v>
      </c>
      <c r="F49" s="197">
        <v>0</v>
      </c>
      <c r="G49" s="197">
        <v>2.76</v>
      </c>
      <c r="H49" s="197">
        <v>0</v>
      </c>
      <c r="I49" s="197">
        <v>0</v>
      </c>
      <c r="J49" s="197">
        <v>20.04</v>
      </c>
      <c r="K49" s="197">
        <v>5.5</v>
      </c>
      <c r="L49" s="197">
        <v>2.19</v>
      </c>
      <c r="M49" s="197">
        <v>0</v>
      </c>
      <c r="N49" s="197">
        <v>0.5</v>
      </c>
      <c r="O49" s="197">
        <v>1.69</v>
      </c>
      <c r="P49" s="197">
        <v>1.72</v>
      </c>
      <c r="Q49" s="197">
        <v>0.1</v>
      </c>
      <c r="R49" s="197">
        <v>0.22</v>
      </c>
      <c r="S49" s="197">
        <v>0.12</v>
      </c>
      <c r="T49" s="197">
        <v>0</v>
      </c>
      <c r="U49" s="197">
        <v>7.08</v>
      </c>
      <c r="V49" s="197">
        <v>0.1</v>
      </c>
      <c r="W49" s="197">
        <v>0.37</v>
      </c>
      <c r="X49" s="197">
        <v>0.84</v>
      </c>
      <c r="Y49" s="197">
        <v>0</v>
      </c>
      <c r="Z49" s="197">
        <v>1.89</v>
      </c>
      <c r="AA49" s="197">
        <v>0.65</v>
      </c>
      <c r="AB49" s="197">
        <v>0</v>
      </c>
      <c r="AC49" s="197">
        <v>1.55</v>
      </c>
      <c r="AD49" s="197">
        <v>6.82</v>
      </c>
      <c r="AE49" s="197">
        <v>0</v>
      </c>
      <c r="AF49" s="197">
        <v>0</v>
      </c>
      <c r="AG49" s="197">
        <v>17.59</v>
      </c>
      <c r="AH49" s="197">
        <v>0</v>
      </c>
      <c r="AI49" s="197">
        <v>8.84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151</v>
      </c>
      <c r="AP49" s="197">
        <v>0</v>
      </c>
      <c r="AQ49" s="197">
        <v>0</v>
      </c>
      <c r="AR49" s="197">
        <v>0</v>
      </c>
      <c r="AS49" s="197">
        <v>13.79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9.07</v>
      </c>
      <c r="E50" s="197">
        <v>0</v>
      </c>
      <c r="F50" s="197">
        <v>0</v>
      </c>
      <c r="G50" s="197">
        <v>2.76</v>
      </c>
      <c r="H50" s="197">
        <v>0</v>
      </c>
      <c r="I50" s="197">
        <v>0</v>
      </c>
      <c r="J50" s="197">
        <v>20.04</v>
      </c>
      <c r="K50" s="197">
        <v>5.5</v>
      </c>
      <c r="L50" s="197">
        <v>2.19</v>
      </c>
      <c r="M50" s="197">
        <v>0</v>
      </c>
      <c r="N50" s="197">
        <v>0.5</v>
      </c>
      <c r="O50" s="197">
        <v>1.69</v>
      </c>
      <c r="P50" s="197">
        <v>1.72</v>
      </c>
      <c r="Q50" s="197">
        <v>0.1</v>
      </c>
      <c r="R50" s="197">
        <v>0.22</v>
      </c>
      <c r="S50" s="197">
        <v>0.12</v>
      </c>
      <c r="T50" s="197">
        <v>0</v>
      </c>
      <c r="U50" s="197">
        <v>7.08</v>
      </c>
      <c r="V50" s="197">
        <v>0.1</v>
      </c>
      <c r="W50" s="197">
        <v>0.37</v>
      </c>
      <c r="X50" s="197">
        <v>0.84</v>
      </c>
      <c r="Y50" s="197">
        <v>0</v>
      </c>
      <c r="Z50" s="197">
        <v>1.89</v>
      </c>
      <c r="AA50" s="197">
        <v>0.65</v>
      </c>
      <c r="AB50" s="197">
        <v>0</v>
      </c>
      <c r="AC50" s="197">
        <v>1.55</v>
      </c>
      <c r="AD50" s="197">
        <v>6.82</v>
      </c>
      <c r="AE50" s="197">
        <v>0</v>
      </c>
      <c r="AF50" s="197">
        <v>0</v>
      </c>
      <c r="AG50" s="197">
        <v>17.59</v>
      </c>
      <c r="AH50" s="197">
        <v>0</v>
      </c>
      <c r="AI50" s="197">
        <v>8.84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151</v>
      </c>
      <c r="AP50" s="197">
        <v>0</v>
      </c>
      <c r="AQ50" s="197">
        <v>0</v>
      </c>
      <c r="AR50" s="197">
        <v>0</v>
      </c>
      <c r="AS50" s="197">
        <v>13.79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9.33</v>
      </c>
      <c r="E51" s="197">
        <v>0</v>
      </c>
      <c r="F51" s="197">
        <v>0</v>
      </c>
      <c r="G51" s="197">
        <v>2.76</v>
      </c>
      <c r="H51" s="197">
        <v>0</v>
      </c>
      <c r="I51" s="197">
        <v>0</v>
      </c>
      <c r="J51" s="197">
        <v>19.77</v>
      </c>
      <c r="K51" s="197">
        <v>5.5</v>
      </c>
      <c r="L51" s="197">
        <v>2.19</v>
      </c>
      <c r="M51" s="197">
        <v>0</v>
      </c>
      <c r="N51" s="197">
        <v>0.5</v>
      </c>
      <c r="O51" s="197">
        <v>1.69</v>
      </c>
      <c r="P51" s="197">
        <v>1.72</v>
      </c>
      <c r="Q51" s="197">
        <v>0.1</v>
      </c>
      <c r="R51" s="197">
        <v>0.22</v>
      </c>
      <c r="S51" s="197">
        <v>0.12</v>
      </c>
      <c r="T51" s="197">
        <v>0</v>
      </c>
      <c r="U51" s="197">
        <v>7.08</v>
      </c>
      <c r="V51" s="197">
        <v>0.1</v>
      </c>
      <c r="W51" s="197">
        <v>0.37</v>
      </c>
      <c r="X51" s="197">
        <v>0.84</v>
      </c>
      <c r="Y51" s="197">
        <v>0</v>
      </c>
      <c r="Z51" s="197">
        <v>1.89</v>
      </c>
      <c r="AA51" s="197">
        <v>0.65</v>
      </c>
      <c r="AB51" s="197">
        <v>0</v>
      </c>
      <c r="AC51" s="197">
        <v>1.55</v>
      </c>
      <c r="AD51" s="197">
        <v>6.82</v>
      </c>
      <c r="AE51" s="197">
        <v>0</v>
      </c>
      <c r="AF51" s="197">
        <v>0</v>
      </c>
      <c r="AG51" s="197">
        <v>17.59</v>
      </c>
      <c r="AH51" s="197">
        <v>0</v>
      </c>
      <c r="AI51" s="197">
        <v>8.84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151</v>
      </c>
      <c r="AP51" s="197">
        <v>0</v>
      </c>
      <c r="AQ51" s="197">
        <v>0</v>
      </c>
      <c r="AR51" s="197">
        <v>0</v>
      </c>
      <c r="AS51" s="197">
        <v>13.79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9.33</v>
      </c>
      <c r="E52" s="197">
        <v>0</v>
      </c>
      <c r="F52" s="197">
        <v>0</v>
      </c>
      <c r="G52" s="197">
        <v>2.76</v>
      </c>
      <c r="H52" s="197">
        <v>0</v>
      </c>
      <c r="I52" s="197">
        <v>0</v>
      </c>
      <c r="J52" s="197">
        <v>19.77</v>
      </c>
      <c r="K52" s="197">
        <v>5.5</v>
      </c>
      <c r="L52" s="197">
        <v>2.19</v>
      </c>
      <c r="M52" s="197">
        <v>0</v>
      </c>
      <c r="N52" s="197">
        <v>0.5</v>
      </c>
      <c r="O52" s="197">
        <v>1.69</v>
      </c>
      <c r="P52" s="197">
        <v>1.72</v>
      </c>
      <c r="Q52" s="197">
        <v>0.1</v>
      </c>
      <c r="R52" s="197">
        <v>0.22</v>
      </c>
      <c r="S52" s="197">
        <v>0.12</v>
      </c>
      <c r="T52" s="197">
        <v>0</v>
      </c>
      <c r="U52" s="197">
        <v>7.08</v>
      </c>
      <c r="V52" s="197">
        <v>0.1</v>
      </c>
      <c r="W52" s="197">
        <v>0.37</v>
      </c>
      <c r="X52" s="197">
        <v>0.84</v>
      </c>
      <c r="Y52" s="197">
        <v>0</v>
      </c>
      <c r="Z52" s="197">
        <v>1.89</v>
      </c>
      <c r="AA52" s="197">
        <v>0.65</v>
      </c>
      <c r="AB52" s="197">
        <v>0</v>
      </c>
      <c r="AC52" s="197">
        <v>1.55</v>
      </c>
      <c r="AD52" s="197">
        <v>6.82</v>
      </c>
      <c r="AE52" s="197">
        <v>0</v>
      </c>
      <c r="AF52" s="197">
        <v>0</v>
      </c>
      <c r="AG52" s="197">
        <v>17.59</v>
      </c>
      <c r="AH52" s="197">
        <v>0</v>
      </c>
      <c r="AI52" s="197">
        <v>8.84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151</v>
      </c>
      <c r="AP52" s="197">
        <v>0</v>
      </c>
      <c r="AQ52" s="197">
        <v>0</v>
      </c>
      <c r="AR52" s="197">
        <v>0</v>
      </c>
      <c r="AS52" s="197">
        <v>13.79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9.33</v>
      </c>
      <c r="E53" s="197">
        <v>0</v>
      </c>
      <c r="F53" s="197">
        <v>0</v>
      </c>
      <c r="G53" s="197">
        <v>2.76</v>
      </c>
      <c r="H53" s="197">
        <v>0</v>
      </c>
      <c r="I53" s="197">
        <v>0</v>
      </c>
      <c r="J53" s="197">
        <v>19.77</v>
      </c>
      <c r="K53" s="197">
        <v>5.5</v>
      </c>
      <c r="L53" s="197">
        <v>2.19</v>
      </c>
      <c r="M53" s="197">
        <v>0</v>
      </c>
      <c r="N53" s="197">
        <v>0.5</v>
      </c>
      <c r="O53" s="197">
        <v>1.69</v>
      </c>
      <c r="P53" s="197">
        <v>1.72</v>
      </c>
      <c r="Q53" s="197">
        <v>0.1</v>
      </c>
      <c r="R53" s="197">
        <v>0.22</v>
      </c>
      <c r="S53" s="197">
        <v>0.12</v>
      </c>
      <c r="T53" s="197">
        <v>0</v>
      </c>
      <c r="U53" s="197">
        <v>7.08</v>
      </c>
      <c r="V53" s="197">
        <v>0.1</v>
      </c>
      <c r="W53" s="197">
        <v>0.37</v>
      </c>
      <c r="X53" s="197">
        <v>0.84</v>
      </c>
      <c r="Y53" s="197">
        <v>0</v>
      </c>
      <c r="Z53" s="197">
        <v>1.89</v>
      </c>
      <c r="AA53" s="197">
        <v>0.65</v>
      </c>
      <c r="AB53" s="197">
        <v>0</v>
      </c>
      <c r="AC53" s="197">
        <v>1.55</v>
      </c>
      <c r="AD53" s="197">
        <v>6.82</v>
      </c>
      <c r="AE53" s="197">
        <v>0</v>
      </c>
      <c r="AF53" s="197">
        <v>0</v>
      </c>
      <c r="AG53" s="197">
        <v>17.59</v>
      </c>
      <c r="AH53" s="197">
        <v>0</v>
      </c>
      <c r="AI53" s="197">
        <v>8.84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151</v>
      </c>
      <c r="AP53" s="197">
        <v>0</v>
      </c>
      <c r="AQ53" s="197">
        <v>0</v>
      </c>
      <c r="AR53" s="197">
        <v>0</v>
      </c>
      <c r="AS53" s="197">
        <v>13.79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9.33</v>
      </c>
      <c r="E54" s="197">
        <v>0</v>
      </c>
      <c r="F54" s="197">
        <v>0</v>
      </c>
      <c r="G54" s="197">
        <v>2.76</v>
      </c>
      <c r="H54" s="197">
        <v>0</v>
      </c>
      <c r="I54" s="197">
        <v>0</v>
      </c>
      <c r="J54" s="197">
        <v>19.77</v>
      </c>
      <c r="K54" s="197">
        <v>5.5</v>
      </c>
      <c r="L54" s="197">
        <v>2.19</v>
      </c>
      <c r="M54" s="197">
        <v>0</v>
      </c>
      <c r="N54" s="197">
        <v>0.5</v>
      </c>
      <c r="O54" s="197">
        <v>1.69</v>
      </c>
      <c r="P54" s="197">
        <v>1.72</v>
      </c>
      <c r="Q54" s="197">
        <v>0.1</v>
      </c>
      <c r="R54" s="197">
        <v>0.22</v>
      </c>
      <c r="S54" s="197">
        <v>0.12</v>
      </c>
      <c r="T54" s="197">
        <v>0</v>
      </c>
      <c r="U54" s="197">
        <v>7.08</v>
      </c>
      <c r="V54" s="197">
        <v>0.1</v>
      </c>
      <c r="W54" s="197">
        <v>0.37</v>
      </c>
      <c r="X54" s="197">
        <v>0.84</v>
      </c>
      <c r="Y54" s="197">
        <v>0</v>
      </c>
      <c r="Z54" s="197">
        <v>1.89</v>
      </c>
      <c r="AA54" s="197">
        <v>0.65</v>
      </c>
      <c r="AB54" s="197">
        <v>0</v>
      </c>
      <c r="AC54" s="197">
        <v>0</v>
      </c>
      <c r="AD54" s="197">
        <v>13.64</v>
      </c>
      <c r="AE54" s="197">
        <v>0</v>
      </c>
      <c r="AF54" s="197">
        <v>0</v>
      </c>
      <c r="AG54" s="197">
        <v>17.59</v>
      </c>
      <c r="AH54" s="197">
        <v>0</v>
      </c>
      <c r="AI54" s="197">
        <v>8.84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151</v>
      </c>
      <c r="AP54" s="197">
        <v>0</v>
      </c>
      <c r="AQ54" s="197">
        <v>0</v>
      </c>
      <c r="AR54" s="197">
        <v>0</v>
      </c>
      <c r="AS54" s="197">
        <v>13.79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9.33</v>
      </c>
      <c r="E55" s="197">
        <v>0</v>
      </c>
      <c r="F55" s="197">
        <v>0</v>
      </c>
      <c r="G55" s="197">
        <v>2.76</v>
      </c>
      <c r="H55" s="197">
        <v>0</v>
      </c>
      <c r="I55" s="197">
        <v>0</v>
      </c>
      <c r="J55" s="197">
        <v>19.489999999999998</v>
      </c>
      <c r="K55" s="197">
        <v>5.5</v>
      </c>
      <c r="L55" s="197">
        <v>2.19</v>
      </c>
      <c r="M55" s="197">
        <v>0</v>
      </c>
      <c r="N55" s="197">
        <v>0.5</v>
      </c>
      <c r="O55" s="197">
        <v>1.69</v>
      </c>
      <c r="P55" s="197">
        <v>1.72</v>
      </c>
      <c r="Q55" s="197">
        <v>0.1</v>
      </c>
      <c r="R55" s="197">
        <v>0.22</v>
      </c>
      <c r="S55" s="197">
        <v>0.12</v>
      </c>
      <c r="T55" s="197">
        <v>0</v>
      </c>
      <c r="U55" s="197">
        <v>7.08</v>
      </c>
      <c r="V55" s="197">
        <v>0.1</v>
      </c>
      <c r="W55" s="197">
        <v>0.37</v>
      </c>
      <c r="X55" s="197">
        <v>0.84</v>
      </c>
      <c r="Y55" s="197">
        <v>0</v>
      </c>
      <c r="Z55" s="197">
        <v>1.89</v>
      </c>
      <c r="AA55" s="197">
        <v>0.65</v>
      </c>
      <c r="AB55" s="197">
        <v>0</v>
      </c>
      <c r="AC55" s="197">
        <v>0</v>
      </c>
      <c r="AD55" s="197">
        <v>13.64</v>
      </c>
      <c r="AE55" s="197">
        <v>0</v>
      </c>
      <c r="AF55" s="197">
        <v>0</v>
      </c>
      <c r="AG55" s="197">
        <v>17.59</v>
      </c>
      <c r="AH55" s="197">
        <v>0</v>
      </c>
      <c r="AI55" s="197">
        <v>8.84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151</v>
      </c>
      <c r="AP55" s="197">
        <v>0</v>
      </c>
      <c r="AQ55" s="197">
        <v>0</v>
      </c>
      <c r="AR55" s="197">
        <v>0</v>
      </c>
      <c r="AS55" s="197">
        <v>13.79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9.33</v>
      </c>
      <c r="E56" s="197">
        <v>0</v>
      </c>
      <c r="F56" s="197">
        <v>0</v>
      </c>
      <c r="G56" s="197">
        <v>2.76</v>
      </c>
      <c r="H56" s="197">
        <v>0</v>
      </c>
      <c r="I56" s="197">
        <v>0</v>
      </c>
      <c r="J56" s="197">
        <v>19.489999999999998</v>
      </c>
      <c r="K56" s="197">
        <v>5.5</v>
      </c>
      <c r="L56" s="197">
        <v>5.94</v>
      </c>
      <c r="M56" s="197">
        <v>0</v>
      </c>
      <c r="N56" s="197">
        <v>0.5</v>
      </c>
      <c r="O56" s="197">
        <v>1.69</v>
      </c>
      <c r="P56" s="197">
        <v>1.72</v>
      </c>
      <c r="Q56" s="197">
        <v>0.1</v>
      </c>
      <c r="R56" s="197">
        <v>0.22</v>
      </c>
      <c r="S56" s="197">
        <v>0.12</v>
      </c>
      <c r="T56" s="197">
        <v>0</v>
      </c>
      <c r="U56" s="197">
        <v>7.08</v>
      </c>
      <c r="V56" s="197">
        <v>0.1</v>
      </c>
      <c r="W56" s="197">
        <v>0.37</v>
      </c>
      <c r="X56" s="197">
        <v>0.84</v>
      </c>
      <c r="Y56" s="197">
        <v>0</v>
      </c>
      <c r="Z56" s="197">
        <v>1.89</v>
      </c>
      <c r="AA56" s="197">
        <v>0.65</v>
      </c>
      <c r="AB56" s="197">
        <v>0</v>
      </c>
      <c r="AC56" s="197">
        <v>0</v>
      </c>
      <c r="AD56" s="197">
        <v>13.64</v>
      </c>
      <c r="AE56" s="197">
        <v>0</v>
      </c>
      <c r="AF56" s="197">
        <v>0</v>
      </c>
      <c r="AG56" s="197">
        <v>17.59</v>
      </c>
      <c r="AH56" s="197">
        <v>0</v>
      </c>
      <c r="AI56" s="197">
        <v>8.84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151</v>
      </c>
      <c r="AP56" s="197">
        <v>0</v>
      </c>
      <c r="AQ56" s="197">
        <v>0</v>
      </c>
      <c r="AR56" s="197">
        <v>0</v>
      </c>
      <c r="AS56" s="197">
        <v>13.79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9.33</v>
      </c>
      <c r="E57" s="197">
        <v>0</v>
      </c>
      <c r="F57" s="197">
        <v>0</v>
      </c>
      <c r="G57" s="197">
        <v>2.76</v>
      </c>
      <c r="H57" s="197">
        <v>0</v>
      </c>
      <c r="I57" s="197">
        <v>0</v>
      </c>
      <c r="J57" s="197">
        <v>19.489999999999998</v>
      </c>
      <c r="K57" s="197">
        <v>5.5</v>
      </c>
      <c r="L57" s="197">
        <v>26.57</v>
      </c>
      <c r="M57" s="197">
        <v>0</v>
      </c>
      <c r="N57" s="197">
        <v>0.5</v>
      </c>
      <c r="O57" s="197">
        <v>1.69</v>
      </c>
      <c r="P57" s="197">
        <v>1.72</v>
      </c>
      <c r="Q57" s="197">
        <v>2.8</v>
      </c>
      <c r="R57" s="197">
        <v>0.22</v>
      </c>
      <c r="S57" s="197">
        <v>1.75</v>
      </c>
      <c r="T57" s="197">
        <v>0</v>
      </c>
      <c r="U57" s="197">
        <v>7.08</v>
      </c>
      <c r="V57" s="197">
        <v>0.1</v>
      </c>
      <c r="W57" s="197">
        <v>0.37</v>
      </c>
      <c r="X57" s="197">
        <v>0.84</v>
      </c>
      <c r="Y57" s="197">
        <v>0</v>
      </c>
      <c r="Z57" s="197">
        <v>1.89</v>
      </c>
      <c r="AA57" s="197">
        <v>0.65</v>
      </c>
      <c r="AB57" s="197">
        <v>0</v>
      </c>
      <c r="AC57" s="197">
        <v>0</v>
      </c>
      <c r="AD57" s="197">
        <v>13.64</v>
      </c>
      <c r="AE57" s="197">
        <v>0</v>
      </c>
      <c r="AF57" s="197">
        <v>0</v>
      </c>
      <c r="AG57" s="197">
        <v>17.59</v>
      </c>
      <c r="AH57" s="197">
        <v>0</v>
      </c>
      <c r="AI57" s="197">
        <v>8.84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151</v>
      </c>
      <c r="AP57" s="197">
        <v>0</v>
      </c>
      <c r="AQ57" s="197">
        <v>0</v>
      </c>
      <c r="AR57" s="197">
        <v>0</v>
      </c>
      <c r="AS57" s="197">
        <v>13.79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9.33</v>
      </c>
      <c r="E58" s="197">
        <v>0</v>
      </c>
      <c r="F58" s="197">
        <v>0</v>
      </c>
      <c r="G58" s="197">
        <v>2.76</v>
      </c>
      <c r="H58" s="197">
        <v>0</v>
      </c>
      <c r="I58" s="197">
        <v>0</v>
      </c>
      <c r="J58" s="197">
        <v>19.489999999999998</v>
      </c>
      <c r="K58" s="197">
        <v>5.5</v>
      </c>
      <c r="L58" s="197">
        <v>26.57</v>
      </c>
      <c r="M58" s="197">
        <v>0</v>
      </c>
      <c r="N58" s="197">
        <v>0.5</v>
      </c>
      <c r="O58" s="197">
        <v>1.69</v>
      </c>
      <c r="P58" s="197">
        <v>1.72</v>
      </c>
      <c r="Q58" s="197">
        <v>3.38</v>
      </c>
      <c r="R58" s="197">
        <v>0.22</v>
      </c>
      <c r="S58" s="197">
        <v>1.75</v>
      </c>
      <c r="T58" s="197">
        <v>0</v>
      </c>
      <c r="U58" s="197">
        <v>7.08</v>
      </c>
      <c r="V58" s="197">
        <v>0.1</v>
      </c>
      <c r="W58" s="197">
        <v>0.37</v>
      </c>
      <c r="X58" s="197">
        <v>0.84</v>
      </c>
      <c r="Y58" s="197">
        <v>0</v>
      </c>
      <c r="Z58" s="197">
        <v>1.89</v>
      </c>
      <c r="AA58" s="197">
        <v>0.65</v>
      </c>
      <c r="AB58" s="197">
        <v>0</v>
      </c>
      <c r="AC58" s="197">
        <v>0</v>
      </c>
      <c r="AD58" s="197">
        <v>13.64</v>
      </c>
      <c r="AE58" s="197">
        <v>0</v>
      </c>
      <c r="AF58" s="197">
        <v>0</v>
      </c>
      <c r="AG58" s="197">
        <v>17.59</v>
      </c>
      <c r="AH58" s="197">
        <v>0</v>
      </c>
      <c r="AI58" s="197">
        <v>8.84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151</v>
      </c>
      <c r="AP58" s="197">
        <v>0</v>
      </c>
      <c r="AQ58" s="197">
        <v>0</v>
      </c>
      <c r="AR58" s="197">
        <v>0</v>
      </c>
      <c r="AS58" s="197">
        <v>13.79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9.33</v>
      </c>
      <c r="E59" s="197">
        <v>0</v>
      </c>
      <c r="F59" s="197">
        <v>0</v>
      </c>
      <c r="G59" s="197">
        <v>2.76</v>
      </c>
      <c r="H59" s="197">
        <v>0</v>
      </c>
      <c r="I59" s="197">
        <v>0</v>
      </c>
      <c r="J59" s="197">
        <v>19.489999999999998</v>
      </c>
      <c r="K59" s="197">
        <v>5.5</v>
      </c>
      <c r="L59" s="197">
        <v>26.57</v>
      </c>
      <c r="M59" s="197">
        <v>0</v>
      </c>
      <c r="N59" s="197">
        <v>0.5</v>
      </c>
      <c r="O59" s="197">
        <v>1.69</v>
      </c>
      <c r="P59" s="197">
        <v>1.72</v>
      </c>
      <c r="Q59" s="197">
        <v>4.1100000000000003</v>
      </c>
      <c r="R59" s="197">
        <v>0.22</v>
      </c>
      <c r="S59" s="197">
        <v>1.75</v>
      </c>
      <c r="T59" s="197">
        <v>0</v>
      </c>
      <c r="U59" s="197">
        <v>7.08</v>
      </c>
      <c r="V59" s="197">
        <v>0.1</v>
      </c>
      <c r="W59" s="197">
        <v>0.37</v>
      </c>
      <c r="X59" s="197">
        <v>0.84</v>
      </c>
      <c r="Y59" s="197">
        <v>0</v>
      </c>
      <c r="Z59" s="197">
        <v>1.89</v>
      </c>
      <c r="AA59" s="197">
        <v>0.65</v>
      </c>
      <c r="AB59" s="197">
        <v>0</v>
      </c>
      <c r="AC59" s="197">
        <v>0</v>
      </c>
      <c r="AD59" s="197">
        <v>13.64</v>
      </c>
      <c r="AE59" s="197">
        <v>0</v>
      </c>
      <c r="AF59" s="197">
        <v>0</v>
      </c>
      <c r="AG59" s="197">
        <v>17.59</v>
      </c>
      <c r="AH59" s="197">
        <v>0</v>
      </c>
      <c r="AI59" s="197">
        <v>8.84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151</v>
      </c>
      <c r="AP59" s="197">
        <v>0</v>
      </c>
      <c r="AQ59" s="197">
        <v>0</v>
      </c>
      <c r="AR59" s="197">
        <v>0</v>
      </c>
      <c r="AS59" s="197">
        <v>13.79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9.07</v>
      </c>
      <c r="E60" s="197">
        <v>0</v>
      </c>
      <c r="F60" s="197">
        <v>0</v>
      </c>
      <c r="G60" s="197">
        <v>2.76</v>
      </c>
      <c r="H60" s="197">
        <v>0</v>
      </c>
      <c r="I60" s="197">
        <v>0</v>
      </c>
      <c r="J60" s="197">
        <v>19.489999999999998</v>
      </c>
      <c r="K60" s="197">
        <v>5.5</v>
      </c>
      <c r="L60" s="197">
        <v>26.57</v>
      </c>
      <c r="M60" s="197">
        <v>0</v>
      </c>
      <c r="N60" s="197">
        <v>0.5</v>
      </c>
      <c r="O60" s="197">
        <v>1.69</v>
      </c>
      <c r="P60" s="197">
        <v>1.72</v>
      </c>
      <c r="Q60" s="197">
        <v>4.1100000000000003</v>
      </c>
      <c r="R60" s="197">
        <v>0.22</v>
      </c>
      <c r="S60" s="197">
        <v>1.75</v>
      </c>
      <c r="T60" s="197">
        <v>0</v>
      </c>
      <c r="U60" s="197">
        <v>7.08</v>
      </c>
      <c r="V60" s="197">
        <v>0.1</v>
      </c>
      <c r="W60" s="197">
        <v>0.37</v>
      </c>
      <c r="X60" s="197">
        <v>0.84</v>
      </c>
      <c r="Y60" s="197">
        <v>0</v>
      </c>
      <c r="Z60" s="197">
        <v>1.89</v>
      </c>
      <c r="AA60" s="197">
        <v>0.65</v>
      </c>
      <c r="AB60" s="197">
        <v>0</v>
      </c>
      <c r="AC60" s="197">
        <v>0</v>
      </c>
      <c r="AD60" s="197">
        <v>13.64</v>
      </c>
      <c r="AE60" s="197">
        <v>0</v>
      </c>
      <c r="AF60" s="197">
        <v>0</v>
      </c>
      <c r="AG60" s="197">
        <v>17.59</v>
      </c>
      <c r="AH60" s="197">
        <v>0</v>
      </c>
      <c r="AI60" s="197">
        <v>8.84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151</v>
      </c>
      <c r="AP60" s="197">
        <v>0</v>
      </c>
      <c r="AQ60" s="197">
        <v>0</v>
      </c>
      <c r="AR60" s="197">
        <v>0</v>
      </c>
      <c r="AS60" s="197">
        <v>13.79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9.07</v>
      </c>
      <c r="E61" s="197">
        <v>0</v>
      </c>
      <c r="F61" s="197">
        <v>0</v>
      </c>
      <c r="G61" s="197">
        <v>2.76</v>
      </c>
      <c r="H61" s="197">
        <v>0</v>
      </c>
      <c r="I61" s="197">
        <v>0</v>
      </c>
      <c r="J61" s="197">
        <v>19.489999999999998</v>
      </c>
      <c r="K61" s="197">
        <v>5.5</v>
      </c>
      <c r="L61" s="197">
        <v>26.57</v>
      </c>
      <c r="M61" s="197">
        <v>0</v>
      </c>
      <c r="N61" s="197">
        <v>0.5</v>
      </c>
      <c r="O61" s="197">
        <v>1.69</v>
      </c>
      <c r="P61" s="197">
        <v>1.72</v>
      </c>
      <c r="Q61" s="197">
        <v>4.1100000000000003</v>
      </c>
      <c r="R61" s="197">
        <v>0.22</v>
      </c>
      <c r="S61" s="197">
        <v>1.75</v>
      </c>
      <c r="T61" s="197">
        <v>0</v>
      </c>
      <c r="U61" s="197">
        <v>7.08</v>
      </c>
      <c r="V61" s="197">
        <v>0.1</v>
      </c>
      <c r="W61" s="197">
        <v>0.26</v>
      </c>
      <c r="X61" s="197">
        <v>0.84</v>
      </c>
      <c r="Y61" s="197">
        <v>0</v>
      </c>
      <c r="Z61" s="197">
        <v>1.89</v>
      </c>
      <c r="AA61" s="197">
        <v>0.65</v>
      </c>
      <c r="AB61" s="197">
        <v>0</v>
      </c>
      <c r="AC61" s="197">
        <v>0</v>
      </c>
      <c r="AD61" s="197">
        <v>13.64</v>
      </c>
      <c r="AE61" s="197">
        <v>0</v>
      </c>
      <c r="AF61" s="197">
        <v>0</v>
      </c>
      <c r="AG61" s="197">
        <v>17.59</v>
      </c>
      <c r="AH61" s="197">
        <v>0</v>
      </c>
      <c r="AI61" s="197">
        <v>8.84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151</v>
      </c>
      <c r="AP61" s="197">
        <v>0</v>
      </c>
      <c r="AQ61" s="197">
        <v>0</v>
      </c>
      <c r="AR61" s="197">
        <v>0</v>
      </c>
      <c r="AS61" s="197">
        <v>13.79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9.07</v>
      </c>
      <c r="E62" s="197">
        <v>0</v>
      </c>
      <c r="F62" s="197">
        <v>0</v>
      </c>
      <c r="G62" s="197">
        <v>2.76</v>
      </c>
      <c r="H62" s="197">
        <v>0</v>
      </c>
      <c r="I62" s="197">
        <v>0</v>
      </c>
      <c r="J62" s="197">
        <v>19.489999999999998</v>
      </c>
      <c r="K62" s="197">
        <v>5.5</v>
      </c>
      <c r="L62" s="197">
        <v>26.57</v>
      </c>
      <c r="M62" s="197">
        <v>0</v>
      </c>
      <c r="N62" s="197">
        <v>0.5</v>
      </c>
      <c r="O62" s="197">
        <v>1.69</v>
      </c>
      <c r="P62" s="197">
        <v>1.72</v>
      </c>
      <c r="Q62" s="197">
        <v>4.1100000000000003</v>
      </c>
      <c r="R62" s="197">
        <v>0.22</v>
      </c>
      <c r="S62" s="197">
        <v>1.75</v>
      </c>
      <c r="T62" s="197">
        <v>0</v>
      </c>
      <c r="U62" s="197">
        <v>7.08</v>
      </c>
      <c r="V62" s="197">
        <v>0.1</v>
      </c>
      <c r="W62" s="197">
        <v>0.26</v>
      </c>
      <c r="X62" s="197">
        <v>0.84</v>
      </c>
      <c r="Y62" s="197">
        <v>0</v>
      </c>
      <c r="Z62" s="197">
        <v>1.89</v>
      </c>
      <c r="AA62" s="197">
        <v>0.65</v>
      </c>
      <c r="AB62" s="197">
        <v>0</v>
      </c>
      <c r="AC62" s="197">
        <v>0</v>
      </c>
      <c r="AD62" s="197">
        <v>13.64</v>
      </c>
      <c r="AE62" s="197">
        <v>0</v>
      </c>
      <c r="AF62" s="197">
        <v>0</v>
      </c>
      <c r="AG62" s="197">
        <v>17.45</v>
      </c>
      <c r="AH62" s="197">
        <v>0</v>
      </c>
      <c r="AI62" s="197">
        <v>8.84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151</v>
      </c>
      <c r="AP62" s="197">
        <v>0</v>
      </c>
      <c r="AQ62" s="197">
        <v>0</v>
      </c>
      <c r="AR62" s="197">
        <v>0</v>
      </c>
      <c r="AS62" s="197">
        <v>13.79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9.07</v>
      </c>
      <c r="E63" s="197">
        <v>0</v>
      </c>
      <c r="F63" s="197">
        <v>0</v>
      </c>
      <c r="G63" s="197">
        <v>2.76</v>
      </c>
      <c r="H63" s="197">
        <v>0</v>
      </c>
      <c r="I63" s="197">
        <v>0</v>
      </c>
      <c r="J63" s="197">
        <v>19.489999999999998</v>
      </c>
      <c r="K63" s="197">
        <v>5.5</v>
      </c>
      <c r="L63" s="197">
        <v>26.57</v>
      </c>
      <c r="M63" s="197">
        <v>0</v>
      </c>
      <c r="N63" s="197">
        <v>0.5</v>
      </c>
      <c r="O63" s="197">
        <v>1.69</v>
      </c>
      <c r="P63" s="197">
        <v>1.72</v>
      </c>
      <c r="Q63" s="197">
        <v>4.1100000000000003</v>
      </c>
      <c r="R63" s="197">
        <v>0.22</v>
      </c>
      <c r="S63" s="197">
        <v>1.75</v>
      </c>
      <c r="T63" s="197">
        <v>0</v>
      </c>
      <c r="U63" s="197">
        <v>7.08</v>
      </c>
      <c r="V63" s="197">
        <v>0.1</v>
      </c>
      <c r="W63" s="197">
        <v>0.26</v>
      </c>
      <c r="X63" s="197">
        <v>0.84</v>
      </c>
      <c r="Y63" s="197">
        <v>0</v>
      </c>
      <c r="Z63" s="197">
        <v>1.89</v>
      </c>
      <c r="AA63" s="197">
        <v>0.65</v>
      </c>
      <c r="AB63" s="197">
        <v>0</v>
      </c>
      <c r="AC63" s="197">
        <v>0</v>
      </c>
      <c r="AD63" s="197">
        <v>13.64</v>
      </c>
      <c r="AE63" s="197">
        <v>0</v>
      </c>
      <c r="AF63" s="197">
        <v>0</v>
      </c>
      <c r="AG63" s="197">
        <v>17.45</v>
      </c>
      <c r="AH63" s="197">
        <v>0</v>
      </c>
      <c r="AI63" s="197">
        <v>8.84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151</v>
      </c>
      <c r="AP63" s="197">
        <v>0</v>
      </c>
      <c r="AQ63" s="197">
        <v>0</v>
      </c>
      <c r="AR63" s="197">
        <v>0</v>
      </c>
      <c r="AS63" s="197">
        <v>13.79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9.07</v>
      </c>
      <c r="E64" s="197">
        <v>0</v>
      </c>
      <c r="F64" s="197">
        <v>0</v>
      </c>
      <c r="G64" s="197">
        <v>2.76</v>
      </c>
      <c r="H64" s="197">
        <v>0</v>
      </c>
      <c r="I64" s="197">
        <v>0</v>
      </c>
      <c r="J64" s="197">
        <v>19.489999999999998</v>
      </c>
      <c r="K64" s="197">
        <v>5.5</v>
      </c>
      <c r="L64" s="197">
        <v>26.57</v>
      </c>
      <c r="M64" s="197">
        <v>0</v>
      </c>
      <c r="N64" s="197">
        <v>0.5</v>
      </c>
      <c r="O64" s="197">
        <v>1.69</v>
      </c>
      <c r="P64" s="197">
        <v>1.72</v>
      </c>
      <c r="Q64" s="197">
        <v>4.1100000000000003</v>
      </c>
      <c r="R64" s="197">
        <v>0.22</v>
      </c>
      <c r="S64" s="197">
        <v>1.75</v>
      </c>
      <c r="T64" s="197">
        <v>0</v>
      </c>
      <c r="U64" s="197">
        <v>7.08</v>
      </c>
      <c r="V64" s="197">
        <v>0.1</v>
      </c>
      <c r="W64" s="197">
        <v>0.26</v>
      </c>
      <c r="X64" s="197">
        <v>0.84</v>
      </c>
      <c r="Y64" s="197">
        <v>0</v>
      </c>
      <c r="Z64" s="197">
        <v>1.89</v>
      </c>
      <c r="AA64" s="197">
        <v>0.65</v>
      </c>
      <c r="AB64" s="197">
        <v>0</v>
      </c>
      <c r="AC64" s="197">
        <v>0</v>
      </c>
      <c r="AD64" s="197">
        <v>13.64</v>
      </c>
      <c r="AE64" s="197">
        <v>0</v>
      </c>
      <c r="AF64" s="197">
        <v>0</v>
      </c>
      <c r="AG64" s="197">
        <v>17.45</v>
      </c>
      <c r="AH64" s="197">
        <v>0</v>
      </c>
      <c r="AI64" s="197">
        <v>8.84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151</v>
      </c>
      <c r="AP64" s="197">
        <v>0</v>
      </c>
      <c r="AQ64" s="197">
        <v>0</v>
      </c>
      <c r="AR64" s="197">
        <v>0</v>
      </c>
      <c r="AS64" s="197">
        <v>13.79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9.07</v>
      </c>
      <c r="E65" s="197">
        <v>0</v>
      </c>
      <c r="F65" s="197">
        <v>0</v>
      </c>
      <c r="G65" s="197">
        <v>2.76</v>
      </c>
      <c r="H65" s="197">
        <v>0</v>
      </c>
      <c r="I65" s="197">
        <v>0</v>
      </c>
      <c r="J65" s="197">
        <v>19.489999999999998</v>
      </c>
      <c r="K65" s="197">
        <v>5.5</v>
      </c>
      <c r="L65" s="197">
        <v>2.19</v>
      </c>
      <c r="M65" s="197">
        <v>0</v>
      </c>
      <c r="N65" s="197">
        <v>0.5</v>
      </c>
      <c r="O65" s="197">
        <v>1.69</v>
      </c>
      <c r="P65" s="197">
        <v>1.72</v>
      </c>
      <c r="Q65" s="197">
        <v>2.13</v>
      </c>
      <c r="R65" s="197">
        <v>0.22</v>
      </c>
      <c r="S65" s="197">
        <v>0.12</v>
      </c>
      <c r="T65" s="197">
        <v>0</v>
      </c>
      <c r="U65" s="197">
        <v>7.08</v>
      </c>
      <c r="V65" s="197">
        <v>0.1</v>
      </c>
      <c r="W65" s="197">
        <v>0.26</v>
      </c>
      <c r="X65" s="197">
        <v>0.84</v>
      </c>
      <c r="Y65" s="197">
        <v>0</v>
      </c>
      <c r="Z65" s="197">
        <v>1.89</v>
      </c>
      <c r="AA65" s="197">
        <v>0.65</v>
      </c>
      <c r="AB65" s="197">
        <v>0</v>
      </c>
      <c r="AC65" s="197">
        <v>0</v>
      </c>
      <c r="AD65" s="197">
        <v>13.64</v>
      </c>
      <c r="AE65" s="197">
        <v>0</v>
      </c>
      <c r="AF65" s="197">
        <v>0</v>
      </c>
      <c r="AG65" s="197">
        <v>17.45</v>
      </c>
      <c r="AH65" s="197">
        <v>0</v>
      </c>
      <c r="AI65" s="197">
        <v>8.84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151</v>
      </c>
      <c r="AP65" s="197">
        <v>0</v>
      </c>
      <c r="AQ65" s="197">
        <v>0</v>
      </c>
      <c r="AR65" s="197">
        <v>0</v>
      </c>
      <c r="AS65" s="197">
        <v>13.79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8.8000000000000007</v>
      </c>
      <c r="E66" s="197">
        <v>0</v>
      </c>
      <c r="F66" s="197">
        <v>0</v>
      </c>
      <c r="G66" s="197">
        <v>2.76</v>
      </c>
      <c r="H66" s="197">
        <v>0</v>
      </c>
      <c r="I66" s="197">
        <v>0</v>
      </c>
      <c r="J66" s="197">
        <v>19.489999999999998</v>
      </c>
      <c r="K66" s="197">
        <v>5.5</v>
      </c>
      <c r="L66" s="197">
        <v>2.19</v>
      </c>
      <c r="M66" s="197">
        <v>0</v>
      </c>
      <c r="N66" s="197">
        <v>0.5</v>
      </c>
      <c r="O66" s="197">
        <v>1.69</v>
      </c>
      <c r="P66" s="197">
        <v>1.72</v>
      </c>
      <c r="Q66" s="197">
        <v>2.13</v>
      </c>
      <c r="R66" s="197">
        <v>0.22</v>
      </c>
      <c r="S66" s="197">
        <v>0.12</v>
      </c>
      <c r="T66" s="197">
        <v>0</v>
      </c>
      <c r="U66" s="197">
        <v>7.08</v>
      </c>
      <c r="V66" s="197">
        <v>0.1</v>
      </c>
      <c r="W66" s="197">
        <v>0.26</v>
      </c>
      <c r="X66" s="197">
        <v>0.84</v>
      </c>
      <c r="Y66" s="197">
        <v>0</v>
      </c>
      <c r="Z66" s="197">
        <v>1.89</v>
      </c>
      <c r="AA66" s="197">
        <v>0.65</v>
      </c>
      <c r="AB66" s="197">
        <v>0</v>
      </c>
      <c r="AC66" s="197">
        <v>0</v>
      </c>
      <c r="AD66" s="197">
        <v>13.64</v>
      </c>
      <c r="AE66" s="197">
        <v>0</v>
      </c>
      <c r="AF66" s="197">
        <v>0</v>
      </c>
      <c r="AG66" s="197">
        <v>17.45</v>
      </c>
      <c r="AH66" s="197">
        <v>0</v>
      </c>
      <c r="AI66" s="197">
        <v>8.84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151</v>
      </c>
      <c r="AP66" s="197">
        <v>0</v>
      </c>
      <c r="AQ66" s="197">
        <v>0</v>
      </c>
      <c r="AR66" s="197">
        <v>0</v>
      </c>
      <c r="AS66" s="197">
        <v>13.79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8.8000000000000007</v>
      </c>
      <c r="E67" s="197">
        <v>0</v>
      </c>
      <c r="F67" s="197">
        <v>0</v>
      </c>
      <c r="G67" s="197">
        <v>2.76</v>
      </c>
      <c r="H67" s="197">
        <v>0</v>
      </c>
      <c r="I67" s="197">
        <v>0</v>
      </c>
      <c r="J67" s="197">
        <v>19.489999999999998</v>
      </c>
      <c r="K67" s="197">
        <v>5.5</v>
      </c>
      <c r="L67" s="197">
        <v>2.19</v>
      </c>
      <c r="M67" s="197">
        <v>0</v>
      </c>
      <c r="N67" s="197">
        <v>0.5</v>
      </c>
      <c r="O67" s="197">
        <v>1.69</v>
      </c>
      <c r="P67" s="197">
        <v>1.72</v>
      </c>
      <c r="Q67" s="197">
        <v>2.13</v>
      </c>
      <c r="R67" s="197">
        <v>0.22</v>
      </c>
      <c r="S67" s="197">
        <v>0.12</v>
      </c>
      <c r="T67" s="197">
        <v>0</v>
      </c>
      <c r="U67" s="197">
        <v>7.08</v>
      </c>
      <c r="V67" s="197">
        <v>0.1</v>
      </c>
      <c r="W67" s="197">
        <v>0.26</v>
      </c>
      <c r="X67" s="197">
        <v>0.84</v>
      </c>
      <c r="Y67" s="197">
        <v>0</v>
      </c>
      <c r="Z67" s="197">
        <v>1.89</v>
      </c>
      <c r="AA67" s="197">
        <v>0.65</v>
      </c>
      <c r="AB67" s="197">
        <v>0</v>
      </c>
      <c r="AC67" s="197">
        <v>0</v>
      </c>
      <c r="AD67" s="197">
        <v>13.64</v>
      </c>
      <c r="AE67" s="197">
        <v>0</v>
      </c>
      <c r="AF67" s="197">
        <v>0</v>
      </c>
      <c r="AG67" s="197">
        <v>17.45</v>
      </c>
      <c r="AH67" s="197">
        <v>0</v>
      </c>
      <c r="AI67" s="197">
        <v>8.84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151</v>
      </c>
      <c r="AP67" s="197">
        <v>0</v>
      </c>
      <c r="AQ67" s="197">
        <v>0</v>
      </c>
      <c r="AR67" s="197">
        <v>0</v>
      </c>
      <c r="AS67" s="197">
        <v>13.79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8.8000000000000007</v>
      </c>
      <c r="E68" s="197">
        <v>0</v>
      </c>
      <c r="F68" s="197">
        <v>0</v>
      </c>
      <c r="G68" s="197">
        <v>2.76</v>
      </c>
      <c r="H68" s="197">
        <v>0</v>
      </c>
      <c r="I68" s="197">
        <v>0</v>
      </c>
      <c r="J68" s="197">
        <v>19.489999999999998</v>
      </c>
      <c r="K68" s="197">
        <v>5.5</v>
      </c>
      <c r="L68" s="197">
        <v>2.19</v>
      </c>
      <c r="M68" s="197">
        <v>0</v>
      </c>
      <c r="N68" s="197">
        <v>0.5</v>
      </c>
      <c r="O68" s="197">
        <v>1.69</v>
      </c>
      <c r="P68" s="197">
        <v>1.72</v>
      </c>
      <c r="Q68" s="197">
        <v>2.13</v>
      </c>
      <c r="R68" s="197">
        <v>0.22</v>
      </c>
      <c r="S68" s="197">
        <v>0.12</v>
      </c>
      <c r="T68" s="197">
        <v>0</v>
      </c>
      <c r="U68" s="197">
        <v>7.08</v>
      </c>
      <c r="V68" s="197">
        <v>0.1</v>
      </c>
      <c r="W68" s="197">
        <v>0.26</v>
      </c>
      <c r="X68" s="197">
        <v>0.84</v>
      </c>
      <c r="Y68" s="197">
        <v>0</v>
      </c>
      <c r="Z68" s="197">
        <v>1.89</v>
      </c>
      <c r="AA68" s="197">
        <v>0.65</v>
      </c>
      <c r="AB68" s="197">
        <v>0</v>
      </c>
      <c r="AC68" s="197">
        <v>0</v>
      </c>
      <c r="AD68" s="197">
        <v>13.64</v>
      </c>
      <c r="AE68" s="197">
        <v>0</v>
      </c>
      <c r="AF68" s="197">
        <v>0</v>
      </c>
      <c r="AG68" s="197">
        <v>17.45</v>
      </c>
      <c r="AH68" s="197">
        <v>0</v>
      </c>
      <c r="AI68" s="197">
        <v>8.84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151</v>
      </c>
      <c r="AP68" s="197">
        <v>0</v>
      </c>
      <c r="AQ68" s="197">
        <v>0</v>
      </c>
      <c r="AR68" s="197">
        <v>0</v>
      </c>
      <c r="AS68" s="197">
        <v>13.79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8.8000000000000007</v>
      </c>
      <c r="E69" s="197">
        <v>0</v>
      </c>
      <c r="F69" s="197">
        <v>0</v>
      </c>
      <c r="G69" s="197">
        <v>2.76</v>
      </c>
      <c r="H69" s="197">
        <v>0</v>
      </c>
      <c r="I69" s="197">
        <v>0</v>
      </c>
      <c r="J69" s="197">
        <v>19.489999999999998</v>
      </c>
      <c r="K69" s="197">
        <v>5.5</v>
      </c>
      <c r="L69" s="197">
        <v>2.19</v>
      </c>
      <c r="M69" s="197">
        <v>0</v>
      </c>
      <c r="N69" s="197">
        <v>0.5</v>
      </c>
      <c r="O69" s="197">
        <v>1.69</v>
      </c>
      <c r="P69" s="197">
        <v>1.72</v>
      </c>
      <c r="Q69" s="197">
        <v>2.13</v>
      </c>
      <c r="R69" s="197">
        <v>0.22</v>
      </c>
      <c r="S69" s="197">
        <v>0.12</v>
      </c>
      <c r="T69" s="197">
        <v>0</v>
      </c>
      <c r="U69" s="197">
        <v>7.08</v>
      </c>
      <c r="V69" s="197">
        <v>0.1</v>
      </c>
      <c r="W69" s="197">
        <v>0.26</v>
      </c>
      <c r="X69" s="197">
        <v>0.84</v>
      </c>
      <c r="Y69" s="197">
        <v>0</v>
      </c>
      <c r="Z69" s="197">
        <v>1.89</v>
      </c>
      <c r="AA69" s="197">
        <v>0.65</v>
      </c>
      <c r="AB69" s="197">
        <v>0</v>
      </c>
      <c r="AC69" s="197">
        <v>0</v>
      </c>
      <c r="AD69" s="197">
        <v>13.64</v>
      </c>
      <c r="AE69" s="197">
        <v>0</v>
      </c>
      <c r="AF69" s="197">
        <v>0</v>
      </c>
      <c r="AG69" s="197">
        <v>17.45</v>
      </c>
      <c r="AH69" s="197">
        <v>0</v>
      </c>
      <c r="AI69" s="197">
        <v>8.84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151</v>
      </c>
      <c r="AP69" s="197">
        <v>0</v>
      </c>
      <c r="AQ69" s="197">
        <v>0</v>
      </c>
      <c r="AR69" s="197">
        <v>0</v>
      </c>
      <c r="AS69" s="197">
        <v>13.79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8.8000000000000007</v>
      </c>
      <c r="E70" s="197">
        <v>0</v>
      </c>
      <c r="F70" s="197">
        <v>0</v>
      </c>
      <c r="G70" s="197">
        <v>2.76</v>
      </c>
      <c r="H70" s="197">
        <v>0</v>
      </c>
      <c r="I70" s="197">
        <v>0</v>
      </c>
      <c r="J70" s="197">
        <v>19.489999999999998</v>
      </c>
      <c r="K70" s="197">
        <v>5.5</v>
      </c>
      <c r="L70" s="197">
        <v>2.19</v>
      </c>
      <c r="M70" s="197">
        <v>0</v>
      </c>
      <c r="N70" s="197">
        <v>0.5</v>
      </c>
      <c r="O70" s="197">
        <v>1.69</v>
      </c>
      <c r="P70" s="197">
        <v>1.72</v>
      </c>
      <c r="Q70" s="197">
        <v>2.13</v>
      </c>
      <c r="R70" s="197">
        <v>0.22</v>
      </c>
      <c r="S70" s="197">
        <v>0.12</v>
      </c>
      <c r="T70" s="197">
        <v>0</v>
      </c>
      <c r="U70" s="197">
        <v>7.08</v>
      </c>
      <c r="V70" s="197">
        <v>0.1</v>
      </c>
      <c r="W70" s="197">
        <v>0.26</v>
      </c>
      <c r="X70" s="197">
        <v>0.84</v>
      </c>
      <c r="Y70" s="197">
        <v>0</v>
      </c>
      <c r="Z70" s="197">
        <v>1.89</v>
      </c>
      <c r="AA70" s="197">
        <v>0.65</v>
      </c>
      <c r="AB70" s="197">
        <v>0</v>
      </c>
      <c r="AC70" s="197">
        <v>0</v>
      </c>
      <c r="AD70" s="197">
        <v>13.64</v>
      </c>
      <c r="AE70" s="197">
        <v>0</v>
      </c>
      <c r="AF70" s="197">
        <v>0</v>
      </c>
      <c r="AG70" s="197">
        <v>17.45</v>
      </c>
      <c r="AH70" s="197">
        <v>0</v>
      </c>
      <c r="AI70" s="197">
        <v>8.84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151</v>
      </c>
      <c r="AP70" s="197">
        <v>0</v>
      </c>
      <c r="AQ70" s="197">
        <v>0</v>
      </c>
      <c r="AR70" s="197">
        <v>0</v>
      </c>
      <c r="AS70" s="197">
        <v>13.79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8.5299999999999994</v>
      </c>
      <c r="E71" s="197">
        <v>0</v>
      </c>
      <c r="F71" s="197">
        <v>0</v>
      </c>
      <c r="G71" s="197">
        <v>2.48</v>
      </c>
      <c r="H71" s="197">
        <v>0</v>
      </c>
      <c r="I71" s="197">
        <v>0</v>
      </c>
      <c r="J71" s="197">
        <v>19.489999999999998</v>
      </c>
      <c r="K71" s="197">
        <v>5.5</v>
      </c>
      <c r="L71" s="197">
        <v>2.19</v>
      </c>
      <c r="M71" s="197">
        <v>0</v>
      </c>
      <c r="N71" s="197">
        <v>0.5</v>
      </c>
      <c r="O71" s="197">
        <v>1.69</v>
      </c>
      <c r="P71" s="197">
        <v>1.72</v>
      </c>
      <c r="Q71" s="197">
        <v>2.13</v>
      </c>
      <c r="R71" s="197">
        <v>0.22</v>
      </c>
      <c r="S71" s="197">
        <v>0.12</v>
      </c>
      <c r="T71" s="197">
        <v>0</v>
      </c>
      <c r="U71" s="197">
        <v>9.43</v>
      </c>
      <c r="V71" s="197">
        <v>0.1</v>
      </c>
      <c r="W71" s="197">
        <v>0.26</v>
      </c>
      <c r="X71" s="197">
        <v>0.84</v>
      </c>
      <c r="Y71" s="197">
        <v>0</v>
      </c>
      <c r="Z71" s="197">
        <v>1.89</v>
      </c>
      <c r="AA71" s="197">
        <v>0.65</v>
      </c>
      <c r="AB71" s="197">
        <v>0</v>
      </c>
      <c r="AC71" s="197">
        <v>0</v>
      </c>
      <c r="AD71" s="197">
        <v>13.64</v>
      </c>
      <c r="AE71" s="197">
        <v>0</v>
      </c>
      <c r="AF71" s="197">
        <v>0</v>
      </c>
      <c r="AG71" s="197">
        <v>17.45</v>
      </c>
      <c r="AH71" s="197">
        <v>0</v>
      </c>
      <c r="AI71" s="197">
        <v>8.84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136</v>
      </c>
      <c r="AP71" s="197">
        <v>0</v>
      </c>
      <c r="AQ71" s="197">
        <v>0</v>
      </c>
      <c r="AR71" s="197">
        <v>0</v>
      </c>
      <c r="AS71" s="197">
        <v>13.79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8.5299999999999994</v>
      </c>
      <c r="E72" s="197">
        <v>0</v>
      </c>
      <c r="F72" s="197">
        <v>0</v>
      </c>
      <c r="G72" s="197">
        <v>2.48</v>
      </c>
      <c r="H72" s="197">
        <v>0</v>
      </c>
      <c r="I72" s="197">
        <v>0</v>
      </c>
      <c r="J72" s="197">
        <v>19.489999999999998</v>
      </c>
      <c r="K72" s="197">
        <v>5.5</v>
      </c>
      <c r="L72" s="197">
        <v>2.19</v>
      </c>
      <c r="M72" s="197">
        <v>0</v>
      </c>
      <c r="N72" s="197">
        <v>0.5</v>
      </c>
      <c r="O72" s="197">
        <v>1.69</v>
      </c>
      <c r="P72" s="197">
        <v>1.72</v>
      </c>
      <c r="Q72" s="197">
        <v>2.13</v>
      </c>
      <c r="R72" s="197">
        <v>0.22</v>
      </c>
      <c r="S72" s="197">
        <v>0.12</v>
      </c>
      <c r="T72" s="197">
        <v>0</v>
      </c>
      <c r="U72" s="197">
        <v>8.93</v>
      </c>
      <c r="V72" s="197">
        <v>0.1</v>
      </c>
      <c r="W72" s="197">
        <v>0.26</v>
      </c>
      <c r="X72" s="197">
        <v>0.84</v>
      </c>
      <c r="Y72" s="197">
        <v>0</v>
      </c>
      <c r="Z72" s="197">
        <v>1.89</v>
      </c>
      <c r="AA72" s="197">
        <v>0.65</v>
      </c>
      <c r="AB72" s="197">
        <v>0</v>
      </c>
      <c r="AC72" s="197">
        <v>0</v>
      </c>
      <c r="AD72" s="197">
        <v>13.64</v>
      </c>
      <c r="AE72" s="197">
        <v>0</v>
      </c>
      <c r="AF72" s="197">
        <v>0</v>
      </c>
      <c r="AG72" s="197">
        <v>17.45</v>
      </c>
      <c r="AH72" s="197">
        <v>0</v>
      </c>
      <c r="AI72" s="197">
        <v>8.84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136</v>
      </c>
      <c r="AP72" s="197">
        <v>0</v>
      </c>
      <c r="AQ72" s="197">
        <v>0</v>
      </c>
      <c r="AR72" s="197">
        <v>0</v>
      </c>
      <c r="AS72" s="197">
        <v>13.79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8.5299999999999994</v>
      </c>
      <c r="E73" s="197">
        <v>0</v>
      </c>
      <c r="F73" s="197">
        <v>0</v>
      </c>
      <c r="G73" s="197">
        <v>2.48</v>
      </c>
      <c r="H73" s="197">
        <v>0</v>
      </c>
      <c r="I73" s="197">
        <v>0</v>
      </c>
      <c r="J73" s="197">
        <v>19.489999999999998</v>
      </c>
      <c r="K73" s="197">
        <v>5.5</v>
      </c>
      <c r="L73" s="197">
        <v>2.19</v>
      </c>
      <c r="M73" s="197">
        <v>0</v>
      </c>
      <c r="N73" s="197">
        <v>0.5</v>
      </c>
      <c r="O73" s="197">
        <v>1.69</v>
      </c>
      <c r="P73" s="197">
        <v>1.72</v>
      </c>
      <c r="Q73" s="197">
        <v>2.13</v>
      </c>
      <c r="R73" s="197">
        <v>0.22</v>
      </c>
      <c r="S73" s="197">
        <v>0.12</v>
      </c>
      <c r="T73" s="197">
        <v>0</v>
      </c>
      <c r="U73" s="197">
        <v>9.0500000000000007</v>
      </c>
      <c r="V73" s="197">
        <v>0.1</v>
      </c>
      <c r="W73" s="197">
        <v>0.26</v>
      </c>
      <c r="X73" s="197">
        <v>0.84</v>
      </c>
      <c r="Y73" s="197">
        <v>0</v>
      </c>
      <c r="Z73" s="197">
        <v>1.89</v>
      </c>
      <c r="AA73" s="197">
        <v>0.65</v>
      </c>
      <c r="AB73" s="197">
        <v>0</v>
      </c>
      <c r="AC73" s="197">
        <v>0</v>
      </c>
      <c r="AD73" s="197">
        <v>13.64</v>
      </c>
      <c r="AE73" s="197">
        <v>0</v>
      </c>
      <c r="AF73" s="197">
        <v>0</v>
      </c>
      <c r="AG73" s="197">
        <v>17.45</v>
      </c>
      <c r="AH73" s="197">
        <v>0</v>
      </c>
      <c r="AI73" s="197">
        <v>8.84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136</v>
      </c>
      <c r="AP73" s="197">
        <v>0</v>
      </c>
      <c r="AQ73" s="197">
        <v>0</v>
      </c>
      <c r="AR73" s="197">
        <v>0</v>
      </c>
      <c r="AS73" s="197">
        <v>13.79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8.5299999999999994</v>
      </c>
      <c r="E74" s="197">
        <v>0</v>
      </c>
      <c r="F74" s="197">
        <v>0</v>
      </c>
      <c r="G74" s="197">
        <v>2.48</v>
      </c>
      <c r="H74" s="197">
        <v>0</v>
      </c>
      <c r="I74" s="197">
        <v>0</v>
      </c>
      <c r="J74" s="197">
        <v>19.489999999999998</v>
      </c>
      <c r="K74" s="197">
        <v>5.5</v>
      </c>
      <c r="L74" s="197">
        <v>2.19</v>
      </c>
      <c r="M74" s="197">
        <v>0</v>
      </c>
      <c r="N74" s="197">
        <v>0.5</v>
      </c>
      <c r="O74" s="197">
        <v>1.69</v>
      </c>
      <c r="P74" s="197">
        <v>1.72</v>
      </c>
      <c r="Q74" s="197">
        <v>2.13</v>
      </c>
      <c r="R74" s="197">
        <v>0.22</v>
      </c>
      <c r="S74" s="197">
        <v>0.12</v>
      </c>
      <c r="T74" s="197">
        <v>0</v>
      </c>
      <c r="U74" s="197">
        <v>8.52</v>
      </c>
      <c r="V74" s="197">
        <v>0.1</v>
      </c>
      <c r="W74" s="197">
        <v>0.26</v>
      </c>
      <c r="X74" s="197">
        <v>0.84</v>
      </c>
      <c r="Y74" s="197">
        <v>0</v>
      </c>
      <c r="Z74" s="197">
        <v>1.89</v>
      </c>
      <c r="AA74" s="197">
        <v>0.65</v>
      </c>
      <c r="AB74" s="197">
        <v>0</v>
      </c>
      <c r="AC74" s="197">
        <v>0</v>
      </c>
      <c r="AD74" s="197">
        <v>13.64</v>
      </c>
      <c r="AE74" s="197">
        <v>0</v>
      </c>
      <c r="AF74" s="197">
        <v>0</v>
      </c>
      <c r="AG74" s="197">
        <v>17.13</v>
      </c>
      <c r="AH74" s="197">
        <v>0</v>
      </c>
      <c r="AI74" s="197">
        <v>8.84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136</v>
      </c>
      <c r="AP74" s="197">
        <v>0</v>
      </c>
      <c r="AQ74" s="197">
        <v>0</v>
      </c>
      <c r="AR74" s="197">
        <v>0</v>
      </c>
      <c r="AS74" s="197">
        <v>13.79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8.5299999999999994</v>
      </c>
      <c r="E75" s="197">
        <v>0</v>
      </c>
      <c r="F75" s="197">
        <v>0</v>
      </c>
      <c r="G75" s="197">
        <v>2.48</v>
      </c>
      <c r="H75" s="197">
        <v>0</v>
      </c>
      <c r="I75" s="197">
        <v>0</v>
      </c>
      <c r="J75" s="197">
        <v>19.489999999999998</v>
      </c>
      <c r="K75" s="197">
        <v>5.5</v>
      </c>
      <c r="L75" s="197">
        <v>2.19</v>
      </c>
      <c r="M75" s="197">
        <v>0</v>
      </c>
      <c r="N75" s="197">
        <v>0.5</v>
      </c>
      <c r="O75" s="197">
        <v>1.69</v>
      </c>
      <c r="P75" s="197">
        <v>1.72</v>
      </c>
      <c r="Q75" s="197">
        <v>2.13</v>
      </c>
      <c r="R75" s="197">
        <v>0.22</v>
      </c>
      <c r="S75" s="197">
        <v>0.12</v>
      </c>
      <c r="T75" s="197">
        <v>0</v>
      </c>
      <c r="U75" s="197">
        <v>9.19</v>
      </c>
      <c r="V75" s="197">
        <v>0.1</v>
      </c>
      <c r="W75" s="197">
        <v>0.26</v>
      </c>
      <c r="X75" s="197">
        <v>0.84</v>
      </c>
      <c r="Y75" s="197">
        <v>0</v>
      </c>
      <c r="Z75" s="197">
        <v>1.89</v>
      </c>
      <c r="AA75" s="197">
        <v>0.65</v>
      </c>
      <c r="AB75" s="197">
        <v>0</v>
      </c>
      <c r="AC75" s="197">
        <v>0</v>
      </c>
      <c r="AD75" s="197">
        <v>13.64</v>
      </c>
      <c r="AE75" s="197">
        <v>0</v>
      </c>
      <c r="AF75" s="197">
        <v>0</v>
      </c>
      <c r="AG75" s="197">
        <v>17.13</v>
      </c>
      <c r="AH75" s="197">
        <v>0</v>
      </c>
      <c r="AI75" s="197">
        <v>8.84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140.5</v>
      </c>
      <c r="AP75" s="197">
        <v>0</v>
      </c>
      <c r="AQ75" s="197">
        <v>0</v>
      </c>
      <c r="AR75" s="197">
        <v>0</v>
      </c>
      <c r="AS75" s="197">
        <v>13.79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8.5299999999999994</v>
      </c>
      <c r="E76" s="197">
        <v>0</v>
      </c>
      <c r="F76" s="197">
        <v>0</v>
      </c>
      <c r="G76" s="197">
        <v>2.48</v>
      </c>
      <c r="H76" s="197">
        <v>0</v>
      </c>
      <c r="I76" s="197">
        <v>0</v>
      </c>
      <c r="J76" s="197">
        <v>19.489999999999998</v>
      </c>
      <c r="K76" s="197">
        <v>5.5</v>
      </c>
      <c r="L76" s="197">
        <v>2.19</v>
      </c>
      <c r="M76" s="197">
        <v>0</v>
      </c>
      <c r="N76" s="197">
        <v>0.5</v>
      </c>
      <c r="O76" s="197">
        <v>1.69</v>
      </c>
      <c r="P76" s="197">
        <v>1.72</v>
      </c>
      <c r="Q76" s="197">
        <v>2.13</v>
      </c>
      <c r="R76" s="197">
        <v>0.22</v>
      </c>
      <c r="S76" s="197">
        <v>0.12</v>
      </c>
      <c r="T76" s="197">
        <v>0</v>
      </c>
      <c r="U76" s="197">
        <v>8.65</v>
      </c>
      <c r="V76" s="197">
        <v>0.1</v>
      </c>
      <c r="W76" s="197">
        <v>0.26</v>
      </c>
      <c r="X76" s="197">
        <v>0.84</v>
      </c>
      <c r="Y76" s="197">
        <v>0</v>
      </c>
      <c r="Z76" s="197">
        <v>1.89</v>
      </c>
      <c r="AA76" s="197">
        <v>0.65</v>
      </c>
      <c r="AB76" s="197">
        <v>0</v>
      </c>
      <c r="AC76" s="197">
        <v>0</v>
      </c>
      <c r="AD76" s="197">
        <v>7.55</v>
      </c>
      <c r="AE76" s="197">
        <v>0</v>
      </c>
      <c r="AF76" s="197">
        <v>0</v>
      </c>
      <c r="AG76" s="197">
        <v>17.13</v>
      </c>
      <c r="AH76" s="197">
        <v>0</v>
      </c>
      <c r="AI76" s="197">
        <v>8.84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140.5</v>
      </c>
      <c r="AP76" s="197">
        <v>0</v>
      </c>
      <c r="AQ76" s="197">
        <v>0</v>
      </c>
      <c r="AR76" s="197">
        <v>0</v>
      </c>
      <c r="AS76" s="197">
        <v>13.79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8.5299999999999994</v>
      </c>
      <c r="E77" s="197">
        <v>0</v>
      </c>
      <c r="F77" s="197">
        <v>0</v>
      </c>
      <c r="G77" s="197">
        <v>2.48</v>
      </c>
      <c r="H77" s="197">
        <v>0</v>
      </c>
      <c r="I77" s="197">
        <v>0</v>
      </c>
      <c r="J77" s="197">
        <v>19.489999999999998</v>
      </c>
      <c r="K77" s="197">
        <v>5.5</v>
      </c>
      <c r="L77" s="197">
        <v>2.19</v>
      </c>
      <c r="M77" s="197">
        <v>0</v>
      </c>
      <c r="N77" s="197">
        <v>0.5</v>
      </c>
      <c r="O77" s="197">
        <v>1.69</v>
      </c>
      <c r="P77" s="197">
        <v>1.72</v>
      </c>
      <c r="Q77" s="197">
        <v>2.13</v>
      </c>
      <c r="R77" s="197">
        <v>0.22</v>
      </c>
      <c r="S77" s="197">
        <v>0.12</v>
      </c>
      <c r="T77" s="197">
        <v>0</v>
      </c>
      <c r="U77" s="197">
        <v>9.58</v>
      </c>
      <c r="V77" s="197">
        <v>0.1</v>
      </c>
      <c r="W77" s="197">
        <v>0.26</v>
      </c>
      <c r="X77" s="197">
        <v>0.84</v>
      </c>
      <c r="Y77" s="197">
        <v>0</v>
      </c>
      <c r="Z77" s="197">
        <v>1.89</v>
      </c>
      <c r="AA77" s="197">
        <v>0.65</v>
      </c>
      <c r="AB77" s="197">
        <v>0</v>
      </c>
      <c r="AC77" s="197">
        <v>0</v>
      </c>
      <c r="AD77" s="197">
        <v>7.55</v>
      </c>
      <c r="AE77" s="197">
        <v>0</v>
      </c>
      <c r="AF77" s="197">
        <v>0</v>
      </c>
      <c r="AG77" s="197">
        <v>17.13</v>
      </c>
      <c r="AH77" s="197">
        <v>0</v>
      </c>
      <c r="AI77" s="197">
        <v>8.84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140.5</v>
      </c>
      <c r="AP77" s="197">
        <v>0</v>
      </c>
      <c r="AQ77" s="197">
        <v>0</v>
      </c>
      <c r="AR77" s="197">
        <v>0</v>
      </c>
      <c r="AS77" s="197">
        <v>13.79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8.5299999999999994</v>
      </c>
      <c r="E78" s="197">
        <v>0</v>
      </c>
      <c r="F78" s="197">
        <v>0</v>
      </c>
      <c r="G78" s="197">
        <v>2.48</v>
      </c>
      <c r="H78" s="197">
        <v>0</v>
      </c>
      <c r="I78" s="197">
        <v>0</v>
      </c>
      <c r="J78" s="197">
        <v>19.489999999999998</v>
      </c>
      <c r="K78" s="197">
        <v>5.5</v>
      </c>
      <c r="L78" s="197">
        <v>2.19</v>
      </c>
      <c r="M78" s="197">
        <v>0</v>
      </c>
      <c r="N78" s="197">
        <v>0.5</v>
      </c>
      <c r="O78" s="197">
        <v>1.69</v>
      </c>
      <c r="P78" s="197">
        <v>1.72</v>
      </c>
      <c r="Q78" s="197">
        <v>2.13</v>
      </c>
      <c r="R78" s="197">
        <v>0.22</v>
      </c>
      <c r="S78" s="197">
        <v>0.12</v>
      </c>
      <c r="T78" s="197">
        <v>0</v>
      </c>
      <c r="U78" s="197">
        <v>8.82</v>
      </c>
      <c r="V78" s="197">
        <v>0.1</v>
      </c>
      <c r="W78" s="197">
        <v>0.26</v>
      </c>
      <c r="X78" s="197">
        <v>0.84</v>
      </c>
      <c r="Y78" s="197">
        <v>0</v>
      </c>
      <c r="Z78" s="197">
        <v>1.89</v>
      </c>
      <c r="AA78" s="197">
        <v>0.65</v>
      </c>
      <c r="AB78" s="197">
        <v>0</v>
      </c>
      <c r="AC78" s="197">
        <v>1.83</v>
      </c>
      <c r="AD78" s="197">
        <v>7.55</v>
      </c>
      <c r="AE78" s="197">
        <v>0</v>
      </c>
      <c r="AF78" s="197">
        <v>0</v>
      </c>
      <c r="AG78" s="197">
        <v>17.13</v>
      </c>
      <c r="AH78" s="197">
        <v>0</v>
      </c>
      <c r="AI78" s="197">
        <v>8.84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140.5</v>
      </c>
      <c r="AP78" s="197">
        <v>0</v>
      </c>
      <c r="AQ78" s="197">
        <v>0</v>
      </c>
      <c r="AR78" s="197">
        <v>0</v>
      </c>
      <c r="AS78" s="197">
        <v>13.79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8.5299999999999994</v>
      </c>
      <c r="E79" s="197">
        <v>0</v>
      </c>
      <c r="F79" s="197">
        <v>0</v>
      </c>
      <c r="G79" s="197">
        <v>2.48</v>
      </c>
      <c r="H79" s="197">
        <v>0</v>
      </c>
      <c r="I79" s="197">
        <v>0</v>
      </c>
      <c r="J79" s="197">
        <v>19.489999999999998</v>
      </c>
      <c r="K79" s="197">
        <v>5.5</v>
      </c>
      <c r="L79" s="197">
        <v>2.19</v>
      </c>
      <c r="M79" s="197">
        <v>0</v>
      </c>
      <c r="N79" s="197">
        <v>0.5</v>
      </c>
      <c r="O79" s="197">
        <v>1.69</v>
      </c>
      <c r="P79" s="197">
        <v>1.72</v>
      </c>
      <c r="Q79" s="197">
        <v>2.13</v>
      </c>
      <c r="R79" s="197">
        <v>0.22</v>
      </c>
      <c r="S79" s="197">
        <v>0.12</v>
      </c>
      <c r="T79" s="197">
        <v>0</v>
      </c>
      <c r="U79" s="197">
        <v>8.82</v>
      </c>
      <c r="V79" s="197">
        <v>0.1</v>
      </c>
      <c r="W79" s="197">
        <v>0.26</v>
      </c>
      <c r="X79" s="197">
        <v>0.84</v>
      </c>
      <c r="Y79" s="197">
        <v>0</v>
      </c>
      <c r="Z79" s="197">
        <v>1.89</v>
      </c>
      <c r="AA79" s="197">
        <v>0.65</v>
      </c>
      <c r="AB79" s="197">
        <v>0</v>
      </c>
      <c r="AC79" s="197">
        <v>1.83</v>
      </c>
      <c r="AD79" s="197">
        <v>6.82</v>
      </c>
      <c r="AE79" s="197">
        <v>0</v>
      </c>
      <c r="AF79" s="197">
        <v>0</v>
      </c>
      <c r="AG79" s="197">
        <v>17.13</v>
      </c>
      <c r="AH79" s="197">
        <v>0</v>
      </c>
      <c r="AI79" s="197">
        <v>8.84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140.5</v>
      </c>
      <c r="AP79" s="197">
        <v>0</v>
      </c>
      <c r="AQ79" s="197">
        <v>0</v>
      </c>
      <c r="AR79" s="197">
        <v>0</v>
      </c>
      <c r="AS79" s="197">
        <v>13.79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8.5299999999999994</v>
      </c>
      <c r="E80" s="197">
        <v>0</v>
      </c>
      <c r="F80" s="197">
        <v>0</v>
      </c>
      <c r="G80" s="197">
        <v>2.48</v>
      </c>
      <c r="H80" s="197">
        <v>0</v>
      </c>
      <c r="I80" s="197">
        <v>0</v>
      </c>
      <c r="J80" s="197">
        <v>19.489999999999998</v>
      </c>
      <c r="K80" s="197">
        <v>5.5</v>
      </c>
      <c r="L80" s="197">
        <v>2.19</v>
      </c>
      <c r="M80" s="197">
        <v>0</v>
      </c>
      <c r="N80" s="197">
        <v>0.5</v>
      </c>
      <c r="O80" s="197">
        <v>1.69</v>
      </c>
      <c r="P80" s="197">
        <v>1.72</v>
      </c>
      <c r="Q80" s="197">
        <v>2.13</v>
      </c>
      <c r="R80" s="197">
        <v>0.22</v>
      </c>
      <c r="S80" s="197">
        <v>0.12</v>
      </c>
      <c r="T80" s="197">
        <v>0</v>
      </c>
      <c r="U80" s="197">
        <v>8.82</v>
      </c>
      <c r="V80" s="197">
        <v>0.1</v>
      </c>
      <c r="W80" s="197">
        <v>0.26</v>
      </c>
      <c r="X80" s="197">
        <v>0.84</v>
      </c>
      <c r="Y80" s="197">
        <v>0</v>
      </c>
      <c r="Z80" s="197">
        <v>1.89</v>
      </c>
      <c r="AA80" s="197">
        <v>0.65</v>
      </c>
      <c r="AB80" s="197">
        <v>0</v>
      </c>
      <c r="AC80" s="197">
        <v>1.83</v>
      </c>
      <c r="AD80" s="197">
        <v>6.82</v>
      </c>
      <c r="AE80" s="197">
        <v>0</v>
      </c>
      <c r="AF80" s="197">
        <v>0</v>
      </c>
      <c r="AG80" s="197">
        <v>17.13</v>
      </c>
      <c r="AH80" s="197">
        <v>0</v>
      </c>
      <c r="AI80" s="197">
        <v>8.84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140.5</v>
      </c>
      <c r="AP80" s="197">
        <v>0</v>
      </c>
      <c r="AQ80" s="197">
        <v>0</v>
      </c>
      <c r="AR80" s="197">
        <v>0</v>
      </c>
      <c r="AS80" s="197">
        <v>13.79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8.5299999999999994</v>
      </c>
      <c r="E81" s="197">
        <v>0</v>
      </c>
      <c r="F81" s="197">
        <v>0</v>
      </c>
      <c r="G81" s="197">
        <v>2.48</v>
      </c>
      <c r="H81" s="197">
        <v>0</v>
      </c>
      <c r="I81" s="197">
        <v>0</v>
      </c>
      <c r="J81" s="197">
        <v>19.489999999999998</v>
      </c>
      <c r="K81" s="197">
        <v>5.5</v>
      </c>
      <c r="L81" s="197">
        <v>2.19</v>
      </c>
      <c r="M81" s="197">
        <v>0</v>
      </c>
      <c r="N81" s="197">
        <v>0.5</v>
      </c>
      <c r="O81" s="197">
        <v>1.69</v>
      </c>
      <c r="P81" s="197">
        <v>1.72</v>
      </c>
      <c r="Q81" s="197">
        <v>2.13</v>
      </c>
      <c r="R81" s="197">
        <v>0.22</v>
      </c>
      <c r="S81" s="197">
        <v>0.12</v>
      </c>
      <c r="T81" s="197">
        <v>0</v>
      </c>
      <c r="U81" s="197">
        <v>8.82</v>
      </c>
      <c r="V81" s="197">
        <v>0.1</v>
      </c>
      <c r="W81" s="197">
        <v>0.26</v>
      </c>
      <c r="X81" s="197">
        <v>0.84</v>
      </c>
      <c r="Y81" s="197">
        <v>0</v>
      </c>
      <c r="Z81" s="197">
        <v>1.89</v>
      </c>
      <c r="AA81" s="197">
        <v>0.65</v>
      </c>
      <c r="AB81" s="197">
        <v>0</v>
      </c>
      <c r="AC81" s="197">
        <v>1.83</v>
      </c>
      <c r="AD81" s="197">
        <v>6.82</v>
      </c>
      <c r="AE81" s="197">
        <v>0</v>
      </c>
      <c r="AF81" s="197">
        <v>0</v>
      </c>
      <c r="AG81" s="197">
        <v>16.8</v>
      </c>
      <c r="AH81" s="197">
        <v>0</v>
      </c>
      <c r="AI81" s="197">
        <v>8.84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140.5</v>
      </c>
      <c r="AP81" s="197">
        <v>0</v>
      </c>
      <c r="AQ81" s="197">
        <v>0</v>
      </c>
      <c r="AR81" s="197">
        <v>0</v>
      </c>
      <c r="AS81" s="197">
        <v>13.79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8.5299999999999994</v>
      </c>
      <c r="E82" s="197">
        <v>0</v>
      </c>
      <c r="F82" s="197">
        <v>0</v>
      </c>
      <c r="G82" s="197">
        <v>2.48</v>
      </c>
      <c r="H82" s="197">
        <v>0</v>
      </c>
      <c r="I82" s="197">
        <v>0</v>
      </c>
      <c r="J82" s="197">
        <v>19.489999999999998</v>
      </c>
      <c r="K82" s="197">
        <v>5.5</v>
      </c>
      <c r="L82" s="197">
        <v>2.19</v>
      </c>
      <c r="M82" s="197">
        <v>0</v>
      </c>
      <c r="N82" s="197">
        <v>0.5</v>
      </c>
      <c r="O82" s="197">
        <v>1.69</v>
      </c>
      <c r="P82" s="197">
        <v>1.72</v>
      </c>
      <c r="Q82" s="197">
        <v>2.13</v>
      </c>
      <c r="R82" s="197">
        <v>0.22</v>
      </c>
      <c r="S82" s="197">
        <v>0.12</v>
      </c>
      <c r="T82" s="197">
        <v>0</v>
      </c>
      <c r="U82" s="197">
        <v>8.82</v>
      </c>
      <c r="V82" s="197">
        <v>0.1</v>
      </c>
      <c r="W82" s="197">
        <v>0.26</v>
      </c>
      <c r="X82" s="197">
        <v>0.84</v>
      </c>
      <c r="Y82" s="197">
        <v>0</v>
      </c>
      <c r="Z82" s="197">
        <v>1.89</v>
      </c>
      <c r="AA82" s="197">
        <v>0.65</v>
      </c>
      <c r="AB82" s="197">
        <v>0</v>
      </c>
      <c r="AC82" s="197">
        <v>1.83</v>
      </c>
      <c r="AD82" s="197">
        <v>6.82</v>
      </c>
      <c r="AE82" s="197">
        <v>0</v>
      </c>
      <c r="AF82" s="197">
        <v>0</v>
      </c>
      <c r="AG82" s="197">
        <v>16.8</v>
      </c>
      <c r="AH82" s="197">
        <v>0</v>
      </c>
      <c r="AI82" s="197">
        <v>8.84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140.5</v>
      </c>
      <c r="AP82" s="197">
        <v>0</v>
      </c>
      <c r="AQ82" s="197">
        <v>0</v>
      </c>
      <c r="AR82" s="197">
        <v>0</v>
      </c>
      <c r="AS82" s="197">
        <v>13.79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8.5299999999999994</v>
      </c>
      <c r="E83" s="197">
        <v>0</v>
      </c>
      <c r="F83" s="197">
        <v>0</v>
      </c>
      <c r="G83" s="197">
        <v>2.48</v>
      </c>
      <c r="H83" s="197">
        <v>0</v>
      </c>
      <c r="I83" s="197">
        <v>0</v>
      </c>
      <c r="J83" s="197">
        <v>19.489999999999998</v>
      </c>
      <c r="K83" s="197">
        <v>5.5</v>
      </c>
      <c r="L83" s="197">
        <v>2.19</v>
      </c>
      <c r="M83" s="197">
        <v>0</v>
      </c>
      <c r="N83" s="197">
        <v>0.5</v>
      </c>
      <c r="O83" s="197">
        <v>1.69</v>
      </c>
      <c r="P83" s="197">
        <v>1.72</v>
      </c>
      <c r="Q83" s="197">
        <v>2.13</v>
      </c>
      <c r="R83" s="197">
        <v>0.22</v>
      </c>
      <c r="S83" s="197">
        <v>0.12</v>
      </c>
      <c r="T83" s="197">
        <v>0</v>
      </c>
      <c r="U83" s="197">
        <v>8.82</v>
      </c>
      <c r="V83" s="197">
        <v>0.1</v>
      </c>
      <c r="W83" s="197">
        <v>0.26</v>
      </c>
      <c r="X83" s="197">
        <v>0.84</v>
      </c>
      <c r="Y83" s="197">
        <v>0</v>
      </c>
      <c r="Z83" s="197">
        <v>1.89</v>
      </c>
      <c r="AA83" s="197">
        <v>0.65</v>
      </c>
      <c r="AB83" s="197">
        <v>0</v>
      </c>
      <c r="AC83" s="197">
        <v>1.23</v>
      </c>
      <c r="AD83" s="197">
        <v>6.82</v>
      </c>
      <c r="AE83" s="197">
        <v>0</v>
      </c>
      <c r="AF83" s="197">
        <v>0</v>
      </c>
      <c r="AG83" s="197">
        <v>16.8</v>
      </c>
      <c r="AH83" s="197">
        <v>0</v>
      </c>
      <c r="AI83" s="197">
        <v>8.84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140.5</v>
      </c>
      <c r="AP83" s="197">
        <v>0</v>
      </c>
      <c r="AQ83" s="197">
        <v>0</v>
      </c>
      <c r="AR83" s="197">
        <v>0</v>
      </c>
      <c r="AS83" s="197">
        <v>13.79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8.5299999999999994</v>
      </c>
      <c r="E84" s="197">
        <v>0</v>
      </c>
      <c r="F84" s="197">
        <v>0</v>
      </c>
      <c r="G84" s="197">
        <v>2.62</v>
      </c>
      <c r="H84" s="197">
        <v>0</v>
      </c>
      <c r="I84" s="197">
        <v>0</v>
      </c>
      <c r="J84" s="197">
        <v>19.77</v>
      </c>
      <c r="K84" s="197">
        <v>5.5</v>
      </c>
      <c r="L84" s="197">
        <v>2.19</v>
      </c>
      <c r="M84" s="197">
        <v>0</v>
      </c>
      <c r="N84" s="197">
        <v>0.5</v>
      </c>
      <c r="O84" s="197">
        <v>1.69</v>
      </c>
      <c r="P84" s="197">
        <v>1.72</v>
      </c>
      <c r="Q84" s="197">
        <v>2.13</v>
      </c>
      <c r="R84" s="197">
        <v>0.22</v>
      </c>
      <c r="S84" s="197">
        <v>0.12</v>
      </c>
      <c r="T84" s="197">
        <v>0</v>
      </c>
      <c r="U84" s="197">
        <v>8.82</v>
      </c>
      <c r="V84" s="197">
        <v>0.1</v>
      </c>
      <c r="W84" s="197">
        <v>0.26</v>
      </c>
      <c r="X84" s="197">
        <v>0.84</v>
      </c>
      <c r="Y84" s="197">
        <v>0</v>
      </c>
      <c r="Z84" s="197">
        <v>1.89</v>
      </c>
      <c r="AA84" s="197">
        <v>0.65</v>
      </c>
      <c r="AB84" s="197">
        <v>0</v>
      </c>
      <c r="AC84" s="197">
        <v>1.23</v>
      </c>
      <c r="AD84" s="197">
        <v>6.82</v>
      </c>
      <c r="AE84" s="197">
        <v>0</v>
      </c>
      <c r="AF84" s="197">
        <v>0</v>
      </c>
      <c r="AG84" s="197">
        <v>16.8</v>
      </c>
      <c r="AH84" s="197">
        <v>0</v>
      </c>
      <c r="AI84" s="197">
        <v>8.84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140.5</v>
      </c>
      <c r="AP84" s="197">
        <v>0</v>
      </c>
      <c r="AQ84" s="197">
        <v>0</v>
      </c>
      <c r="AR84" s="197">
        <v>0</v>
      </c>
      <c r="AS84" s="197">
        <v>13.79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8.5299999999999994</v>
      </c>
      <c r="E85" s="197">
        <v>0</v>
      </c>
      <c r="F85" s="197">
        <v>0</v>
      </c>
      <c r="G85" s="197">
        <v>2.62</v>
      </c>
      <c r="H85" s="197">
        <v>0</v>
      </c>
      <c r="I85" s="197">
        <v>0</v>
      </c>
      <c r="J85" s="197">
        <v>19.77</v>
      </c>
      <c r="K85" s="197">
        <v>5.5</v>
      </c>
      <c r="L85" s="197">
        <v>2.19</v>
      </c>
      <c r="M85" s="197">
        <v>0</v>
      </c>
      <c r="N85" s="197">
        <v>0.5</v>
      </c>
      <c r="O85" s="197">
        <v>1.69</v>
      </c>
      <c r="P85" s="197">
        <v>1.72</v>
      </c>
      <c r="Q85" s="197">
        <v>2.13</v>
      </c>
      <c r="R85" s="197">
        <v>0.22</v>
      </c>
      <c r="S85" s="197">
        <v>0.12</v>
      </c>
      <c r="T85" s="197">
        <v>0</v>
      </c>
      <c r="U85" s="197">
        <v>8.82</v>
      </c>
      <c r="V85" s="197">
        <v>0.1</v>
      </c>
      <c r="W85" s="197">
        <v>0.26</v>
      </c>
      <c r="X85" s="197">
        <v>0.84</v>
      </c>
      <c r="Y85" s="197">
        <v>0</v>
      </c>
      <c r="Z85" s="197">
        <v>1.89</v>
      </c>
      <c r="AA85" s="197">
        <v>0.65</v>
      </c>
      <c r="AB85" s="197">
        <v>0</v>
      </c>
      <c r="AC85" s="197">
        <v>1.23</v>
      </c>
      <c r="AD85" s="197">
        <v>6.82</v>
      </c>
      <c r="AE85" s="197">
        <v>0</v>
      </c>
      <c r="AF85" s="197">
        <v>0</v>
      </c>
      <c r="AG85" s="197">
        <v>16.8</v>
      </c>
      <c r="AH85" s="197">
        <v>0</v>
      </c>
      <c r="AI85" s="197">
        <v>8.84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140.5</v>
      </c>
      <c r="AP85" s="197">
        <v>0</v>
      </c>
      <c r="AQ85" s="197">
        <v>0</v>
      </c>
      <c r="AR85" s="197">
        <v>0</v>
      </c>
      <c r="AS85" s="197">
        <v>13.79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8.5299999999999994</v>
      </c>
      <c r="E86" s="197">
        <v>0</v>
      </c>
      <c r="F86" s="197">
        <v>0</v>
      </c>
      <c r="G86" s="197">
        <v>2.62</v>
      </c>
      <c r="H86" s="197">
        <v>0</v>
      </c>
      <c r="I86" s="197">
        <v>0</v>
      </c>
      <c r="J86" s="197">
        <v>19.77</v>
      </c>
      <c r="K86" s="197">
        <v>5.5</v>
      </c>
      <c r="L86" s="197">
        <v>2.19</v>
      </c>
      <c r="M86" s="197">
        <v>0</v>
      </c>
      <c r="N86" s="197">
        <v>0.5</v>
      </c>
      <c r="O86" s="197">
        <v>1.69</v>
      </c>
      <c r="P86" s="197">
        <v>1.72</v>
      </c>
      <c r="Q86" s="197">
        <v>2.13</v>
      </c>
      <c r="R86" s="197">
        <v>0.22</v>
      </c>
      <c r="S86" s="197">
        <v>0.12</v>
      </c>
      <c r="T86" s="197">
        <v>0</v>
      </c>
      <c r="U86" s="197">
        <v>8.82</v>
      </c>
      <c r="V86" s="197">
        <v>0.1</v>
      </c>
      <c r="W86" s="197">
        <v>0.26</v>
      </c>
      <c r="X86" s="197">
        <v>0.84</v>
      </c>
      <c r="Y86" s="197">
        <v>0</v>
      </c>
      <c r="Z86" s="197">
        <v>1.89</v>
      </c>
      <c r="AA86" s="197">
        <v>0.65</v>
      </c>
      <c r="AB86" s="197">
        <v>0</v>
      </c>
      <c r="AC86" s="197">
        <v>1.23</v>
      </c>
      <c r="AD86" s="197">
        <v>6.82</v>
      </c>
      <c r="AE86" s="197">
        <v>0</v>
      </c>
      <c r="AF86" s="197">
        <v>0</v>
      </c>
      <c r="AG86" s="197">
        <v>16.8</v>
      </c>
      <c r="AH86" s="197">
        <v>0</v>
      </c>
      <c r="AI86" s="197">
        <v>8.84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140.5</v>
      </c>
      <c r="AP86" s="197">
        <v>0</v>
      </c>
      <c r="AQ86" s="197">
        <v>0</v>
      </c>
      <c r="AR86" s="197">
        <v>0</v>
      </c>
      <c r="AS86" s="197">
        <v>13.79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8.5299999999999994</v>
      </c>
      <c r="E87" s="197">
        <v>0</v>
      </c>
      <c r="F87" s="197">
        <v>0</v>
      </c>
      <c r="G87" s="197">
        <v>2.62</v>
      </c>
      <c r="H87" s="197">
        <v>0</v>
      </c>
      <c r="I87" s="197">
        <v>0</v>
      </c>
      <c r="J87" s="197">
        <v>19.77</v>
      </c>
      <c r="K87" s="197">
        <v>5.5</v>
      </c>
      <c r="L87" s="197">
        <v>2.19</v>
      </c>
      <c r="M87" s="197">
        <v>0</v>
      </c>
      <c r="N87" s="197">
        <v>0.5</v>
      </c>
      <c r="O87" s="197">
        <v>1.69</v>
      </c>
      <c r="P87" s="197">
        <v>1.72</v>
      </c>
      <c r="Q87" s="197">
        <v>2.13</v>
      </c>
      <c r="R87" s="197">
        <v>0.22</v>
      </c>
      <c r="S87" s="197">
        <v>0.12</v>
      </c>
      <c r="T87" s="197">
        <v>0</v>
      </c>
      <c r="U87" s="197">
        <v>8.82</v>
      </c>
      <c r="V87" s="197">
        <v>0.1</v>
      </c>
      <c r="W87" s="197">
        <v>0.26</v>
      </c>
      <c r="X87" s="197">
        <v>0.84</v>
      </c>
      <c r="Y87" s="197">
        <v>0</v>
      </c>
      <c r="Z87" s="197">
        <v>1.89</v>
      </c>
      <c r="AA87" s="197">
        <v>0.65</v>
      </c>
      <c r="AB87" s="197">
        <v>0</v>
      </c>
      <c r="AC87" s="197">
        <v>1.23</v>
      </c>
      <c r="AD87" s="197">
        <v>6.82</v>
      </c>
      <c r="AE87" s="197">
        <v>0</v>
      </c>
      <c r="AF87" s="197">
        <v>0</v>
      </c>
      <c r="AG87" s="197">
        <v>16.48</v>
      </c>
      <c r="AH87" s="197">
        <v>0</v>
      </c>
      <c r="AI87" s="197">
        <v>8.84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167.45</v>
      </c>
      <c r="AP87" s="197">
        <v>-2.96</v>
      </c>
      <c r="AQ87" s="197">
        <v>0</v>
      </c>
      <c r="AR87" s="197">
        <v>0</v>
      </c>
      <c r="AS87" s="197">
        <v>13.79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8.5299999999999994</v>
      </c>
      <c r="E88" s="197">
        <v>0</v>
      </c>
      <c r="F88" s="197">
        <v>0</v>
      </c>
      <c r="G88" s="197">
        <v>2.62</v>
      </c>
      <c r="H88" s="197">
        <v>0</v>
      </c>
      <c r="I88" s="197">
        <v>0</v>
      </c>
      <c r="J88" s="197">
        <v>19.77</v>
      </c>
      <c r="K88" s="197">
        <v>5.5</v>
      </c>
      <c r="L88" s="197">
        <v>2.19</v>
      </c>
      <c r="M88" s="197">
        <v>0</v>
      </c>
      <c r="N88" s="197">
        <v>0.5</v>
      </c>
      <c r="O88" s="197">
        <v>1.69</v>
      </c>
      <c r="P88" s="197">
        <v>1.72</v>
      </c>
      <c r="Q88" s="197">
        <v>2.13</v>
      </c>
      <c r="R88" s="197">
        <v>0.22</v>
      </c>
      <c r="S88" s="197">
        <v>0.12</v>
      </c>
      <c r="T88" s="197">
        <v>0</v>
      </c>
      <c r="U88" s="197">
        <v>8.82</v>
      </c>
      <c r="V88" s="197">
        <v>0.1</v>
      </c>
      <c r="W88" s="197">
        <v>0.26</v>
      </c>
      <c r="X88" s="197">
        <v>0.84</v>
      </c>
      <c r="Y88" s="197">
        <v>0</v>
      </c>
      <c r="Z88" s="197">
        <v>1.89</v>
      </c>
      <c r="AA88" s="197">
        <v>0.65</v>
      </c>
      <c r="AB88" s="197">
        <v>0</v>
      </c>
      <c r="AC88" s="197">
        <v>1.23</v>
      </c>
      <c r="AD88" s="197">
        <v>6.82</v>
      </c>
      <c r="AE88" s="197">
        <v>0</v>
      </c>
      <c r="AF88" s="197">
        <v>0</v>
      </c>
      <c r="AG88" s="197">
        <v>16.48</v>
      </c>
      <c r="AH88" s="197">
        <v>0</v>
      </c>
      <c r="AI88" s="197">
        <v>8.84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167.45</v>
      </c>
      <c r="AP88" s="197">
        <v>-2.96</v>
      </c>
      <c r="AQ88" s="197">
        <v>0</v>
      </c>
      <c r="AR88" s="197">
        <v>0</v>
      </c>
      <c r="AS88" s="197">
        <v>13.79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8.5299999999999994</v>
      </c>
      <c r="E89" s="197">
        <v>0</v>
      </c>
      <c r="F89" s="197">
        <v>0</v>
      </c>
      <c r="G89" s="197">
        <v>2.62</v>
      </c>
      <c r="H89" s="197">
        <v>0</v>
      </c>
      <c r="I89" s="197">
        <v>0</v>
      </c>
      <c r="J89" s="197">
        <v>19.77</v>
      </c>
      <c r="K89" s="197">
        <v>5.5</v>
      </c>
      <c r="L89" s="197">
        <v>2.19</v>
      </c>
      <c r="M89" s="197">
        <v>0</v>
      </c>
      <c r="N89" s="197">
        <v>0.5</v>
      </c>
      <c r="O89" s="197">
        <v>1.69</v>
      </c>
      <c r="P89" s="197">
        <v>1.72</v>
      </c>
      <c r="Q89" s="197">
        <v>2.13</v>
      </c>
      <c r="R89" s="197">
        <v>0.22</v>
      </c>
      <c r="S89" s="197">
        <v>0.12</v>
      </c>
      <c r="T89" s="197">
        <v>0</v>
      </c>
      <c r="U89" s="197">
        <v>11.19</v>
      </c>
      <c r="V89" s="197">
        <v>0.1</v>
      </c>
      <c r="W89" s="197">
        <v>0.26</v>
      </c>
      <c r="X89" s="197">
        <v>0.84</v>
      </c>
      <c r="Y89" s="197">
        <v>0</v>
      </c>
      <c r="Z89" s="197">
        <v>1.89</v>
      </c>
      <c r="AA89" s="197">
        <v>0.65</v>
      </c>
      <c r="AB89" s="197">
        <v>0</v>
      </c>
      <c r="AC89" s="197">
        <v>1.23</v>
      </c>
      <c r="AD89" s="197">
        <v>6.82</v>
      </c>
      <c r="AE89" s="197">
        <v>0</v>
      </c>
      <c r="AF89" s="197">
        <v>0</v>
      </c>
      <c r="AG89" s="197">
        <v>16.48</v>
      </c>
      <c r="AH89" s="197">
        <v>0</v>
      </c>
      <c r="AI89" s="197">
        <v>8.84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166.29</v>
      </c>
      <c r="AP89" s="197">
        <v>-2.96</v>
      </c>
      <c r="AQ89" s="197">
        <v>0</v>
      </c>
      <c r="AR89" s="197">
        <v>0</v>
      </c>
      <c r="AS89" s="197">
        <v>13.79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8.5299999999999994</v>
      </c>
      <c r="E90" s="197">
        <v>0</v>
      </c>
      <c r="F90" s="197">
        <v>0</v>
      </c>
      <c r="G90" s="197">
        <v>2.62</v>
      </c>
      <c r="H90" s="197">
        <v>0</v>
      </c>
      <c r="I90" s="197">
        <v>0</v>
      </c>
      <c r="J90" s="197">
        <v>19.77</v>
      </c>
      <c r="K90" s="197">
        <v>5.5</v>
      </c>
      <c r="L90" s="197">
        <v>2.19</v>
      </c>
      <c r="M90" s="197">
        <v>0</v>
      </c>
      <c r="N90" s="197">
        <v>0.5</v>
      </c>
      <c r="O90" s="197">
        <v>1.69</v>
      </c>
      <c r="P90" s="197">
        <v>1.72</v>
      </c>
      <c r="Q90" s="197">
        <v>2.13</v>
      </c>
      <c r="R90" s="197">
        <v>0.22</v>
      </c>
      <c r="S90" s="197">
        <v>0.12</v>
      </c>
      <c r="T90" s="197">
        <v>0</v>
      </c>
      <c r="U90" s="197">
        <v>10.64</v>
      </c>
      <c r="V90" s="197">
        <v>0.1</v>
      </c>
      <c r="W90" s="197">
        <v>0.26</v>
      </c>
      <c r="X90" s="197">
        <v>0.84</v>
      </c>
      <c r="Y90" s="197">
        <v>0</v>
      </c>
      <c r="Z90" s="197">
        <v>1.89</v>
      </c>
      <c r="AA90" s="197">
        <v>0.65</v>
      </c>
      <c r="AB90" s="197">
        <v>0</v>
      </c>
      <c r="AC90" s="197">
        <v>1.23</v>
      </c>
      <c r="AD90" s="197">
        <v>6.82</v>
      </c>
      <c r="AE90" s="197">
        <v>0</v>
      </c>
      <c r="AF90" s="197">
        <v>0</v>
      </c>
      <c r="AG90" s="197">
        <v>16.48</v>
      </c>
      <c r="AH90" s="197">
        <v>0</v>
      </c>
      <c r="AI90" s="197">
        <v>8.84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166.29</v>
      </c>
      <c r="AP90" s="197">
        <v>-2.96</v>
      </c>
      <c r="AQ90" s="197">
        <v>0</v>
      </c>
      <c r="AR90" s="197">
        <v>0</v>
      </c>
      <c r="AS90" s="197">
        <v>13.79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8.5299999999999994</v>
      </c>
      <c r="E91" s="197">
        <v>0</v>
      </c>
      <c r="F91" s="197">
        <v>0</v>
      </c>
      <c r="G91" s="197">
        <v>2.62</v>
      </c>
      <c r="H91" s="197">
        <v>0</v>
      </c>
      <c r="I91" s="197">
        <v>0</v>
      </c>
      <c r="J91" s="197">
        <v>19.77</v>
      </c>
      <c r="K91" s="197">
        <v>5.5</v>
      </c>
      <c r="L91" s="197">
        <v>2.19</v>
      </c>
      <c r="M91" s="197">
        <v>0</v>
      </c>
      <c r="N91" s="197">
        <v>0.5</v>
      </c>
      <c r="O91" s="197">
        <v>1.69</v>
      </c>
      <c r="P91" s="197">
        <v>1.72</v>
      </c>
      <c r="Q91" s="197">
        <v>2.13</v>
      </c>
      <c r="R91" s="197">
        <v>0.22</v>
      </c>
      <c r="S91" s="197">
        <v>0.12</v>
      </c>
      <c r="T91" s="197">
        <v>0</v>
      </c>
      <c r="U91" s="197">
        <v>10.51</v>
      </c>
      <c r="V91" s="197">
        <v>0.1</v>
      </c>
      <c r="W91" s="197">
        <v>0.26</v>
      </c>
      <c r="X91" s="197">
        <v>0.84</v>
      </c>
      <c r="Y91" s="197">
        <v>0</v>
      </c>
      <c r="Z91" s="197">
        <v>1.89</v>
      </c>
      <c r="AA91" s="197">
        <v>0.65</v>
      </c>
      <c r="AB91" s="197">
        <v>0</v>
      </c>
      <c r="AC91" s="197">
        <v>1.23</v>
      </c>
      <c r="AD91" s="197">
        <v>6.82</v>
      </c>
      <c r="AE91" s="197">
        <v>0</v>
      </c>
      <c r="AF91" s="197">
        <v>0</v>
      </c>
      <c r="AG91" s="197">
        <v>16.48</v>
      </c>
      <c r="AH91" s="197">
        <v>0</v>
      </c>
      <c r="AI91" s="197">
        <v>8.84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146.56</v>
      </c>
      <c r="AP91" s="197">
        <v>-5.77</v>
      </c>
      <c r="AQ91" s="197">
        <v>0</v>
      </c>
      <c r="AR91" s="197">
        <v>0</v>
      </c>
      <c r="AS91" s="197">
        <v>13.79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8.5299999999999994</v>
      </c>
      <c r="E92" s="197">
        <v>0</v>
      </c>
      <c r="F92" s="197">
        <v>0</v>
      </c>
      <c r="G92" s="197">
        <v>2.62</v>
      </c>
      <c r="H92" s="197">
        <v>0</v>
      </c>
      <c r="I92" s="197">
        <v>0</v>
      </c>
      <c r="J92" s="197">
        <v>19.77</v>
      </c>
      <c r="K92" s="197">
        <v>5.5</v>
      </c>
      <c r="L92" s="197">
        <v>2.19</v>
      </c>
      <c r="M92" s="197">
        <v>0</v>
      </c>
      <c r="N92" s="197">
        <v>0.5</v>
      </c>
      <c r="O92" s="197">
        <v>1.69</v>
      </c>
      <c r="P92" s="197">
        <v>1.72</v>
      </c>
      <c r="Q92" s="197">
        <v>2.13</v>
      </c>
      <c r="R92" s="197">
        <v>0.22</v>
      </c>
      <c r="S92" s="197">
        <v>0.12</v>
      </c>
      <c r="T92" s="197">
        <v>0</v>
      </c>
      <c r="U92" s="197">
        <v>9.4700000000000006</v>
      </c>
      <c r="V92" s="197">
        <v>0.1</v>
      </c>
      <c r="W92" s="197">
        <v>0.26</v>
      </c>
      <c r="X92" s="197">
        <v>0.84</v>
      </c>
      <c r="Y92" s="197">
        <v>0</v>
      </c>
      <c r="Z92" s="197">
        <v>1.89</v>
      </c>
      <c r="AA92" s="197">
        <v>0.65</v>
      </c>
      <c r="AB92" s="197">
        <v>0</v>
      </c>
      <c r="AC92" s="197">
        <v>1.23</v>
      </c>
      <c r="AD92" s="197">
        <v>6.82</v>
      </c>
      <c r="AE92" s="197">
        <v>0</v>
      </c>
      <c r="AF92" s="197">
        <v>0</v>
      </c>
      <c r="AG92" s="197">
        <v>16.48</v>
      </c>
      <c r="AH92" s="197">
        <v>0</v>
      </c>
      <c r="AI92" s="197">
        <v>8.84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146.56</v>
      </c>
      <c r="AP92" s="197">
        <v>-5.77</v>
      </c>
      <c r="AQ92" s="197">
        <v>0</v>
      </c>
      <c r="AR92" s="197">
        <v>0</v>
      </c>
      <c r="AS92" s="197">
        <v>13.79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8.5299999999999994</v>
      </c>
      <c r="E93" s="197">
        <v>0</v>
      </c>
      <c r="F93" s="197">
        <v>0</v>
      </c>
      <c r="G93" s="197">
        <v>2.62</v>
      </c>
      <c r="H93" s="197">
        <v>0</v>
      </c>
      <c r="I93" s="197">
        <v>0</v>
      </c>
      <c r="J93" s="197">
        <v>19.77</v>
      </c>
      <c r="K93" s="197">
        <v>5.5</v>
      </c>
      <c r="L93" s="197">
        <v>2.19</v>
      </c>
      <c r="M93" s="197">
        <v>0</v>
      </c>
      <c r="N93" s="197">
        <v>0.5</v>
      </c>
      <c r="O93" s="197">
        <v>1.69</v>
      </c>
      <c r="P93" s="197">
        <v>1.72</v>
      </c>
      <c r="Q93" s="197">
        <v>2.13</v>
      </c>
      <c r="R93" s="197">
        <v>0.22</v>
      </c>
      <c r="S93" s="197">
        <v>0.12</v>
      </c>
      <c r="T93" s="197">
        <v>0</v>
      </c>
      <c r="U93" s="197">
        <v>9.4700000000000006</v>
      </c>
      <c r="V93" s="197">
        <v>0.1</v>
      </c>
      <c r="W93" s="197">
        <v>0.26</v>
      </c>
      <c r="X93" s="197">
        <v>0.84</v>
      </c>
      <c r="Y93" s="197">
        <v>0</v>
      </c>
      <c r="Z93" s="197">
        <v>1.89</v>
      </c>
      <c r="AA93" s="197">
        <v>0.65</v>
      </c>
      <c r="AB93" s="197">
        <v>0</v>
      </c>
      <c r="AC93" s="197">
        <v>1.23</v>
      </c>
      <c r="AD93" s="197">
        <v>6.82</v>
      </c>
      <c r="AE93" s="197">
        <v>0</v>
      </c>
      <c r="AF93" s="197">
        <v>0</v>
      </c>
      <c r="AG93" s="197">
        <v>16.48</v>
      </c>
      <c r="AH93" s="197">
        <v>0</v>
      </c>
      <c r="AI93" s="197">
        <v>8.84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146.56</v>
      </c>
      <c r="AP93" s="197">
        <v>-5.77</v>
      </c>
      <c r="AQ93" s="197">
        <v>0</v>
      </c>
      <c r="AR93" s="197">
        <v>0</v>
      </c>
      <c r="AS93" s="197">
        <v>13.79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8.5299999999999994</v>
      </c>
      <c r="E94" s="197">
        <v>0</v>
      </c>
      <c r="F94" s="197">
        <v>0</v>
      </c>
      <c r="G94" s="197">
        <v>2.62</v>
      </c>
      <c r="H94" s="197">
        <v>0</v>
      </c>
      <c r="I94" s="197">
        <v>0</v>
      </c>
      <c r="J94" s="197">
        <v>19.77</v>
      </c>
      <c r="K94" s="197">
        <v>5.5</v>
      </c>
      <c r="L94" s="197">
        <v>2.19</v>
      </c>
      <c r="M94" s="197">
        <v>0</v>
      </c>
      <c r="N94" s="197">
        <v>0.5</v>
      </c>
      <c r="O94" s="197">
        <v>1.69</v>
      </c>
      <c r="P94" s="197">
        <v>1.72</v>
      </c>
      <c r="Q94" s="197">
        <v>2.13</v>
      </c>
      <c r="R94" s="197">
        <v>0.22</v>
      </c>
      <c r="S94" s="197">
        <v>0.12</v>
      </c>
      <c r="T94" s="197">
        <v>0</v>
      </c>
      <c r="U94" s="197">
        <v>9.4700000000000006</v>
      </c>
      <c r="V94" s="197">
        <v>0.1</v>
      </c>
      <c r="W94" s="197">
        <v>0.26</v>
      </c>
      <c r="X94" s="197">
        <v>0.84</v>
      </c>
      <c r="Y94" s="197">
        <v>0</v>
      </c>
      <c r="Z94" s="197">
        <v>1.89</v>
      </c>
      <c r="AA94" s="197">
        <v>0.65</v>
      </c>
      <c r="AB94" s="197">
        <v>0</v>
      </c>
      <c r="AC94" s="197">
        <v>1.23</v>
      </c>
      <c r="AD94" s="197">
        <v>6.82</v>
      </c>
      <c r="AE94" s="197">
        <v>0</v>
      </c>
      <c r="AF94" s="197">
        <v>0</v>
      </c>
      <c r="AG94" s="197">
        <v>16.48</v>
      </c>
      <c r="AH94" s="197">
        <v>0</v>
      </c>
      <c r="AI94" s="197">
        <v>8.84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146.56</v>
      </c>
      <c r="AP94" s="197">
        <v>-5.77</v>
      </c>
      <c r="AQ94" s="197">
        <v>0</v>
      </c>
      <c r="AR94" s="197">
        <v>0</v>
      </c>
      <c r="AS94" s="197">
        <v>13.79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8.5299999999999994</v>
      </c>
      <c r="E95" s="197">
        <v>0</v>
      </c>
      <c r="F95" s="197">
        <v>0</v>
      </c>
      <c r="G95" s="197">
        <v>2.62</v>
      </c>
      <c r="H95" s="197">
        <v>0</v>
      </c>
      <c r="I95" s="197">
        <v>0</v>
      </c>
      <c r="J95" s="197">
        <v>19.77</v>
      </c>
      <c r="K95" s="197">
        <v>5.5</v>
      </c>
      <c r="L95" s="197">
        <v>2.19</v>
      </c>
      <c r="M95" s="197">
        <v>0</v>
      </c>
      <c r="N95" s="197">
        <v>0.5</v>
      </c>
      <c r="O95" s="197">
        <v>1.69</v>
      </c>
      <c r="P95" s="197">
        <v>1.72</v>
      </c>
      <c r="Q95" s="197">
        <v>2.13</v>
      </c>
      <c r="R95" s="197">
        <v>0.22</v>
      </c>
      <c r="S95" s="197">
        <v>0.12</v>
      </c>
      <c r="T95" s="197">
        <v>0</v>
      </c>
      <c r="U95" s="197">
        <v>9.4700000000000006</v>
      </c>
      <c r="V95" s="197">
        <v>0.1</v>
      </c>
      <c r="W95" s="197">
        <v>0.26</v>
      </c>
      <c r="X95" s="197">
        <v>0.84</v>
      </c>
      <c r="Y95" s="197">
        <v>0</v>
      </c>
      <c r="Z95" s="197">
        <v>1.89</v>
      </c>
      <c r="AA95" s="197">
        <v>0.65</v>
      </c>
      <c r="AB95" s="197">
        <v>0</v>
      </c>
      <c r="AC95" s="197">
        <v>1.23</v>
      </c>
      <c r="AD95" s="197">
        <v>6.82</v>
      </c>
      <c r="AE95" s="197">
        <v>0</v>
      </c>
      <c r="AF95" s="197">
        <v>0</v>
      </c>
      <c r="AG95" s="197">
        <v>16.48</v>
      </c>
      <c r="AH95" s="197">
        <v>0</v>
      </c>
      <c r="AI95" s="197">
        <v>8.84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146.56</v>
      </c>
      <c r="AP95" s="197">
        <v>-5.77</v>
      </c>
      <c r="AQ95" s="197">
        <v>0</v>
      </c>
      <c r="AR95" s="197">
        <v>0</v>
      </c>
      <c r="AS95" s="197">
        <v>13.79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8.5299999999999994</v>
      </c>
      <c r="E96" s="197">
        <v>0</v>
      </c>
      <c r="F96" s="197">
        <v>0</v>
      </c>
      <c r="G96" s="197">
        <v>2.62</v>
      </c>
      <c r="H96" s="197">
        <v>0</v>
      </c>
      <c r="I96" s="197">
        <v>0</v>
      </c>
      <c r="J96" s="197">
        <v>19.77</v>
      </c>
      <c r="K96" s="197">
        <v>5.5</v>
      </c>
      <c r="L96" s="197">
        <v>2.19</v>
      </c>
      <c r="M96" s="197">
        <v>0</v>
      </c>
      <c r="N96" s="197">
        <v>0.5</v>
      </c>
      <c r="O96" s="197">
        <v>1.69</v>
      </c>
      <c r="P96" s="197">
        <v>1.72</v>
      </c>
      <c r="Q96" s="197">
        <v>2.13</v>
      </c>
      <c r="R96" s="197">
        <v>0.22</v>
      </c>
      <c r="S96" s="197">
        <v>0.12</v>
      </c>
      <c r="T96" s="197">
        <v>0</v>
      </c>
      <c r="U96" s="197">
        <v>9.4700000000000006</v>
      </c>
      <c r="V96" s="197">
        <v>0.1</v>
      </c>
      <c r="W96" s="197">
        <v>0.26</v>
      </c>
      <c r="X96" s="197">
        <v>0.84</v>
      </c>
      <c r="Y96" s="197">
        <v>0</v>
      </c>
      <c r="Z96" s="197">
        <v>1.89</v>
      </c>
      <c r="AA96" s="197">
        <v>0.65</v>
      </c>
      <c r="AB96" s="197">
        <v>0</v>
      </c>
      <c r="AC96" s="197">
        <v>1.23</v>
      </c>
      <c r="AD96" s="197">
        <v>6.82</v>
      </c>
      <c r="AE96" s="197">
        <v>0</v>
      </c>
      <c r="AF96" s="197">
        <v>0</v>
      </c>
      <c r="AG96" s="197">
        <v>16.48</v>
      </c>
      <c r="AH96" s="197">
        <v>0</v>
      </c>
      <c r="AI96" s="197">
        <v>8.84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146.56</v>
      </c>
      <c r="AP96" s="197">
        <v>-5.77</v>
      </c>
      <c r="AQ96" s="197">
        <v>0</v>
      </c>
      <c r="AR96" s="197">
        <v>0</v>
      </c>
      <c r="AS96" s="197">
        <v>13.79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8.5299999999999994</v>
      </c>
      <c r="E97" s="197">
        <v>0</v>
      </c>
      <c r="F97" s="197">
        <v>0</v>
      </c>
      <c r="G97" s="197">
        <v>3.86</v>
      </c>
      <c r="H97" s="197">
        <v>0</v>
      </c>
      <c r="I97" s="197">
        <v>0</v>
      </c>
      <c r="J97" s="197">
        <v>19.77</v>
      </c>
      <c r="K97" s="197">
        <v>5.5</v>
      </c>
      <c r="L97" s="197">
        <v>2.19</v>
      </c>
      <c r="M97" s="197">
        <v>0</v>
      </c>
      <c r="N97" s="197">
        <v>0.5</v>
      </c>
      <c r="O97" s="197">
        <v>1.69</v>
      </c>
      <c r="P97" s="197">
        <v>1.72</v>
      </c>
      <c r="Q97" s="197">
        <v>2.13</v>
      </c>
      <c r="R97" s="197">
        <v>0.22</v>
      </c>
      <c r="S97" s="197">
        <v>0.12</v>
      </c>
      <c r="T97" s="197">
        <v>0</v>
      </c>
      <c r="U97" s="197">
        <v>9.4700000000000006</v>
      </c>
      <c r="V97" s="197">
        <v>0.1</v>
      </c>
      <c r="W97" s="197">
        <v>0.26</v>
      </c>
      <c r="X97" s="197">
        <v>0.84</v>
      </c>
      <c r="Y97" s="197">
        <v>0</v>
      </c>
      <c r="Z97" s="197">
        <v>1.89</v>
      </c>
      <c r="AA97" s="197">
        <v>0.65</v>
      </c>
      <c r="AB97" s="197">
        <v>0</v>
      </c>
      <c r="AC97" s="197">
        <v>1.23</v>
      </c>
      <c r="AD97" s="197">
        <v>6.82</v>
      </c>
      <c r="AE97" s="197">
        <v>0</v>
      </c>
      <c r="AF97" s="197">
        <v>0</v>
      </c>
      <c r="AG97" s="197">
        <v>16.48</v>
      </c>
      <c r="AH97" s="197">
        <v>0</v>
      </c>
      <c r="AI97" s="197">
        <v>8.84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146.56</v>
      </c>
      <c r="AP97" s="197">
        <v>-5.77</v>
      </c>
      <c r="AQ97" s="197">
        <v>0</v>
      </c>
      <c r="AR97" s="197">
        <v>0</v>
      </c>
      <c r="AS97" s="197">
        <v>12.55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8.5299999999999994</v>
      </c>
      <c r="E98" s="197">
        <v>0</v>
      </c>
      <c r="F98" s="197">
        <v>0</v>
      </c>
      <c r="G98" s="197">
        <v>3.86</v>
      </c>
      <c r="H98" s="197">
        <v>0</v>
      </c>
      <c r="I98" s="197">
        <v>0</v>
      </c>
      <c r="J98" s="197">
        <v>19.77</v>
      </c>
      <c r="K98" s="197">
        <v>5.5</v>
      </c>
      <c r="L98" s="197">
        <v>2.19</v>
      </c>
      <c r="M98" s="197">
        <v>0</v>
      </c>
      <c r="N98" s="197">
        <v>0.5</v>
      </c>
      <c r="O98" s="197">
        <v>1.69</v>
      </c>
      <c r="P98" s="197">
        <v>1.72</v>
      </c>
      <c r="Q98" s="197">
        <v>2.13</v>
      </c>
      <c r="R98" s="197">
        <v>0.22</v>
      </c>
      <c r="S98" s="197">
        <v>0.12</v>
      </c>
      <c r="T98" s="197">
        <v>0</v>
      </c>
      <c r="U98" s="197">
        <v>9.4700000000000006</v>
      </c>
      <c r="V98" s="197">
        <v>0.1</v>
      </c>
      <c r="W98" s="197">
        <v>0.26</v>
      </c>
      <c r="X98" s="197">
        <v>0.84</v>
      </c>
      <c r="Y98" s="197">
        <v>0</v>
      </c>
      <c r="Z98" s="197">
        <v>1.89</v>
      </c>
      <c r="AA98" s="197">
        <v>0.65</v>
      </c>
      <c r="AB98" s="197">
        <v>0</v>
      </c>
      <c r="AC98" s="197">
        <v>1.23</v>
      </c>
      <c r="AD98" s="197">
        <v>6.82</v>
      </c>
      <c r="AE98" s="197">
        <v>0</v>
      </c>
      <c r="AF98" s="197">
        <v>0</v>
      </c>
      <c r="AG98" s="197">
        <v>16.48</v>
      </c>
      <c r="AH98" s="197">
        <v>0</v>
      </c>
      <c r="AI98" s="197">
        <v>8.84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146.56</v>
      </c>
      <c r="AP98" s="197">
        <v>-5.77</v>
      </c>
      <c r="AQ98" s="197">
        <v>0</v>
      </c>
      <c r="AR98" s="197">
        <v>0</v>
      </c>
      <c r="AS98" s="197">
        <v>12.55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0.21836749999999977</v>
      </c>
      <c r="E99">
        <f t="shared" si="0"/>
        <v>0</v>
      </c>
      <c r="F99">
        <f t="shared" si="0"/>
        <v>0</v>
      </c>
      <c r="G99">
        <f t="shared" si="0"/>
        <v>6.5424999999999955E-2</v>
      </c>
      <c r="H99">
        <f t="shared" si="0"/>
        <v>0</v>
      </c>
      <c r="I99">
        <f t="shared" si="0"/>
        <v>0</v>
      </c>
      <c r="J99">
        <f t="shared" si="0"/>
        <v>0.48016999999999999</v>
      </c>
      <c r="K99">
        <f t="shared" si="0"/>
        <v>0.1321425</v>
      </c>
      <c r="L99">
        <f t="shared" si="0"/>
        <v>0.10225749999999995</v>
      </c>
      <c r="M99">
        <f t="shared" si="0"/>
        <v>0</v>
      </c>
      <c r="N99">
        <f t="shared" si="0"/>
        <v>1.2E-2</v>
      </c>
      <c r="O99">
        <f t="shared" si="0"/>
        <v>4.0559999999999957E-2</v>
      </c>
      <c r="P99">
        <f t="shared" si="0"/>
        <v>4.1279999999999976E-2</v>
      </c>
      <c r="Q99">
        <f t="shared" si="0"/>
        <v>2.7164999999999984E-2</v>
      </c>
      <c r="R99">
        <f t="shared" si="0"/>
        <v>5.2799999999999982E-3</v>
      </c>
      <c r="S99">
        <f t="shared" si="0"/>
        <v>6.1400000000000092E-3</v>
      </c>
      <c r="T99">
        <f t="shared" si="0"/>
        <v>0</v>
      </c>
      <c r="U99">
        <f t="shared" si="0"/>
        <v>0.19431000000000007</v>
      </c>
      <c r="V99">
        <f t="shared" si="0"/>
        <v>3.3324999999999943E-3</v>
      </c>
      <c r="W99">
        <f t="shared" si="0"/>
        <v>7.8350000000000138E-3</v>
      </c>
      <c r="X99">
        <f t="shared" si="0"/>
        <v>2.0160000000000046E-2</v>
      </c>
      <c r="Y99">
        <f t="shared" si="0"/>
        <v>0</v>
      </c>
      <c r="Z99">
        <f t="shared" si="0"/>
        <v>4.5439999999999911E-2</v>
      </c>
      <c r="AA99">
        <f t="shared" si="0"/>
        <v>1.5599999999999977E-2</v>
      </c>
      <c r="AB99">
        <f t="shared" si="0"/>
        <v>0</v>
      </c>
      <c r="AC99">
        <f t="shared" si="0"/>
        <v>2.3300000000000001E-2</v>
      </c>
      <c r="AD99">
        <f t="shared" si="0"/>
        <v>0.2017375000000001</v>
      </c>
      <c r="AE99">
        <f t="shared" si="0"/>
        <v>0</v>
      </c>
      <c r="AF99">
        <f t="shared" si="0"/>
        <v>0</v>
      </c>
      <c r="AG99">
        <f t="shared" si="0"/>
        <v>0.41516000000000047</v>
      </c>
      <c r="AH99">
        <f t="shared" si="0"/>
        <v>0</v>
      </c>
      <c r="AI99">
        <f t="shared" si="0"/>
        <v>0.21216000000000013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3.5544899999999999</v>
      </c>
      <c r="AP99">
        <f t="shared" si="0"/>
        <v>-1.4499999999999997E-2</v>
      </c>
      <c r="AQ99">
        <f t="shared" si="0"/>
        <v>0</v>
      </c>
      <c r="AR99">
        <f t="shared" si="0"/>
        <v>0</v>
      </c>
      <c r="AS99">
        <f t="shared" si="0"/>
        <v>0.33033999999999952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6.58</v>
      </c>
      <c r="AH3" s="197">
        <v>0</v>
      </c>
      <c r="AI3" s="197">
        <v>3.33</v>
      </c>
      <c r="AJ3" s="197">
        <v>0</v>
      </c>
      <c r="AK3" s="197">
        <v>0.84</v>
      </c>
      <c r="AL3" s="197">
        <v>0</v>
      </c>
      <c r="AM3" s="197">
        <v>0</v>
      </c>
      <c r="AN3" s="197">
        <v>0</v>
      </c>
      <c r="AO3" s="197">
        <v>22.34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6.58</v>
      </c>
      <c r="AH4" s="197">
        <v>0</v>
      </c>
      <c r="AI4" s="197">
        <v>3.33</v>
      </c>
      <c r="AJ4" s="197">
        <v>0</v>
      </c>
      <c r="AK4" s="197">
        <v>0.84</v>
      </c>
      <c r="AL4" s="197">
        <v>0</v>
      </c>
      <c r="AM4" s="197">
        <v>0</v>
      </c>
      <c r="AN4" s="197">
        <v>0</v>
      </c>
      <c r="AO4" s="197">
        <v>22.34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6.58</v>
      </c>
      <c r="AH5" s="197">
        <v>0</v>
      </c>
      <c r="AI5" s="197">
        <v>3.33</v>
      </c>
      <c r="AJ5" s="197">
        <v>0</v>
      </c>
      <c r="AK5" s="197">
        <v>0.84</v>
      </c>
      <c r="AL5" s="197">
        <v>0</v>
      </c>
      <c r="AM5" s="197">
        <v>0</v>
      </c>
      <c r="AN5" s="197">
        <v>0</v>
      </c>
      <c r="AO5" s="197">
        <v>22.34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6.58</v>
      </c>
      <c r="AH6" s="197">
        <v>0</v>
      </c>
      <c r="AI6" s="197">
        <v>3.33</v>
      </c>
      <c r="AJ6" s="197">
        <v>0</v>
      </c>
      <c r="AK6" s="197">
        <v>0.84</v>
      </c>
      <c r="AL6" s="197">
        <v>0</v>
      </c>
      <c r="AM6" s="197">
        <v>0</v>
      </c>
      <c r="AN6" s="197">
        <v>0</v>
      </c>
      <c r="AO6" s="197">
        <v>22.34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6.58</v>
      </c>
      <c r="AH7" s="197">
        <v>0</v>
      </c>
      <c r="AI7" s="197">
        <v>3.33</v>
      </c>
      <c r="AJ7" s="197">
        <v>0</v>
      </c>
      <c r="AK7" s="197">
        <v>0.84</v>
      </c>
      <c r="AL7" s="197">
        <v>0</v>
      </c>
      <c r="AM7" s="197">
        <v>0</v>
      </c>
      <c r="AN7" s="197">
        <v>0</v>
      </c>
      <c r="AO7" s="197">
        <v>22.34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6.58</v>
      </c>
      <c r="AH8" s="197">
        <v>0</v>
      </c>
      <c r="AI8" s="197">
        <v>3.33</v>
      </c>
      <c r="AJ8" s="197">
        <v>0</v>
      </c>
      <c r="AK8" s="197">
        <v>0.84</v>
      </c>
      <c r="AL8" s="197">
        <v>0</v>
      </c>
      <c r="AM8" s="197">
        <v>0</v>
      </c>
      <c r="AN8" s="197">
        <v>0</v>
      </c>
      <c r="AO8" s="197">
        <v>22.34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6.58</v>
      </c>
      <c r="AH9" s="197">
        <v>0</v>
      </c>
      <c r="AI9" s="197">
        <v>3.33</v>
      </c>
      <c r="AJ9" s="197">
        <v>0</v>
      </c>
      <c r="AK9" s="197">
        <v>0.84</v>
      </c>
      <c r="AL9" s="197">
        <v>0</v>
      </c>
      <c r="AM9" s="197">
        <v>0</v>
      </c>
      <c r="AN9" s="197">
        <v>0</v>
      </c>
      <c r="AO9" s="197">
        <v>22.34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6.58</v>
      </c>
      <c r="AH10" s="197">
        <v>0</v>
      </c>
      <c r="AI10" s="197">
        <v>3.33</v>
      </c>
      <c r="AJ10" s="197">
        <v>0</v>
      </c>
      <c r="AK10" s="197">
        <v>0.84</v>
      </c>
      <c r="AL10" s="197">
        <v>0</v>
      </c>
      <c r="AM10" s="197">
        <v>0</v>
      </c>
      <c r="AN10" s="197">
        <v>0</v>
      </c>
      <c r="AO10" s="197">
        <v>22.34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6.58</v>
      </c>
      <c r="AH11" s="197">
        <v>0</v>
      </c>
      <c r="AI11" s="197">
        <v>3.33</v>
      </c>
      <c r="AJ11" s="197">
        <v>0</v>
      </c>
      <c r="AK11" s="197">
        <v>0.84</v>
      </c>
      <c r="AL11" s="197">
        <v>0</v>
      </c>
      <c r="AM11" s="197">
        <v>0</v>
      </c>
      <c r="AN11" s="197">
        <v>0</v>
      </c>
      <c r="AO11" s="197">
        <v>22.34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6.58</v>
      </c>
      <c r="AH12" s="197">
        <v>0</v>
      </c>
      <c r="AI12" s="197">
        <v>3.33</v>
      </c>
      <c r="AJ12" s="197">
        <v>0</v>
      </c>
      <c r="AK12" s="197">
        <v>0.84</v>
      </c>
      <c r="AL12" s="197">
        <v>0</v>
      </c>
      <c r="AM12" s="197">
        <v>0</v>
      </c>
      <c r="AN12" s="197">
        <v>0</v>
      </c>
      <c r="AO12" s="197">
        <v>22.34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6.58</v>
      </c>
      <c r="AH13" s="197">
        <v>0</v>
      </c>
      <c r="AI13" s="197">
        <v>3.33</v>
      </c>
      <c r="AJ13" s="197">
        <v>0</v>
      </c>
      <c r="AK13" s="197">
        <v>0.84</v>
      </c>
      <c r="AL13" s="197">
        <v>0</v>
      </c>
      <c r="AM13" s="197">
        <v>0</v>
      </c>
      <c r="AN13" s="197">
        <v>0</v>
      </c>
      <c r="AO13" s="197">
        <v>22.34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6.58</v>
      </c>
      <c r="AH14" s="197">
        <v>0</v>
      </c>
      <c r="AI14" s="197">
        <v>3.33</v>
      </c>
      <c r="AJ14" s="197">
        <v>0</v>
      </c>
      <c r="AK14" s="197">
        <v>0.84</v>
      </c>
      <c r="AL14" s="197">
        <v>0</v>
      </c>
      <c r="AM14" s="197">
        <v>0</v>
      </c>
      <c r="AN14" s="197">
        <v>0</v>
      </c>
      <c r="AO14" s="197">
        <v>22.34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6.58</v>
      </c>
      <c r="AH15" s="197">
        <v>0</v>
      </c>
      <c r="AI15" s="197">
        <v>3.33</v>
      </c>
      <c r="AJ15" s="197">
        <v>0</v>
      </c>
      <c r="AK15" s="197">
        <v>0.84</v>
      </c>
      <c r="AL15" s="197">
        <v>0</v>
      </c>
      <c r="AM15" s="197">
        <v>0</v>
      </c>
      <c r="AN15" s="197">
        <v>0</v>
      </c>
      <c r="AO15" s="197">
        <v>22.34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6.58</v>
      </c>
      <c r="AH16" s="197">
        <v>0</v>
      </c>
      <c r="AI16" s="197">
        <v>3.33</v>
      </c>
      <c r="AJ16" s="197">
        <v>0</v>
      </c>
      <c r="AK16" s="197">
        <v>0.84</v>
      </c>
      <c r="AL16" s="197">
        <v>0</v>
      </c>
      <c r="AM16" s="197">
        <v>0</v>
      </c>
      <c r="AN16" s="197">
        <v>0</v>
      </c>
      <c r="AO16" s="197">
        <v>22.34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6.58</v>
      </c>
      <c r="AH17" s="197">
        <v>0</v>
      </c>
      <c r="AI17" s="197">
        <v>3.33</v>
      </c>
      <c r="AJ17" s="197">
        <v>0</v>
      </c>
      <c r="AK17" s="197">
        <v>0.84</v>
      </c>
      <c r="AL17" s="197">
        <v>0</v>
      </c>
      <c r="AM17" s="197">
        <v>0</v>
      </c>
      <c r="AN17" s="197">
        <v>0</v>
      </c>
      <c r="AO17" s="197">
        <v>22.34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6.58</v>
      </c>
      <c r="AH18" s="197">
        <v>0</v>
      </c>
      <c r="AI18" s="197">
        <v>3.33</v>
      </c>
      <c r="AJ18" s="197">
        <v>0</v>
      </c>
      <c r="AK18" s="197">
        <v>0.84</v>
      </c>
      <c r="AL18" s="197">
        <v>0</v>
      </c>
      <c r="AM18" s="197">
        <v>0</v>
      </c>
      <c r="AN18" s="197">
        <v>0</v>
      </c>
      <c r="AO18" s="197">
        <v>22.34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6.58</v>
      </c>
      <c r="AH19" s="197">
        <v>0</v>
      </c>
      <c r="AI19" s="197">
        <v>3.33</v>
      </c>
      <c r="AJ19" s="197">
        <v>0</v>
      </c>
      <c r="AK19" s="197">
        <v>0.84</v>
      </c>
      <c r="AL19" s="197">
        <v>0</v>
      </c>
      <c r="AM19" s="197">
        <v>0</v>
      </c>
      <c r="AN19" s="197">
        <v>0</v>
      </c>
      <c r="AO19" s="197">
        <v>22.34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6.58</v>
      </c>
      <c r="AH20" s="197">
        <v>0</v>
      </c>
      <c r="AI20" s="197">
        <v>3.33</v>
      </c>
      <c r="AJ20" s="197">
        <v>0</v>
      </c>
      <c r="AK20" s="197">
        <v>0.84</v>
      </c>
      <c r="AL20" s="197">
        <v>0</v>
      </c>
      <c r="AM20" s="197">
        <v>0</v>
      </c>
      <c r="AN20" s="197">
        <v>0</v>
      </c>
      <c r="AO20" s="197">
        <v>22.34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6.58</v>
      </c>
      <c r="AH21" s="197">
        <v>0</v>
      </c>
      <c r="AI21" s="197">
        <v>3.33</v>
      </c>
      <c r="AJ21" s="197">
        <v>0</v>
      </c>
      <c r="AK21" s="197">
        <v>0.84</v>
      </c>
      <c r="AL21" s="197">
        <v>0</v>
      </c>
      <c r="AM21" s="197">
        <v>0</v>
      </c>
      <c r="AN21" s="197">
        <v>0</v>
      </c>
      <c r="AO21" s="197">
        <v>22.34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6.58</v>
      </c>
      <c r="AH22" s="197">
        <v>0</v>
      </c>
      <c r="AI22" s="197">
        <v>3.33</v>
      </c>
      <c r="AJ22" s="197">
        <v>0</v>
      </c>
      <c r="AK22" s="197">
        <v>0.84</v>
      </c>
      <c r="AL22" s="197">
        <v>0</v>
      </c>
      <c r="AM22" s="197">
        <v>0</v>
      </c>
      <c r="AN22" s="197">
        <v>0</v>
      </c>
      <c r="AO22" s="197">
        <v>22.34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6.58</v>
      </c>
      <c r="AH23" s="197">
        <v>0</v>
      </c>
      <c r="AI23" s="197">
        <v>3.33</v>
      </c>
      <c r="AJ23" s="197">
        <v>0</v>
      </c>
      <c r="AK23" s="197">
        <v>0.84</v>
      </c>
      <c r="AL23" s="197">
        <v>0</v>
      </c>
      <c r="AM23" s="197">
        <v>0</v>
      </c>
      <c r="AN23" s="197">
        <v>0</v>
      </c>
      <c r="AO23" s="197">
        <v>22.34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6.58</v>
      </c>
      <c r="AH24" s="197">
        <v>0</v>
      </c>
      <c r="AI24" s="197">
        <v>3.33</v>
      </c>
      <c r="AJ24" s="197">
        <v>0</v>
      </c>
      <c r="AK24" s="197">
        <v>0.84</v>
      </c>
      <c r="AL24" s="197">
        <v>0</v>
      </c>
      <c r="AM24" s="197">
        <v>0</v>
      </c>
      <c r="AN24" s="197">
        <v>0</v>
      </c>
      <c r="AO24" s="197">
        <v>22.34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6.58</v>
      </c>
      <c r="AH25" s="197">
        <v>0</v>
      </c>
      <c r="AI25" s="197">
        <v>3.33</v>
      </c>
      <c r="AJ25" s="197">
        <v>0</v>
      </c>
      <c r="AK25" s="197">
        <v>0.84</v>
      </c>
      <c r="AL25" s="197">
        <v>0</v>
      </c>
      <c r="AM25" s="197">
        <v>0</v>
      </c>
      <c r="AN25" s="197">
        <v>0</v>
      </c>
      <c r="AO25" s="197">
        <v>22.34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6.58</v>
      </c>
      <c r="AH26" s="197">
        <v>0</v>
      </c>
      <c r="AI26" s="197">
        <v>3.33</v>
      </c>
      <c r="AJ26" s="197">
        <v>0</v>
      </c>
      <c r="AK26" s="197">
        <v>0.84</v>
      </c>
      <c r="AL26" s="197">
        <v>0</v>
      </c>
      <c r="AM26" s="197">
        <v>0</v>
      </c>
      <c r="AN26" s="197">
        <v>0</v>
      </c>
      <c r="AO26" s="197">
        <v>22.34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6.58</v>
      </c>
      <c r="AH27" s="197">
        <v>0</v>
      </c>
      <c r="AI27" s="197">
        <v>3.33</v>
      </c>
      <c r="AJ27" s="197">
        <v>0</v>
      </c>
      <c r="AK27" s="197">
        <v>0.84</v>
      </c>
      <c r="AL27" s="197">
        <v>0</v>
      </c>
      <c r="AM27" s="197">
        <v>0</v>
      </c>
      <c r="AN27" s="197">
        <v>0</v>
      </c>
      <c r="AO27" s="197">
        <v>22.34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6.58</v>
      </c>
      <c r="AH28" s="197">
        <v>0</v>
      </c>
      <c r="AI28" s="197">
        <v>3.33</v>
      </c>
      <c r="AJ28" s="197">
        <v>0</v>
      </c>
      <c r="AK28" s="197">
        <v>0.84</v>
      </c>
      <c r="AL28" s="197">
        <v>0</v>
      </c>
      <c r="AM28" s="197">
        <v>0</v>
      </c>
      <c r="AN28" s="197">
        <v>0</v>
      </c>
      <c r="AO28" s="197">
        <v>22.34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6.58</v>
      </c>
      <c r="AH29" s="197">
        <v>0</v>
      </c>
      <c r="AI29" s="197">
        <v>3.33</v>
      </c>
      <c r="AJ29" s="197">
        <v>0</v>
      </c>
      <c r="AK29" s="197">
        <v>0.84</v>
      </c>
      <c r="AL29" s="197">
        <v>0</v>
      </c>
      <c r="AM29" s="197">
        <v>0</v>
      </c>
      <c r="AN29" s="197">
        <v>0</v>
      </c>
      <c r="AO29" s="197">
        <v>22.34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6.58</v>
      </c>
      <c r="AH30" s="197">
        <v>0</v>
      </c>
      <c r="AI30" s="197">
        <v>3.33</v>
      </c>
      <c r="AJ30" s="197">
        <v>0</v>
      </c>
      <c r="AK30" s="197">
        <v>0.84</v>
      </c>
      <c r="AL30" s="197">
        <v>0</v>
      </c>
      <c r="AM30" s="197">
        <v>0</v>
      </c>
      <c r="AN30" s="197">
        <v>0</v>
      </c>
      <c r="AO30" s="197">
        <v>22.34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6.58</v>
      </c>
      <c r="AH31" s="197">
        <v>0</v>
      </c>
      <c r="AI31" s="197">
        <v>3.33</v>
      </c>
      <c r="AJ31" s="197">
        <v>0</v>
      </c>
      <c r="AK31" s="197">
        <v>0.84</v>
      </c>
      <c r="AL31" s="197">
        <v>0</v>
      </c>
      <c r="AM31" s="197">
        <v>0</v>
      </c>
      <c r="AN31" s="197">
        <v>0</v>
      </c>
      <c r="AO31" s="197">
        <v>22.34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6.58</v>
      </c>
      <c r="AH32" s="197">
        <v>0</v>
      </c>
      <c r="AI32" s="197">
        <v>3.33</v>
      </c>
      <c r="AJ32" s="197">
        <v>0</v>
      </c>
      <c r="AK32" s="197">
        <v>0.84</v>
      </c>
      <c r="AL32" s="197">
        <v>0</v>
      </c>
      <c r="AM32" s="197">
        <v>0</v>
      </c>
      <c r="AN32" s="197">
        <v>0</v>
      </c>
      <c r="AO32" s="197">
        <v>22.34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6.58</v>
      </c>
      <c r="AH33" s="197">
        <v>0</v>
      </c>
      <c r="AI33" s="197">
        <v>3.33</v>
      </c>
      <c r="AJ33" s="197">
        <v>0</v>
      </c>
      <c r="AK33" s="197">
        <v>0.84</v>
      </c>
      <c r="AL33" s="197">
        <v>0</v>
      </c>
      <c r="AM33" s="197">
        <v>0</v>
      </c>
      <c r="AN33" s="197">
        <v>0</v>
      </c>
      <c r="AO33" s="197">
        <v>22.34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6.58</v>
      </c>
      <c r="AH34" s="197">
        <v>0</v>
      </c>
      <c r="AI34" s="197">
        <v>3.33</v>
      </c>
      <c r="AJ34" s="197">
        <v>0</v>
      </c>
      <c r="AK34" s="197">
        <v>0.84</v>
      </c>
      <c r="AL34" s="197">
        <v>0</v>
      </c>
      <c r="AM34" s="197">
        <v>0</v>
      </c>
      <c r="AN34" s="197">
        <v>0</v>
      </c>
      <c r="AO34" s="197">
        <v>22.34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6.58</v>
      </c>
      <c r="AH35" s="197">
        <v>0</v>
      </c>
      <c r="AI35" s="197">
        <v>3.33</v>
      </c>
      <c r="AJ35" s="197">
        <v>0</v>
      </c>
      <c r="AK35" s="197">
        <v>0.84</v>
      </c>
      <c r="AL35" s="197">
        <v>0</v>
      </c>
      <c r="AM35" s="197">
        <v>0</v>
      </c>
      <c r="AN35" s="197">
        <v>0</v>
      </c>
      <c r="AO35" s="197">
        <v>22.34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6.58</v>
      </c>
      <c r="AH36" s="197">
        <v>0</v>
      </c>
      <c r="AI36" s="197">
        <v>3.33</v>
      </c>
      <c r="AJ36" s="197">
        <v>0</v>
      </c>
      <c r="AK36" s="197">
        <v>0.84</v>
      </c>
      <c r="AL36" s="197">
        <v>0</v>
      </c>
      <c r="AM36" s="197">
        <v>0</v>
      </c>
      <c r="AN36" s="197">
        <v>0</v>
      </c>
      <c r="AO36" s="197">
        <v>22.34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6.58</v>
      </c>
      <c r="AH37" s="197">
        <v>0</v>
      </c>
      <c r="AI37" s="197">
        <v>3.33</v>
      </c>
      <c r="AJ37" s="197">
        <v>0</v>
      </c>
      <c r="AK37" s="197">
        <v>0.84</v>
      </c>
      <c r="AL37" s="197">
        <v>0</v>
      </c>
      <c r="AM37" s="197">
        <v>0</v>
      </c>
      <c r="AN37" s="197">
        <v>0</v>
      </c>
      <c r="AO37" s="197">
        <v>22.34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6.58</v>
      </c>
      <c r="AH38" s="197">
        <v>0</v>
      </c>
      <c r="AI38" s="197">
        <v>3.33</v>
      </c>
      <c r="AJ38" s="197">
        <v>0</v>
      </c>
      <c r="AK38" s="197">
        <v>0.84</v>
      </c>
      <c r="AL38" s="197">
        <v>0</v>
      </c>
      <c r="AM38" s="197">
        <v>0</v>
      </c>
      <c r="AN38" s="197">
        <v>0</v>
      </c>
      <c r="AO38" s="197">
        <v>22.34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6.74</v>
      </c>
      <c r="AH39" s="197">
        <v>0</v>
      </c>
      <c r="AI39" s="197">
        <v>3.33</v>
      </c>
      <c r="AJ39" s="197">
        <v>0</v>
      </c>
      <c r="AK39" s="197">
        <v>0.84</v>
      </c>
      <c r="AL39" s="197">
        <v>0</v>
      </c>
      <c r="AM39" s="197">
        <v>0</v>
      </c>
      <c r="AN39" s="197">
        <v>0</v>
      </c>
      <c r="AO39" s="197">
        <v>22.34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6.74</v>
      </c>
      <c r="AH40" s="197">
        <v>0</v>
      </c>
      <c r="AI40" s="197">
        <v>3.33</v>
      </c>
      <c r="AJ40" s="197">
        <v>0</v>
      </c>
      <c r="AK40" s="197">
        <v>0.84</v>
      </c>
      <c r="AL40" s="197">
        <v>0</v>
      </c>
      <c r="AM40" s="197">
        <v>0</v>
      </c>
      <c r="AN40" s="197">
        <v>0</v>
      </c>
      <c r="AO40" s="197">
        <v>22.34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6.74</v>
      </c>
      <c r="AH41" s="197">
        <v>0</v>
      </c>
      <c r="AI41" s="197">
        <v>3.33</v>
      </c>
      <c r="AJ41" s="197">
        <v>0</v>
      </c>
      <c r="AK41" s="197">
        <v>0.84</v>
      </c>
      <c r="AL41" s="197">
        <v>0</v>
      </c>
      <c r="AM41" s="197">
        <v>0</v>
      </c>
      <c r="AN41" s="197">
        <v>0</v>
      </c>
      <c r="AO41" s="197">
        <v>22.34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6.74</v>
      </c>
      <c r="AH42" s="197">
        <v>0</v>
      </c>
      <c r="AI42" s="197">
        <v>3.33</v>
      </c>
      <c r="AJ42" s="197">
        <v>0</v>
      </c>
      <c r="AK42" s="197">
        <v>0.84</v>
      </c>
      <c r="AL42" s="197">
        <v>0</v>
      </c>
      <c r="AM42" s="197">
        <v>0</v>
      </c>
      <c r="AN42" s="197">
        <v>0</v>
      </c>
      <c r="AO42" s="197">
        <v>22.34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6.74</v>
      </c>
      <c r="AH43" s="197">
        <v>0</v>
      </c>
      <c r="AI43" s="197">
        <v>3.33</v>
      </c>
      <c r="AJ43" s="197">
        <v>0</v>
      </c>
      <c r="AK43" s="197">
        <v>0.84</v>
      </c>
      <c r="AL43" s="197">
        <v>0</v>
      </c>
      <c r="AM43" s="197">
        <v>0</v>
      </c>
      <c r="AN43" s="197">
        <v>0</v>
      </c>
      <c r="AO43" s="197">
        <v>21.89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6.74</v>
      </c>
      <c r="AH44" s="197">
        <v>0</v>
      </c>
      <c r="AI44" s="197">
        <v>3.33</v>
      </c>
      <c r="AJ44" s="197">
        <v>0</v>
      </c>
      <c r="AK44" s="197">
        <v>0.84</v>
      </c>
      <c r="AL44" s="197">
        <v>0</v>
      </c>
      <c r="AM44" s="197">
        <v>0</v>
      </c>
      <c r="AN44" s="197">
        <v>0</v>
      </c>
      <c r="AO44" s="197">
        <v>21.89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6.74</v>
      </c>
      <c r="AH45" s="197">
        <v>0</v>
      </c>
      <c r="AI45" s="197">
        <v>3.33</v>
      </c>
      <c r="AJ45" s="197">
        <v>0</v>
      </c>
      <c r="AK45" s="197">
        <v>0.84</v>
      </c>
      <c r="AL45" s="197">
        <v>0</v>
      </c>
      <c r="AM45" s="197">
        <v>0</v>
      </c>
      <c r="AN45" s="197">
        <v>0</v>
      </c>
      <c r="AO45" s="197">
        <v>21.89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6.74</v>
      </c>
      <c r="AH46" s="197">
        <v>0</v>
      </c>
      <c r="AI46" s="197">
        <v>3.33</v>
      </c>
      <c r="AJ46" s="197">
        <v>0</v>
      </c>
      <c r="AK46" s="197">
        <v>0.84</v>
      </c>
      <c r="AL46" s="197">
        <v>0</v>
      </c>
      <c r="AM46" s="197">
        <v>0</v>
      </c>
      <c r="AN46" s="197">
        <v>0</v>
      </c>
      <c r="AO46" s="197">
        <v>21.89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6.74</v>
      </c>
      <c r="AH47" s="197">
        <v>0</v>
      </c>
      <c r="AI47" s="197">
        <v>3.33</v>
      </c>
      <c r="AJ47" s="197">
        <v>0</v>
      </c>
      <c r="AK47" s="197">
        <v>0.84</v>
      </c>
      <c r="AL47" s="197">
        <v>0</v>
      </c>
      <c r="AM47" s="197">
        <v>0</v>
      </c>
      <c r="AN47" s="197">
        <v>0</v>
      </c>
      <c r="AO47" s="197">
        <v>21.89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6.74</v>
      </c>
      <c r="AH48" s="197">
        <v>0</v>
      </c>
      <c r="AI48" s="197">
        <v>3.33</v>
      </c>
      <c r="AJ48" s="197">
        <v>0</v>
      </c>
      <c r="AK48" s="197">
        <v>0.84</v>
      </c>
      <c r="AL48" s="197">
        <v>0</v>
      </c>
      <c r="AM48" s="197">
        <v>0</v>
      </c>
      <c r="AN48" s="197">
        <v>0</v>
      </c>
      <c r="AO48" s="197">
        <v>21.89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6.74</v>
      </c>
      <c r="AH49" s="197">
        <v>0</v>
      </c>
      <c r="AI49" s="197">
        <v>3.33</v>
      </c>
      <c r="AJ49" s="197">
        <v>0</v>
      </c>
      <c r="AK49" s="197">
        <v>0.84</v>
      </c>
      <c r="AL49" s="197">
        <v>0</v>
      </c>
      <c r="AM49" s="197">
        <v>0</v>
      </c>
      <c r="AN49" s="197">
        <v>0</v>
      </c>
      <c r="AO49" s="197">
        <v>21.89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6.74</v>
      </c>
      <c r="AH50" s="197">
        <v>0</v>
      </c>
      <c r="AI50" s="197">
        <v>3.33</v>
      </c>
      <c r="AJ50" s="197">
        <v>0</v>
      </c>
      <c r="AK50" s="197">
        <v>0.84</v>
      </c>
      <c r="AL50" s="197">
        <v>0</v>
      </c>
      <c r="AM50" s="197">
        <v>0</v>
      </c>
      <c r="AN50" s="197">
        <v>0</v>
      </c>
      <c r="AO50" s="197">
        <v>21.89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6.74</v>
      </c>
      <c r="AH51" s="197">
        <v>0</v>
      </c>
      <c r="AI51" s="197">
        <v>3.33</v>
      </c>
      <c r="AJ51" s="197">
        <v>0</v>
      </c>
      <c r="AK51" s="197">
        <v>0.84</v>
      </c>
      <c r="AL51" s="197">
        <v>0</v>
      </c>
      <c r="AM51" s="197">
        <v>0</v>
      </c>
      <c r="AN51" s="197">
        <v>0</v>
      </c>
      <c r="AO51" s="197">
        <v>21.89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6.74</v>
      </c>
      <c r="AH52" s="197">
        <v>0</v>
      </c>
      <c r="AI52" s="197">
        <v>3.33</v>
      </c>
      <c r="AJ52" s="197">
        <v>0</v>
      </c>
      <c r="AK52" s="197">
        <v>0.84</v>
      </c>
      <c r="AL52" s="197">
        <v>0</v>
      </c>
      <c r="AM52" s="197">
        <v>0</v>
      </c>
      <c r="AN52" s="197">
        <v>0</v>
      </c>
      <c r="AO52" s="197">
        <v>21.89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6.74</v>
      </c>
      <c r="AH53" s="197">
        <v>0</v>
      </c>
      <c r="AI53" s="197">
        <v>3.33</v>
      </c>
      <c r="AJ53" s="197">
        <v>0</v>
      </c>
      <c r="AK53" s="197">
        <v>0.84</v>
      </c>
      <c r="AL53" s="197">
        <v>0</v>
      </c>
      <c r="AM53" s="197">
        <v>0</v>
      </c>
      <c r="AN53" s="197">
        <v>0</v>
      </c>
      <c r="AO53" s="197">
        <v>21.89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6.74</v>
      </c>
      <c r="AH54" s="197">
        <v>0</v>
      </c>
      <c r="AI54" s="197">
        <v>3.33</v>
      </c>
      <c r="AJ54" s="197">
        <v>0</v>
      </c>
      <c r="AK54" s="197">
        <v>0.84</v>
      </c>
      <c r="AL54" s="197">
        <v>0</v>
      </c>
      <c r="AM54" s="197">
        <v>0</v>
      </c>
      <c r="AN54" s="197">
        <v>0</v>
      </c>
      <c r="AO54" s="197">
        <v>21.89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6.74</v>
      </c>
      <c r="AH55" s="197">
        <v>0</v>
      </c>
      <c r="AI55" s="197">
        <v>3.33</v>
      </c>
      <c r="AJ55" s="197">
        <v>0</v>
      </c>
      <c r="AK55" s="197">
        <v>0.84</v>
      </c>
      <c r="AL55" s="197">
        <v>0</v>
      </c>
      <c r="AM55" s="197">
        <v>0</v>
      </c>
      <c r="AN55" s="197">
        <v>0</v>
      </c>
      <c r="AO55" s="197">
        <v>21.89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6.74</v>
      </c>
      <c r="AH56" s="197">
        <v>0</v>
      </c>
      <c r="AI56" s="197">
        <v>3.33</v>
      </c>
      <c r="AJ56" s="197">
        <v>0</v>
      </c>
      <c r="AK56" s="197">
        <v>0.84</v>
      </c>
      <c r="AL56" s="197">
        <v>0</v>
      </c>
      <c r="AM56" s="197">
        <v>0</v>
      </c>
      <c r="AN56" s="197">
        <v>0</v>
      </c>
      <c r="AO56" s="197">
        <v>21.89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6.74</v>
      </c>
      <c r="AH57" s="197">
        <v>0</v>
      </c>
      <c r="AI57" s="197">
        <v>3.33</v>
      </c>
      <c r="AJ57" s="197">
        <v>0</v>
      </c>
      <c r="AK57" s="197">
        <v>0.84</v>
      </c>
      <c r="AL57" s="197">
        <v>0</v>
      </c>
      <c r="AM57" s="197">
        <v>0</v>
      </c>
      <c r="AN57" s="197">
        <v>0</v>
      </c>
      <c r="AO57" s="197">
        <v>21.89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6.74</v>
      </c>
      <c r="AH58" s="197">
        <v>0</v>
      </c>
      <c r="AI58" s="197">
        <v>3.33</v>
      </c>
      <c r="AJ58" s="197">
        <v>0</v>
      </c>
      <c r="AK58" s="197">
        <v>0.84</v>
      </c>
      <c r="AL58" s="197">
        <v>0</v>
      </c>
      <c r="AM58" s="197">
        <v>0</v>
      </c>
      <c r="AN58" s="197">
        <v>0</v>
      </c>
      <c r="AO58" s="197">
        <v>21.89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6.74</v>
      </c>
      <c r="AH59" s="197">
        <v>0</v>
      </c>
      <c r="AI59" s="197">
        <v>3.33</v>
      </c>
      <c r="AJ59" s="197">
        <v>0</v>
      </c>
      <c r="AK59" s="197">
        <v>0.84</v>
      </c>
      <c r="AL59" s="197">
        <v>0</v>
      </c>
      <c r="AM59" s="197">
        <v>0</v>
      </c>
      <c r="AN59" s="197">
        <v>0</v>
      </c>
      <c r="AO59" s="197">
        <v>21.89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6.74</v>
      </c>
      <c r="AH60" s="197">
        <v>0</v>
      </c>
      <c r="AI60" s="197">
        <v>3.33</v>
      </c>
      <c r="AJ60" s="197">
        <v>0</v>
      </c>
      <c r="AK60" s="197">
        <v>0.84</v>
      </c>
      <c r="AL60" s="197">
        <v>0</v>
      </c>
      <c r="AM60" s="197">
        <v>0</v>
      </c>
      <c r="AN60" s="197">
        <v>0</v>
      </c>
      <c r="AO60" s="197">
        <v>21.89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6.74</v>
      </c>
      <c r="AH61" s="197">
        <v>0</v>
      </c>
      <c r="AI61" s="197">
        <v>3.33</v>
      </c>
      <c r="AJ61" s="197">
        <v>0</v>
      </c>
      <c r="AK61" s="197">
        <v>0.84</v>
      </c>
      <c r="AL61" s="197">
        <v>0</v>
      </c>
      <c r="AM61" s="197">
        <v>0</v>
      </c>
      <c r="AN61" s="197">
        <v>0</v>
      </c>
      <c r="AO61" s="197">
        <v>21.89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6.58</v>
      </c>
      <c r="AH62" s="197">
        <v>0</v>
      </c>
      <c r="AI62" s="197">
        <v>3.33</v>
      </c>
      <c r="AJ62" s="197">
        <v>0</v>
      </c>
      <c r="AK62" s="197">
        <v>0.84</v>
      </c>
      <c r="AL62" s="197">
        <v>0</v>
      </c>
      <c r="AM62" s="197">
        <v>0</v>
      </c>
      <c r="AN62" s="197">
        <v>0</v>
      </c>
      <c r="AO62" s="197">
        <v>21.89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6.58</v>
      </c>
      <c r="AH63" s="197">
        <v>0</v>
      </c>
      <c r="AI63" s="197">
        <v>3.33</v>
      </c>
      <c r="AJ63" s="197">
        <v>0</v>
      </c>
      <c r="AK63" s="197">
        <v>0.84</v>
      </c>
      <c r="AL63" s="197">
        <v>0</v>
      </c>
      <c r="AM63" s="197">
        <v>0</v>
      </c>
      <c r="AN63" s="197">
        <v>0</v>
      </c>
      <c r="AO63" s="197">
        <v>21.89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6.58</v>
      </c>
      <c r="AH64" s="197">
        <v>0</v>
      </c>
      <c r="AI64" s="197">
        <v>3.33</v>
      </c>
      <c r="AJ64" s="197">
        <v>0</v>
      </c>
      <c r="AK64" s="197">
        <v>0.84</v>
      </c>
      <c r="AL64" s="197">
        <v>0</v>
      </c>
      <c r="AM64" s="197">
        <v>0</v>
      </c>
      <c r="AN64" s="197">
        <v>0</v>
      </c>
      <c r="AO64" s="197">
        <v>21.89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6.58</v>
      </c>
      <c r="AH65" s="197">
        <v>0</v>
      </c>
      <c r="AI65" s="197">
        <v>3.33</v>
      </c>
      <c r="AJ65" s="197">
        <v>0</v>
      </c>
      <c r="AK65" s="197">
        <v>0.84</v>
      </c>
      <c r="AL65" s="197">
        <v>0</v>
      </c>
      <c r="AM65" s="197">
        <v>0</v>
      </c>
      <c r="AN65" s="197">
        <v>0</v>
      </c>
      <c r="AO65" s="197">
        <v>21.89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6.58</v>
      </c>
      <c r="AH66" s="197">
        <v>0</v>
      </c>
      <c r="AI66" s="197">
        <v>3.33</v>
      </c>
      <c r="AJ66" s="197">
        <v>0</v>
      </c>
      <c r="AK66" s="197">
        <v>0.84</v>
      </c>
      <c r="AL66" s="197">
        <v>0</v>
      </c>
      <c r="AM66" s="197">
        <v>0</v>
      </c>
      <c r="AN66" s="197">
        <v>0</v>
      </c>
      <c r="AO66" s="197">
        <v>21.89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6.58</v>
      </c>
      <c r="AH67" s="197">
        <v>0</v>
      </c>
      <c r="AI67" s="197">
        <v>3.33</v>
      </c>
      <c r="AJ67" s="197">
        <v>0</v>
      </c>
      <c r="AK67" s="197">
        <v>0.84</v>
      </c>
      <c r="AL67" s="197">
        <v>0</v>
      </c>
      <c r="AM67" s="197">
        <v>0</v>
      </c>
      <c r="AN67" s="197">
        <v>0</v>
      </c>
      <c r="AO67" s="197">
        <v>21.89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6.58</v>
      </c>
      <c r="AH68" s="197">
        <v>0</v>
      </c>
      <c r="AI68" s="197">
        <v>3.33</v>
      </c>
      <c r="AJ68" s="197">
        <v>0</v>
      </c>
      <c r="AK68" s="197">
        <v>0.84</v>
      </c>
      <c r="AL68" s="197">
        <v>0</v>
      </c>
      <c r="AM68" s="197">
        <v>0</v>
      </c>
      <c r="AN68" s="197">
        <v>0</v>
      </c>
      <c r="AO68" s="197">
        <v>21.89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6.58</v>
      </c>
      <c r="AH69" s="197">
        <v>0</v>
      </c>
      <c r="AI69" s="197">
        <v>3.33</v>
      </c>
      <c r="AJ69" s="197">
        <v>0</v>
      </c>
      <c r="AK69" s="197">
        <v>0.84</v>
      </c>
      <c r="AL69" s="197">
        <v>0</v>
      </c>
      <c r="AM69" s="197">
        <v>0</v>
      </c>
      <c r="AN69" s="197">
        <v>0</v>
      </c>
      <c r="AO69" s="197">
        <v>21.89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6.58</v>
      </c>
      <c r="AH70" s="197">
        <v>0</v>
      </c>
      <c r="AI70" s="197">
        <v>3.33</v>
      </c>
      <c r="AJ70" s="197">
        <v>0</v>
      </c>
      <c r="AK70" s="197">
        <v>0.84</v>
      </c>
      <c r="AL70" s="197">
        <v>0</v>
      </c>
      <c r="AM70" s="197">
        <v>0</v>
      </c>
      <c r="AN70" s="197">
        <v>0</v>
      </c>
      <c r="AO70" s="197">
        <v>21.89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6.58</v>
      </c>
      <c r="AH71" s="197">
        <v>0</v>
      </c>
      <c r="AI71" s="197">
        <v>3.33</v>
      </c>
      <c r="AJ71" s="197">
        <v>0</v>
      </c>
      <c r="AK71" s="197">
        <v>0.84</v>
      </c>
      <c r="AL71" s="197">
        <v>0</v>
      </c>
      <c r="AM71" s="197">
        <v>0</v>
      </c>
      <c r="AN71" s="197">
        <v>0</v>
      </c>
      <c r="AO71" s="197">
        <v>21.89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6.58</v>
      </c>
      <c r="AH72" s="197">
        <v>0</v>
      </c>
      <c r="AI72" s="197">
        <v>3.33</v>
      </c>
      <c r="AJ72" s="197">
        <v>0</v>
      </c>
      <c r="AK72" s="197">
        <v>0.84</v>
      </c>
      <c r="AL72" s="197">
        <v>0</v>
      </c>
      <c r="AM72" s="197">
        <v>0</v>
      </c>
      <c r="AN72" s="197">
        <v>0</v>
      </c>
      <c r="AO72" s="197">
        <v>21.89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6.58</v>
      </c>
      <c r="AH73" s="197">
        <v>0</v>
      </c>
      <c r="AI73" s="197">
        <v>3.33</v>
      </c>
      <c r="AJ73" s="197">
        <v>0</v>
      </c>
      <c r="AK73" s="197">
        <v>0.84</v>
      </c>
      <c r="AL73" s="197">
        <v>0</v>
      </c>
      <c r="AM73" s="197">
        <v>0</v>
      </c>
      <c r="AN73" s="197">
        <v>0</v>
      </c>
      <c r="AO73" s="197">
        <v>21.89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6.46</v>
      </c>
      <c r="AH74" s="197">
        <v>0</v>
      </c>
      <c r="AI74" s="197">
        <v>3.33</v>
      </c>
      <c r="AJ74" s="197">
        <v>0</v>
      </c>
      <c r="AK74" s="197">
        <v>0.84</v>
      </c>
      <c r="AL74" s="197">
        <v>0</v>
      </c>
      <c r="AM74" s="197">
        <v>0</v>
      </c>
      <c r="AN74" s="197">
        <v>0</v>
      </c>
      <c r="AO74" s="197">
        <v>21.89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6.46</v>
      </c>
      <c r="AH75" s="197">
        <v>0</v>
      </c>
      <c r="AI75" s="197">
        <v>3.33</v>
      </c>
      <c r="AJ75" s="197">
        <v>0</v>
      </c>
      <c r="AK75" s="197">
        <v>0.84</v>
      </c>
      <c r="AL75" s="197">
        <v>0</v>
      </c>
      <c r="AM75" s="197">
        <v>0</v>
      </c>
      <c r="AN75" s="197">
        <v>0</v>
      </c>
      <c r="AO75" s="197">
        <v>22.34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6.46</v>
      </c>
      <c r="AH76" s="197">
        <v>0</v>
      </c>
      <c r="AI76" s="197">
        <v>3.33</v>
      </c>
      <c r="AJ76" s="197">
        <v>0</v>
      </c>
      <c r="AK76" s="197">
        <v>0.84</v>
      </c>
      <c r="AL76" s="197">
        <v>0</v>
      </c>
      <c r="AM76" s="197">
        <v>0</v>
      </c>
      <c r="AN76" s="197">
        <v>0</v>
      </c>
      <c r="AO76" s="197">
        <v>22.34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6.46</v>
      </c>
      <c r="AH77" s="197">
        <v>0</v>
      </c>
      <c r="AI77" s="197">
        <v>3.33</v>
      </c>
      <c r="AJ77" s="197">
        <v>0</v>
      </c>
      <c r="AK77" s="197">
        <v>0.84</v>
      </c>
      <c r="AL77" s="197">
        <v>0</v>
      </c>
      <c r="AM77" s="197">
        <v>0</v>
      </c>
      <c r="AN77" s="197">
        <v>0</v>
      </c>
      <c r="AO77" s="197">
        <v>22.34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6.46</v>
      </c>
      <c r="AH78" s="197">
        <v>0</v>
      </c>
      <c r="AI78" s="197">
        <v>3.33</v>
      </c>
      <c r="AJ78" s="197">
        <v>0</v>
      </c>
      <c r="AK78" s="197">
        <v>0.84</v>
      </c>
      <c r="AL78" s="197">
        <v>0</v>
      </c>
      <c r="AM78" s="197">
        <v>0</v>
      </c>
      <c r="AN78" s="197">
        <v>0</v>
      </c>
      <c r="AO78" s="197">
        <v>22.34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6.46</v>
      </c>
      <c r="AH79" s="197">
        <v>0</v>
      </c>
      <c r="AI79" s="197">
        <v>3.33</v>
      </c>
      <c r="AJ79" s="197">
        <v>0</v>
      </c>
      <c r="AK79" s="197">
        <v>0.84</v>
      </c>
      <c r="AL79" s="197">
        <v>0</v>
      </c>
      <c r="AM79" s="197">
        <v>0</v>
      </c>
      <c r="AN79" s="197">
        <v>0</v>
      </c>
      <c r="AO79" s="197">
        <v>22.34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6.46</v>
      </c>
      <c r="AH80" s="197">
        <v>0</v>
      </c>
      <c r="AI80" s="197">
        <v>3.33</v>
      </c>
      <c r="AJ80" s="197">
        <v>0</v>
      </c>
      <c r="AK80" s="197">
        <v>0.84</v>
      </c>
      <c r="AL80" s="197">
        <v>0</v>
      </c>
      <c r="AM80" s="197">
        <v>0</v>
      </c>
      <c r="AN80" s="197">
        <v>0</v>
      </c>
      <c r="AO80" s="197">
        <v>22.34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6.34</v>
      </c>
      <c r="AH81" s="197">
        <v>0</v>
      </c>
      <c r="AI81" s="197">
        <v>3.33</v>
      </c>
      <c r="AJ81" s="197">
        <v>0</v>
      </c>
      <c r="AK81" s="197">
        <v>0.84</v>
      </c>
      <c r="AL81" s="197">
        <v>0</v>
      </c>
      <c r="AM81" s="197">
        <v>0</v>
      </c>
      <c r="AN81" s="197">
        <v>0</v>
      </c>
      <c r="AO81" s="197">
        <v>22.34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6.34</v>
      </c>
      <c r="AH82" s="197">
        <v>0</v>
      </c>
      <c r="AI82" s="197">
        <v>3.33</v>
      </c>
      <c r="AJ82" s="197">
        <v>0</v>
      </c>
      <c r="AK82" s="197">
        <v>0.84</v>
      </c>
      <c r="AL82" s="197">
        <v>0</v>
      </c>
      <c r="AM82" s="197">
        <v>0</v>
      </c>
      <c r="AN82" s="197">
        <v>0</v>
      </c>
      <c r="AO82" s="197">
        <v>22.34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6.34</v>
      </c>
      <c r="AH83" s="197">
        <v>0</v>
      </c>
      <c r="AI83" s="197">
        <v>3.33</v>
      </c>
      <c r="AJ83" s="197">
        <v>0</v>
      </c>
      <c r="AK83" s="197">
        <v>0.84</v>
      </c>
      <c r="AL83" s="197">
        <v>0</v>
      </c>
      <c r="AM83" s="197">
        <v>0</v>
      </c>
      <c r="AN83" s="197">
        <v>0</v>
      </c>
      <c r="AO83" s="197">
        <v>22.34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6.34</v>
      </c>
      <c r="AH84" s="197">
        <v>0</v>
      </c>
      <c r="AI84" s="197">
        <v>3.33</v>
      </c>
      <c r="AJ84" s="197">
        <v>0</v>
      </c>
      <c r="AK84" s="197">
        <v>0.84</v>
      </c>
      <c r="AL84" s="197">
        <v>0</v>
      </c>
      <c r="AM84" s="197">
        <v>0</v>
      </c>
      <c r="AN84" s="197">
        <v>0</v>
      </c>
      <c r="AO84" s="197">
        <v>22.34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6.34</v>
      </c>
      <c r="AH85" s="197">
        <v>0</v>
      </c>
      <c r="AI85" s="197">
        <v>3.33</v>
      </c>
      <c r="AJ85" s="197">
        <v>0</v>
      </c>
      <c r="AK85" s="197">
        <v>0.84</v>
      </c>
      <c r="AL85" s="197">
        <v>0</v>
      </c>
      <c r="AM85" s="197">
        <v>0</v>
      </c>
      <c r="AN85" s="197">
        <v>0</v>
      </c>
      <c r="AO85" s="197">
        <v>22.34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6.34</v>
      </c>
      <c r="AH86" s="197">
        <v>0</v>
      </c>
      <c r="AI86" s="197">
        <v>3.33</v>
      </c>
      <c r="AJ86" s="197">
        <v>0</v>
      </c>
      <c r="AK86" s="197">
        <v>0.84</v>
      </c>
      <c r="AL86" s="197">
        <v>0</v>
      </c>
      <c r="AM86" s="197">
        <v>0</v>
      </c>
      <c r="AN86" s="197">
        <v>0</v>
      </c>
      <c r="AO86" s="197">
        <v>22.34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6.22</v>
      </c>
      <c r="AH87" s="197">
        <v>0</v>
      </c>
      <c r="AI87" s="197">
        <v>3.33</v>
      </c>
      <c r="AJ87" s="197">
        <v>0</v>
      </c>
      <c r="AK87" s="197">
        <v>0.84</v>
      </c>
      <c r="AL87" s="197">
        <v>0</v>
      </c>
      <c r="AM87" s="197">
        <v>0</v>
      </c>
      <c r="AN87" s="197">
        <v>0</v>
      </c>
      <c r="AO87" s="197">
        <v>19.38</v>
      </c>
      <c r="AP87" s="197">
        <v>2.96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6.22</v>
      </c>
      <c r="AH88" s="197">
        <v>0</v>
      </c>
      <c r="AI88" s="197">
        <v>3.33</v>
      </c>
      <c r="AJ88" s="197">
        <v>0</v>
      </c>
      <c r="AK88" s="197">
        <v>0.84</v>
      </c>
      <c r="AL88" s="197">
        <v>0</v>
      </c>
      <c r="AM88" s="197">
        <v>0</v>
      </c>
      <c r="AN88" s="197">
        <v>0</v>
      </c>
      <c r="AO88" s="197">
        <v>19.38</v>
      </c>
      <c r="AP88" s="197">
        <v>2.96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6.22</v>
      </c>
      <c r="AH89" s="197">
        <v>0</v>
      </c>
      <c r="AI89" s="197">
        <v>3.33</v>
      </c>
      <c r="AJ89" s="197">
        <v>0</v>
      </c>
      <c r="AK89" s="197">
        <v>0.84</v>
      </c>
      <c r="AL89" s="197">
        <v>0</v>
      </c>
      <c r="AM89" s="197">
        <v>0</v>
      </c>
      <c r="AN89" s="197">
        <v>0</v>
      </c>
      <c r="AO89" s="197">
        <v>19.38</v>
      </c>
      <c r="AP89" s="197">
        <v>2.96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6.22</v>
      </c>
      <c r="AH90" s="197">
        <v>0</v>
      </c>
      <c r="AI90" s="197">
        <v>3.33</v>
      </c>
      <c r="AJ90" s="197">
        <v>0</v>
      </c>
      <c r="AK90" s="197">
        <v>0.84</v>
      </c>
      <c r="AL90" s="197">
        <v>0</v>
      </c>
      <c r="AM90" s="197">
        <v>0</v>
      </c>
      <c r="AN90" s="197">
        <v>0</v>
      </c>
      <c r="AO90" s="197">
        <v>19.38</v>
      </c>
      <c r="AP90" s="197">
        <v>2.96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6.22</v>
      </c>
      <c r="AH91" s="197">
        <v>0</v>
      </c>
      <c r="AI91" s="197">
        <v>3.33</v>
      </c>
      <c r="AJ91" s="197">
        <v>0</v>
      </c>
      <c r="AK91" s="197">
        <v>0.84</v>
      </c>
      <c r="AL91" s="197">
        <v>0</v>
      </c>
      <c r="AM91" s="197">
        <v>0</v>
      </c>
      <c r="AN91" s="197">
        <v>0</v>
      </c>
      <c r="AO91" s="197">
        <v>17.559999999999999</v>
      </c>
      <c r="AP91" s="197">
        <v>4.79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6.22</v>
      </c>
      <c r="AH92" s="197">
        <v>0</v>
      </c>
      <c r="AI92" s="197">
        <v>3.33</v>
      </c>
      <c r="AJ92" s="197">
        <v>0</v>
      </c>
      <c r="AK92" s="197">
        <v>0.84</v>
      </c>
      <c r="AL92" s="197">
        <v>0</v>
      </c>
      <c r="AM92" s="197">
        <v>0</v>
      </c>
      <c r="AN92" s="197">
        <v>0</v>
      </c>
      <c r="AO92" s="197">
        <v>17.559999999999999</v>
      </c>
      <c r="AP92" s="197">
        <v>4.79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6.22</v>
      </c>
      <c r="AH93" s="197">
        <v>0</v>
      </c>
      <c r="AI93" s="197">
        <v>3.33</v>
      </c>
      <c r="AJ93" s="197">
        <v>0</v>
      </c>
      <c r="AK93" s="197">
        <v>0.84</v>
      </c>
      <c r="AL93" s="197">
        <v>0</v>
      </c>
      <c r="AM93" s="197">
        <v>0</v>
      </c>
      <c r="AN93" s="197">
        <v>0</v>
      </c>
      <c r="AO93" s="197">
        <v>17.559999999999999</v>
      </c>
      <c r="AP93" s="197">
        <v>4.79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6.22</v>
      </c>
      <c r="AH94" s="197">
        <v>0</v>
      </c>
      <c r="AI94" s="197">
        <v>3.33</v>
      </c>
      <c r="AJ94" s="197">
        <v>0</v>
      </c>
      <c r="AK94" s="197">
        <v>0.84</v>
      </c>
      <c r="AL94" s="197">
        <v>0</v>
      </c>
      <c r="AM94" s="197">
        <v>0</v>
      </c>
      <c r="AN94" s="197">
        <v>0</v>
      </c>
      <c r="AO94" s="197">
        <v>17.559999999999999</v>
      </c>
      <c r="AP94" s="197">
        <v>4.79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6.22</v>
      </c>
      <c r="AH95" s="197">
        <v>0</v>
      </c>
      <c r="AI95" s="197">
        <v>3.33</v>
      </c>
      <c r="AJ95" s="197">
        <v>0</v>
      </c>
      <c r="AK95" s="197">
        <v>0.84</v>
      </c>
      <c r="AL95" s="197">
        <v>0</v>
      </c>
      <c r="AM95" s="197">
        <v>0</v>
      </c>
      <c r="AN95" s="197">
        <v>0</v>
      </c>
      <c r="AO95" s="197">
        <v>17.559999999999999</v>
      </c>
      <c r="AP95" s="197">
        <v>4.79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6.22</v>
      </c>
      <c r="AH96" s="197">
        <v>0</v>
      </c>
      <c r="AI96" s="197">
        <v>3.33</v>
      </c>
      <c r="AJ96" s="197">
        <v>0</v>
      </c>
      <c r="AK96" s="197">
        <v>0.84</v>
      </c>
      <c r="AL96" s="197">
        <v>0</v>
      </c>
      <c r="AM96" s="197">
        <v>0</v>
      </c>
      <c r="AN96" s="197">
        <v>0</v>
      </c>
      <c r="AO96" s="197">
        <v>17.559999999999999</v>
      </c>
      <c r="AP96" s="197">
        <v>4.79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6.22</v>
      </c>
      <c r="AH97" s="197">
        <v>0</v>
      </c>
      <c r="AI97" s="197">
        <v>3.33</v>
      </c>
      <c r="AJ97" s="197">
        <v>0</v>
      </c>
      <c r="AK97" s="197">
        <v>0.84</v>
      </c>
      <c r="AL97" s="197">
        <v>0</v>
      </c>
      <c r="AM97" s="197">
        <v>0</v>
      </c>
      <c r="AN97" s="197">
        <v>0</v>
      </c>
      <c r="AO97" s="197">
        <v>17.559999999999999</v>
      </c>
      <c r="AP97" s="197">
        <v>4.79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6.22</v>
      </c>
      <c r="AH98" s="197">
        <v>0</v>
      </c>
      <c r="AI98" s="197">
        <v>3.33</v>
      </c>
      <c r="AJ98" s="197">
        <v>0</v>
      </c>
      <c r="AK98" s="197">
        <v>0.84</v>
      </c>
      <c r="AL98" s="197">
        <v>0</v>
      </c>
      <c r="AM98" s="197">
        <v>0</v>
      </c>
      <c r="AN98" s="197">
        <v>0</v>
      </c>
      <c r="AO98" s="197">
        <v>17.559999999999999</v>
      </c>
      <c r="AP98" s="197">
        <v>4.79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0.15719000000000014</v>
      </c>
      <c r="AH99">
        <f t="shared" si="0"/>
        <v>0</v>
      </c>
      <c r="AI99">
        <f t="shared" si="0"/>
        <v>7.9920000000000033E-2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0.5200400000000005</v>
      </c>
      <c r="AP99">
        <f t="shared" si="0"/>
        <v>1.2539999999999999E-2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45215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115.658</v>
      </c>
      <c r="C3" s="102">
        <f>'IDT-1 Calculation'!DG3</f>
        <v>71.66</v>
      </c>
      <c r="D3" s="102">
        <f>'IDT-1 Calculation'!DH3</f>
        <v>0</v>
      </c>
      <c r="E3" s="102">
        <f>'IDT-1 Calculation'!DI3</f>
        <v>0</v>
      </c>
      <c r="F3" s="102">
        <f>'IDT-1 Calculation'!DJ3</f>
        <v>-187.31799999999998</v>
      </c>
      <c r="G3" s="103">
        <f>SUM(B3:F3)</f>
        <v>0</v>
      </c>
    </row>
    <row r="4" spans="1:7">
      <c r="A4" s="98" t="s">
        <v>46</v>
      </c>
      <c r="B4" s="94">
        <f>'IDT-1 Calculation'!DF4</f>
        <v>126.636</v>
      </c>
      <c r="C4" s="94">
        <f>'IDT-1 Calculation'!DG4</f>
        <v>78.462000000000003</v>
      </c>
      <c r="D4" s="94">
        <f>'IDT-1 Calculation'!DH4</f>
        <v>0</v>
      </c>
      <c r="E4" s="94">
        <f>'IDT-1 Calculation'!DI4</f>
        <v>0</v>
      </c>
      <c r="F4" s="94">
        <f>'IDT-1 Calculation'!DJ4</f>
        <v>-205.09800000000001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131.678</v>
      </c>
      <c r="C5" s="94">
        <f>'IDT-1 Calculation'!DG5</f>
        <v>80</v>
      </c>
      <c r="D5" s="94">
        <f>'IDT-1 Calculation'!DH5</f>
        <v>0</v>
      </c>
      <c r="E5" s="94">
        <f>'IDT-1 Calculation'!DI5</f>
        <v>0</v>
      </c>
      <c r="F5" s="94">
        <f>'IDT-1 Calculation'!DJ5</f>
        <v>-211.678</v>
      </c>
      <c r="G5" s="99">
        <f t="shared" si="0"/>
        <v>0</v>
      </c>
    </row>
    <row r="6" spans="1:7">
      <c r="A6" s="98" t="s">
        <v>48</v>
      </c>
      <c r="B6" s="94">
        <f>'IDT-1 Calculation'!DF6</f>
        <v>171.41800000000001</v>
      </c>
      <c r="C6" s="94">
        <f>'IDT-1 Calculation'!DG6</f>
        <v>60</v>
      </c>
      <c r="D6" s="94">
        <f>'IDT-1 Calculation'!DH6</f>
        <v>0</v>
      </c>
      <c r="E6" s="94">
        <f>'IDT-1 Calculation'!DI6</f>
        <v>0</v>
      </c>
      <c r="F6" s="94">
        <f>'IDT-1 Calculation'!DJ6</f>
        <v>-231.41800000000001</v>
      </c>
      <c r="G6" s="99">
        <f t="shared" si="0"/>
        <v>0</v>
      </c>
    </row>
    <row r="7" spans="1:7">
      <c r="A7" s="98" t="s">
        <v>49</v>
      </c>
      <c r="B7" s="94">
        <f>'IDT-1 Calculation'!DF7</f>
        <v>194</v>
      </c>
      <c r="C7" s="94">
        <f>'IDT-1 Calculation'!DG7</f>
        <v>20</v>
      </c>
      <c r="D7" s="94">
        <f>'IDT-1 Calculation'!DH7</f>
        <v>0</v>
      </c>
      <c r="E7" s="94">
        <f>'IDT-1 Calculation'!DI7</f>
        <v>0</v>
      </c>
      <c r="F7" s="94">
        <f>'IDT-1 Calculation'!DJ7</f>
        <v>-214</v>
      </c>
      <c r="G7" s="99">
        <f t="shared" si="0"/>
        <v>0</v>
      </c>
    </row>
    <row r="8" spans="1:7">
      <c r="A8" s="98" t="s">
        <v>50</v>
      </c>
      <c r="B8" s="94">
        <f>'IDT-1 Calculation'!DF8</f>
        <v>139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-139</v>
      </c>
      <c r="G8" s="99">
        <f t="shared" si="0"/>
        <v>0</v>
      </c>
    </row>
    <row r="9" spans="1:7">
      <c r="A9" s="98" t="s">
        <v>51</v>
      </c>
      <c r="B9" s="94">
        <f>'IDT-1 Calculation'!DF9</f>
        <v>102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-102</v>
      </c>
      <c r="G9" s="99">
        <f t="shared" si="0"/>
        <v>0</v>
      </c>
    </row>
    <row r="10" spans="1:7">
      <c r="A10" s="98" t="s">
        <v>52</v>
      </c>
      <c r="B10" s="94">
        <f>'IDT-1 Calculation'!DF10</f>
        <v>85</v>
      </c>
      <c r="C10" s="94">
        <f>'IDT-1 Calculation'!DG10</f>
        <v>-10</v>
      </c>
      <c r="D10" s="94">
        <f>'IDT-1 Calculation'!DH10</f>
        <v>0</v>
      </c>
      <c r="E10" s="94">
        <f>'IDT-1 Calculation'!DI10</f>
        <v>0</v>
      </c>
      <c r="F10" s="94">
        <f>'IDT-1 Calculation'!DJ10</f>
        <v>-75</v>
      </c>
      <c r="G10" s="99">
        <f t="shared" si="0"/>
        <v>0</v>
      </c>
    </row>
    <row r="11" spans="1:7">
      <c r="A11" s="98" t="s">
        <v>53</v>
      </c>
      <c r="B11" s="94">
        <f>'IDT-1 Calculation'!DF11</f>
        <v>63</v>
      </c>
      <c r="C11" s="94">
        <f>'IDT-1 Calculation'!DG11</f>
        <v>-20</v>
      </c>
      <c r="D11" s="94">
        <f>'IDT-1 Calculation'!DH11</f>
        <v>0</v>
      </c>
      <c r="E11" s="94">
        <f>'IDT-1 Calculation'!DI11</f>
        <v>0</v>
      </c>
      <c r="F11" s="94">
        <f>'IDT-1 Calculation'!DJ11</f>
        <v>-43</v>
      </c>
      <c r="G11" s="99">
        <f t="shared" si="0"/>
        <v>0</v>
      </c>
    </row>
    <row r="12" spans="1:7">
      <c r="A12" s="98" t="s">
        <v>54</v>
      </c>
      <c r="B12" s="94">
        <f>'IDT-1 Calculation'!DF12</f>
        <v>84</v>
      </c>
      <c r="C12" s="94">
        <f>'IDT-1 Calculation'!DG12</f>
        <v>-20</v>
      </c>
      <c r="D12" s="94">
        <f>'IDT-1 Calculation'!DH12</f>
        <v>0</v>
      </c>
      <c r="E12" s="94">
        <f>'IDT-1 Calculation'!DI12</f>
        <v>0</v>
      </c>
      <c r="F12" s="94">
        <f>'IDT-1 Calculation'!DJ12</f>
        <v>-64</v>
      </c>
      <c r="G12" s="99">
        <f t="shared" si="0"/>
        <v>0</v>
      </c>
    </row>
    <row r="13" spans="1:7">
      <c r="A13" s="98" t="s">
        <v>55</v>
      </c>
      <c r="B13" s="94">
        <f>'IDT-1 Calculation'!DF13</f>
        <v>60</v>
      </c>
      <c r="C13" s="94">
        <f>'IDT-1 Calculation'!DG13</f>
        <v>-25.402000000000001</v>
      </c>
      <c r="D13" s="94">
        <f>'IDT-1 Calculation'!DH13</f>
        <v>0</v>
      </c>
      <c r="E13" s="94">
        <f>'IDT-1 Calculation'!DI13</f>
        <v>0</v>
      </c>
      <c r="F13" s="94">
        <f>'IDT-1 Calculation'!DJ13</f>
        <v>-34.597999999999999</v>
      </c>
      <c r="G13" s="99">
        <f t="shared" si="0"/>
        <v>0</v>
      </c>
    </row>
    <row r="14" spans="1:7">
      <c r="A14" s="98" t="s">
        <v>56</v>
      </c>
      <c r="B14" s="94">
        <f>'IDT-1 Calculation'!DF14</f>
        <v>43</v>
      </c>
      <c r="C14" s="94">
        <f>'IDT-1 Calculation'!DG14</f>
        <v>-18.204999999999998</v>
      </c>
      <c r="D14" s="94">
        <f>'IDT-1 Calculation'!DH14</f>
        <v>0</v>
      </c>
      <c r="E14" s="94">
        <f>'IDT-1 Calculation'!DI14</f>
        <v>0</v>
      </c>
      <c r="F14" s="94">
        <f>'IDT-1 Calculation'!DJ14</f>
        <v>-24.795000000000002</v>
      </c>
      <c r="G14" s="99">
        <f t="shared" si="0"/>
        <v>0</v>
      </c>
    </row>
    <row r="15" spans="1:7">
      <c r="A15" s="98" t="s">
        <v>57</v>
      </c>
      <c r="B15" s="94">
        <f>'IDT-1 Calculation'!DF15</f>
        <v>25</v>
      </c>
      <c r="C15" s="94">
        <f>'IDT-1 Calculation'!DG15</f>
        <v>-10.584</v>
      </c>
      <c r="D15" s="94">
        <f>'IDT-1 Calculation'!DH15</f>
        <v>0</v>
      </c>
      <c r="E15" s="94">
        <f>'IDT-1 Calculation'!DI15</f>
        <v>0</v>
      </c>
      <c r="F15" s="94">
        <f>'IDT-1 Calculation'!DJ15</f>
        <v>-14.416</v>
      </c>
      <c r="G15" s="99">
        <f t="shared" si="0"/>
        <v>0</v>
      </c>
    </row>
    <row r="16" spans="1:7">
      <c r="A16" s="98" t="s">
        <v>58</v>
      </c>
      <c r="B16" s="94">
        <f>'IDT-1 Calculation'!DF16</f>
        <v>11</v>
      </c>
      <c r="C16" s="94">
        <f>'IDT-1 Calculation'!DG16</f>
        <v>-4.657</v>
      </c>
      <c r="D16" s="94">
        <f>'IDT-1 Calculation'!DH16</f>
        <v>0</v>
      </c>
      <c r="E16" s="94">
        <f>'IDT-1 Calculation'!DI16</f>
        <v>0</v>
      </c>
      <c r="F16" s="94">
        <f>'IDT-1 Calculation'!DJ16</f>
        <v>-6.343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14</v>
      </c>
      <c r="C68" s="94">
        <f>'IDT-1 Calculation'!DG68</f>
        <v>-5.9269999999999996</v>
      </c>
      <c r="D68" s="94">
        <f>'IDT-1 Calculation'!DH68</f>
        <v>0</v>
      </c>
      <c r="E68" s="94">
        <f>'IDT-1 Calculation'!DI68</f>
        <v>0</v>
      </c>
      <c r="F68" s="94">
        <f>'IDT-1 Calculation'!DJ68</f>
        <v>-8.0730000000000004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40</v>
      </c>
      <c r="C69" s="94">
        <f>'IDT-1 Calculation'!DG69</f>
        <v>-16.934999999999999</v>
      </c>
      <c r="D69" s="94">
        <f>'IDT-1 Calculation'!DH69</f>
        <v>0</v>
      </c>
      <c r="E69" s="94">
        <f>'IDT-1 Calculation'!DI69</f>
        <v>0</v>
      </c>
      <c r="F69" s="94">
        <f>'IDT-1 Calculation'!DJ69</f>
        <v>-23.065000000000001</v>
      </c>
      <c r="G69" s="99">
        <f t="shared" si="1"/>
        <v>0</v>
      </c>
    </row>
    <row r="70" spans="1:7">
      <c r="A70" s="98" t="s">
        <v>112</v>
      </c>
      <c r="B70" s="94">
        <f>'IDT-1 Calculation'!DF70</f>
        <v>62</v>
      </c>
      <c r="C70" s="94">
        <f>'IDT-1 Calculation'!DG70</f>
        <v>-26.248999999999999</v>
      </c>
      <c r="D70" s="94">
        <f>'IDT-1 Calculation'!DH70</f>
        <v>0</v>
      </c>
      <c r="E70" s="94">
        <f>'IDT-1 Calculation'!DI70</f>
        <v>0</v>
      </c>
      <c r="F70" s="94">
        <f>'IDT-1 Calculation'!DJ70</f>
        <v>-35.750999999999998</v>
      </c>
      <c r="G70" s="99">
        <f t="shared" si="1"/>
        <v>0</v>
      </c>
    </row>
    <row r="71" spans="1:7">
      <c r="A71" s="98" t="s">
        <v>113</v>
      </c>
      <c r="B71" s="94">
        <f>'IDT-1 Calculation'!DF71</f>
        <v>65</v>
      </c>
      <c r="C71" s="94">
        <f>'IDT-1 Calculation'!DG71</f>
        <v>-25</v>
      </c>
      <c r="D71" s="94">
        <f>'IDT-1 Calculation'!DH71</f>
        <v>0</v>
      </c>
      <c r="E71" s="94">
        <f>'IDT-1 Calculation'!DI71</f>
        <v>0</v>
      </c>
      <c r="F71" s="94">
        <f>'IDT-1 Calculation'!DJ71</f>
        <v>-40</v>
      </c>
      <c r="G71" s="99">
        <f t="shared" si="1"/>
        <v>0</v>
      </c>
    </row>
    <row r="72" spans="1:7">
      <c r="A72" s="98" t="s">
        <v>114</v>
      </c>
      <c r="B72" s="94">
        <f>'IDT-1 Calculation'!DF72</f>
        <v>102</v>
      </c>
      <c r="C72" s="94">
        <f>'IDT-1 Calculation'!DG72</f>
        <v>-5</v>
      </c>
      <c r="D72" s="94">
        <f>'IDT-1 Calculation'!DH72</f>
        <v>0</v>
      </c>
      <c r="E72" s="94">
        <f>'IDT-1 Calculation'!DI72</f>
        <v>0</v>
      </c>
      <c r="F72" s="94">
        <f>'IDT-1 Calculation'!DJ72</f>
        <v>-97</v>
      </c>
      <c r="G72" s="99">
        <f t="shared" si="1"/>
        <v>0</v>
      </c>
    </row>
    <row r="73" spans="1:7">
      <c r="A73" s="98" t="s">
        <v>115</v>
      </c>
      <c r="B73" s="94">
        <f>'IDT-1 Calculation'!DF73</f>
        <v>123.099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-123.099</v>
      </c>
      <c r="G73" s="99">
        <f t="shared" si="1"/>
        <v>0</v>
      </c>
    </row>
    <row r="74" spans="1:7">
      <c r="A74" s="98" t="s">
        <v>116</v>
      </c>
      <c r="B74" s="94">
        <f>'IDT-1 Calculation'!DF74</f>
        <v>156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-156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80</v>
      </c>
      <c r="D75" s="94">
        <f>'IDT-1 Calculation'!DH75</f>
        <v>0</v>
      </c>
      <c r="E75" s="94">
        <f>'IDT-1 Calculation'!DI75</f>
        <v>0</v>
      </c>
      <c r="F75" s="94">
        <f>'IDT-1 Calculation'!DJ75</f>
        <v>-80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65</v>
      </c>
      <c r="D76" s="94">
        <f>'IDT-1 Calculation'!DH76</f>
        <v>0</v>
      </c>
      <c r="E76" s="94">
        <f>'IDT-1 Calculation'!DI76</f>
        <v>0</v>
      </c>
      <c r="F76" s="94">
        <f>'IDT-1 Calculation'!DJ76</f>
        <v>-65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50</v>
      </c>
      <c r="D77" s="94">
        <f>'IDT-1 Calculation'!DH77</f>
        <v>0</v>
      </c>
      <c r="E77" s="94">
        <f>'IDT-1 Calculation'!DI77</f>
        <v>0</v>
      </c>
      <c r="F77" s="94">
        <f>'IDT-1 Calculation'!DJ77</f>
        <v>-50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40</v>
      </c>
      <c r="D78" s="94">
        <f>'IDT-1 Calculation'!DH78</f>
        <v>0</v>
      </c>
      <c r="E78" s="94">
        <f>'IDT-1 Calculation'!DI78</f>
        <v>0</v>
      </c>
      <c r="F78" s="94">
        <f>'IDT-1 Calculation'!DJ78</f>
        <v>-40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30</v>
      </c>
      <c r="D79" s="94">
        <f>'IDT-1 Calculation'!DH79</f>
        <v>0</v>
      </c>
      <c r="E79" s="94">
        <f>'IDT-1 Calculation'!DI79</f>
        <v>0</v>
      </c>
      <c r="F79" s="94">
        <f>'IDT-1 Calculation'!DJ79</f>
        <v>-30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25</v>
      </c>
      <c r="D80" s="94">
        <f>'IDT-1 Calculation'!DH80</f>
        <v>0</v>
      </c>
      <c r="E80" s="94">
        <f>'IDT-1 Calculation'!DI80</f>
        <v>0</v>
      </c>
      <c r="F80" s="94">
        <f>'IDT-1 Calculation'!DJ80</f>
        <v>-25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25</v>
      </c>
      <c r="D81" s="94">
        <f>'IDT-1 Calculation'!DH81</f>
        <v>0</v>
      </c>
      <c r="E81" s="94">
        <f>'IDT-1 Calculation'!DI81</f>
        <v>0</v>
      </c>
      <c r="F81" s="94">
        <f>'IDT-1 Calculation'!DJ81</f>
        <v>-25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20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-20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10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-10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10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-10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10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-10</v>
      </c>
      <c r="G85" s="99">
        <f t="shared" si="1"/>
        <v>0</v>
      </c>
    </row>
    <row r="86" spans="1:7">
      <c r="A86" s="98" t="s">
        <v>128</v>
      </c>
      <c r="B86" s="94">
        <f>'IDT-1 Calculation'!DF86</f>
        <v>17</v>
      </c>
      <c r="C86" s="94">
        <f>'IDT-1 Calculation'!DG86</f>
        <v>15</v>
      </c>
      <c r="D86" s="94">
        <f>'IDT-1 Calculation'!DH86</f>
        <v>0</v>
      </c>
      <c r="E86" s="94">
        <f>'IDT-1 Calculation'!DI86</f>
        <v>0</v>
      </c>
      <c r="F86" s="94">
        <f>'IDT-1 Calculation'!DJ86</f>
        <v>-32</v>
      </c>
      <c r="G86" s="99">
        <f t="shared" si="1"/>
        <v>0</v>
      </c>
    </row>
    <row r="87" spans="1:7">
      <c r="A87" s="98" t="s">
        <v>129</v>
      </c>
      <c r="B87" s="94">
        <f>'IDT-1 Calculation'!DF87</f>
        <v>31</v>
      </c>
      <c r="C87" s="94">
        <f>'IDT-1 Calculation'!DG87</f>
        <v>20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-51</v>
      </c>
      <c r="G87" s="99">
        <f t="shared" si="1"/>
        <v>0</v>
      </c>
    </row>
    <row r="88" spans="1:7">
      <c r="A88" s="98" t="s">
        <v>130</v>
      </c>
      <c r="B88" s="94">
        <f>'IDT-1 Calculation'!DF88</f>
        <v>34</v>
      </c>
      <c r="C88" s="94">
        <f>'IDT-1 Calculation'!DG88</f>
        <v>25</v>
      </c>
      <c r="D88" s="94">
        <f>'IDT-1 Calculation'!DH88</f>
        <v>0</v>
      </c>
      <c r="E88" s="94">
        <f>'IDT-1 Calculation'!DI88</f>
        <v>0</v>
      </c>
      <c r="F88" s="94">
        <f>'IDT-1 Calculation'!DJ88</f>
        <v>-59</v>
      </c>
      <c r="G88" s="99">
        <f t="shared" si="1"/>
        <v>0</v>
      </c>
    </row>
    <row r="89" spans="1:7">
      <c r="A89" s="98" t="s">
        <v>131</v>
      </c>
      <c r="B89" s="94">
        <f>'IDT-1 Calculation'!DF89</f>
        <v>38</v>
      </c>
      <c r="C89" s="94">
        <f>'IDT-1 Calculation'!DG89</f>
        <v>30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-68</v>
      </c>
      <c r="G89" s="99">
        <f t="shared" si="1"/>
        <v>0</v>
      </c>
    </row>
    <row r="90" spans="1:7">
      <c r="A90" s="98" t="s">
        <v>132</v>
      </c>
      <c r="B90" s="94">
        <f>'IDT-1 Calculation'!DF90</f>
        <v>56</v>
      </c>
      <c r="C90" s="94">
        <f>'IDT-1 Calculation'!DG90</f>
        <v>40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-96</v>
      </c>
      <c r="G90" s="99">
        <f t="shared" si="1"/>
        <v>0</v>
      </c>
    </row>
    <row r="91" spans="1:7">
      <c r="A91" s="98" t="s">
        <v>133</v>
      </c>
      <c r="B91" s="94">
        <f>'IDT-1 Calculation'!DF91</f>
        <v>163.14099999999999</v>
      </c>
      <c r="C91" s="94">
        <f>'IDT-1 Calculation'!DG91</f>
        <v>101.08</v>
      </c>
      <c r="D91" s="94">
        <f>'IDT-1 Calculation'!DH91</f>
        <v>0</v>
      </c>
      <c r="E91" s="94">
        <f>'IDT-1 Calculation'!DI91</f>
        <v>0</v>
      </c>
      <c r="F91" s="94">
        <f>'IDT-1 Calculation'!DJ91</f>
        <v>-264.221</v>
      </c>
      <c r="G91" s="99">
        <f t="shared" si="1"/>
        <v>0</v>
      </c>
    </row>
    <row r="92" spans="1:7">
      <c r="A92" s="98" t="s">
        <v>134</v>
      </c>
      <c r="B92" s="94">
        <f>'IDT-1 Calculation'!DF92</f>
        <v>156.571</v>
      </c>
      <c r="C92" s="94">
        <f>'IDT-1 Calculation'!DG92</f>
        <v>97.01</v>
      </c>
      <c r="D92" s="94">
        <f>'IDT-1 Calculation'!DH92</f>
        <v>0</v>
      </c>
      <c r="E92" s="94">
        <f>'IDT-1 Calculation'!DI92</f>
        <v>0</v>
      </c>
      <c r="F92" s="94">
        <f>'IDT-1 Calculation'!DJ92</f>
        <v>-253.58100000000002</v>
      </c>
      <c r="G92" s="99">
        <f t="shared" si="1"/>
        <v>0</v>
      </c>
    </row>
    <row r="93" spans="1:7">
      <c r="A93" s="98" t="s">
        <v>135</v>
      </c>
      <c r="B93" s="94">
        <f>'IDT-1 Calculation'!DF93</f>
        <v>150.977</v>
      </c>
      <c r="C93" s="94">
        <f>'IDT-1 Calculation'!DG93</f>
        <v>93.543999999999997</v>
      </c>
      <c r="D93" s="94">
        <f>'IDT-1 Calculation'!DH93</f>
        <v>0</v>
      </c>
      <c r="E93" s="94">
        <f>'IDT-1 Calculation'!DI93</f>
        <v>0</v>
      </c>
      <c r="F93" s="94">
        <f>'IDT-1 Calculation'!DJ93</f>
        <v>-244.52100000000002</v>
      </c>
      <c r="G93" s="99">
        <f t="shared" si="1"/>
        <v>0</v>
      </c>
    </row>
    <row r="94" spans="1:7">
      <c r="A94" s="98" t="s">
        <v>136</v>
      </c>
      <c r="B94" s="94">
        <f>'IDT-1 Calculation'!DF94</f>
        <v>143.18700000000001</v>
      </c>
      <c r="C94" s="94">
        <f>'IDT-1 Calculation'!DG94</f>
        <v>88.718000000000004</v>
      </c>
      <c r="D94" s="94">
        <f>'IDT-1 Calculation'!DH94</f>
        <v>0</v>
      </c>
      <c r="E94" s="94">
        <f>'IDT-1 Calculation'!DI94</f>
        <v>0</v>
      </c>
      <c r="F94" s="94">
        <f>'IDT-1 Calculation'!DJ94</f>
        <v>-231.90500000000003</v>
      </c>
      <c r="G94" s="99">
        <f t="shared" si="1"/>
        <v>0</v>
      </c>
    </row>
    <row r="95" spans="1:7">
      <c r="A95" s="98" t="s">
        <v>137</v>
      </c>
      <c r="B95" s="94">
        <f>'IDT-1 Calculation'!DF95</f>
        <v>142.703</v>
      </c>
      <c r="C95" s="94">
        <f>'IDT-1 Calculation'!DG95</f>
        <v>88.418000000000006</v>
      </c>
      <c r="D95" s="94">
        <f>'IDT-1 Calculation'!DH95</f>
        <v>0</v>
      </c>
      <c r="E95" s="94">
        <f>'IDT-1 Calculation'!DI95</f>
        <v>0</v>
      </c>
      <c r="F95" s="94">
        <f>'IDT-1 Calculation'!DJ95</f>
        <v>-231.12100000000001</v>
      </c>
      <c r="G95" s="99">
        <f t="shared" si="1"/>
        <v>0</v>
      </c>
    </row>
    <row r="96" spans="1:7">
      <c r="A96" s="98" t="s">
        <v>138</v>
      </c>
      <c r="B96" s="94">
        <f>'IDT-1 Calculation'!DF96</f>
        <v>141.90100000000001</v>
      </c>
      <c r="C96" s="94">
        <f>'IDT-1 Calculation'!DG96</f>
        <v>87.92</v>
      </c>
      <c r="D96" s="94">
        <f>'IDT-1 Calculation'!DH96</f>
        <v>0</v>
      </c>
      <c r="E96" s="94">
        <f>'IDT-1 Calculation'!DI96</f>
        <v>0</v>
      </c>
      <c r="F96" s="94">
        <f>'IDT-1 Calculation'!DJ96</f>
        <v>-229.82100000000003</v>
      </c>
      <c r="G96" s="99">
        <f t="shared" si="1"/>
        <v>0</v>
      </c>
    </row>
    <row r="97" spans="1:7">
      <c r="A97" s="98" t="s">
        <v>139</v>
      </c>
      <c r="B97" s="94">
        <f>'IDT-1 Calculation'!DF97</f>
        <v>141.39500000000001</v>
      </c>
      <c r="C97" s="94">
        <f>'IDT-1 Calculation'!DG97</f>
        <v>87.606999999999999</v>
      </c>
      <c r="D97" s="94">
        <f>'IDT-1 Calculation'!DH97</f>
        <v>0</v>
      </c>
      <c r="E97" s="94">
        <f>'IDT-1 Calculation'!DI97</f>
        <v>0</v>
      </c>
      <c r="F97" s="94">
        <f>'IDT-1 Calculation'!DJ97</f>
        <v>-229.00200000000001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142.84</v>
      </c>
      <c r="C98" s="107">
        <f>'IDT-1 Calculation'!DG98</f>
        <v>88.501999999999995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-231.34199999999998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0.81805099999999986</v>
      </c>
      <c r="C99" s="110">
        <f>SUM(C3:C98)/4000</f>
        <v>0.33749049999999997</v>
      </c>
      <c r="D99" s="110">
        <f>SUM(D3:D98)/4000</f>
        <v>0</v>
      </c>
      <c r="E99" s="110">
        <f>SUM(E3:E98)/4000</f>
        <v>0</v>
      </c>
      <c r="F99" s="110">
        <f>SUM(F3:F98)/4000</f>
        <v>-1.1555415000000002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1.49</v>
      </c>
      <c r="AE3" s="197">
        <v>0</v>
      </c>
      <c r="AF3" s="197">
        <v>0</v>
      </c>
      <c r="AG3" s="197">
        <v>32.61</v>
      </c>
      <c r="AH3" s="197">
        <v>0</v>
      </c>
      <c r="AI3" s="197">
        <v>16.52</v>
      </c>
      <c r="AJ3" s="197">
        <v>0</v>
      </c>
      <c r="AK3" s="197">
        <v>4.3499999999999996</v>
      </c>
      <c r="AL3" s="197">
        <v>0</v>
      </c>
      <c r="AM3" s="197">
        <v>0</v>
      </c>
      <c r="AN3" s="197">
        <v>0</v>
      </c>
      <c r="AO3" s="197">
        <v>89.38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1.49</v>
      </c>
      <c r="AE4" s="197">
        <v>0</v>
      </c>
      <c r="AF4" s="197">
        <v>0</v>
      </c>
      <c r="AG4" s="197">
        <v>32.61</v>
      </c>
      <c r="AH4" s="197">
        <v>0</v>
      </c>
      <c r="AI4" s="197">
        <v>16.52</v>
      </c>
      <c r="AJ4" s="197">
        <v>0</v>
      </c>
      <c r="AK4" s="197">
        <v>4.3499999999999996</v>
      </c>
      <c r="AL4" s="197">
        <v>0</v>
      </c>
      <c r="AM4" s="197">
        <v>0</v>
      </c>
      <c r="AN4" s="197">
        <v>0</v>
      </c>
      <c r="AO4" s="197">
        <v>89.38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1.49</v>
      </c>
      <c r="AE5" s="197">
        <v>0</v>
      </c>
      <c r="AF5" s="197">
        <v>0</v>
      </c>
      <c r="AG5" s="197">
        <v>32.61</v>
      </c>
      <c r="AH5" s="197">
        <v>0</v>
      </c>
      <c r="AI5" s="197">
        <v>16.52</v>
      </c>
      <c r="AJ5" s="197">
        <v>0</v>
      </c>
      <c r="AK5" s="197">
        <v>4.3499999999999996</v>
      </c>
      <c r="AL5" s="197">
        <v>0</v>
      </c>
      <c r="AM5" s="197">
        <v>0</v>
      </c>
      <c r="AN5" s="197">
        <v>0</v>
      </c>
      <c r="AO5" s="197">
        <v>89.38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1.49</v>
      </c>
      <c r="AE6" s="197">
        <v>0</v>
      </c>
      <c r="AF6" s="197">
        <v>0</v>
      </c>
      <c r="AG6" s="197">
        <v>32.61</v>
      </c>
      <c r="AH6" s="197">
        <v>0</v>
      </c>
      <c r="AI6" s="197">
        <v>16.52</v>
      </c>
      <c r="AJ6" s="197">
        <v>0</v>
      </c>
      <c r="AK6" s="197">
        <v>4.3499999999999996</v>
      </c>
      <c r="AL6" s="197">
        <v>0</v>
      </c>
      <c r="AM6" s="197">
        <v>0</v>
      </c>
      <c r="AN6" s="197">
        <v>0</v>
      </c>
      <c r="AO6" s="197">
        <v>89.38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1.49</v>
      </c>
      <c r="AE7" s="197">
        <v>0</v>
      </c>
      <c r="AF7" s="197">
        <v>0</v>
      </c>
      <c r="AG7" s="197">
        <v>32.61</v>
      </c>
      <c r="AH7" s="197">
        <v>0</v>
      </c>
      <c r="AI7" s="197">
        <v>16.52</v>
      </c>
      <c r="AJ7" s="197">
        <v>0</v>
      </c>
      <c r="AK7" s="197">
        <v>4.3499999999999996</v>
      </c>
      <c r="AL7" s="197">
        <v>0</v>
      </c>
      <c r="AM7" s="197">
        <v>0</v>
      </c>
      <c r="AN7" s="197">
        <v>0</v>
      </c>
      <c r="AO7" s="197">
        <v>89.38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1.49</v>
      </c>
      <c r="AE8" s="197">
        <v>0</v>
      </c>
      <c r="AF8" s="197">
        <v>0</v>
      </c>
      <c r="AG8" s="197">
        <v>32.61</v>
      </c>
      <c r="AH8" s="197">
        <v>0</v>
      </c>
      <c r="AI8" s="197">
        <v>16.52</v>
      </c>
      <c r="AJ8" s="197">
        <v>0</v>
      </c>
      <c r="AK8" s="197">
        <v>4.3499999999999996</v>
      </c>
      <c r="AL8" s="197">
        <v>0</v>
      </c>
      <c r="AM8" s="197">
        <v>0</v>
      </c>
      <c r="AN8" s="197">
        <v>0</v>
      </c>
      <c r="AO8" s="197">
        <v>89.38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1.49</v>
      </c>
      <c r="AE9" s="197">
        <v>0</v>
      </c>
      <c r="AF9" s="197">
        <v>0</v>
      </c>
      <c r="AG9" s="197">
        <v>32.61</v>
      </c>
      <c r="AH9" s="197">
        <v>0</v>
      </c>
      <c r="AI9" s="197">
        <v>16.52</v>
      </c>
      <c r="AJ9" s="197">
        <v>0</v>
      </c>
      <c r="AK9" s="197">
        <v>4.3499999999999996</v>
      </c>
      <c r="AL9" s="197">
        <v>0</v>
      </c>
      <c r="AM9" s="197">
        <v>0</v>
      </c>
      <c r="AN9" s="197">
        <v>0</v>
      </c>
      <c r="AO9" s="197">
        <v>89.38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1.49</v>
      </c>
      <c r="AE10" s="197">
        <v>0</v>
      </c>
      <c r="AF10" s="197">
        <v>0</v>
      </c>
      <c r="AG10" s="197">
        <v>32.61</v>
      </c>
      <c r="AH10" s="197">
        <v>0</v>
      </c>
      <c r="AI10" s="197">
        <v>16.52</v>
      </c>
      <c r="AJ10" s="197">
        <v>0</v>
      </c>
      <c r="AK10" s="197">
        <v>4.3499999999999996</v>
      </c>
      <c r="AL10" s="197">
        <v>0</v>
      </c>
      <c r="AM10" s="197">
        <v>0</v>
      </c>
      <c r="AN10" s="197">
        <v>0</v>
      </c>
      <c r="AO10" s="197">
        <v>89.38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1.49</v>
      </c>
      <c r="AE11" s="197">
        <v>0</v>
      </c>
      <c r="AF11" s="197">
        <v>0</v>
      </c>
      <c r="AG11" s="197">
        <v>32.61</v>
      </c>
      <c r="AH11" s="197">
        <v>0</v>
      </c>
      <c r="AI11" s="197">
        <v>16.52</v>
      </c>
      <c r="AJ11" s="197">
        <v>0</v>
      </c>
      <c r="AK11" s="197">
        <v>4.3499999999999996</v>
      </c>
      <c r="AL11" s="197">
        <v>0</v>
      </c>
      <c r="AM11" s="197">
        <v>0</v>
      </c>
      <c r="AN11" s="197">
        <v>0</v>
      </c>
      <c r="AO11" s="197">
        <v>89.38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1.49</v>
      </c>
      <c r="AE12" s="197">
        <v>0</v>
      </c>
      <c r="AF12" s="197">
        <v>0</v>
      </c>
      <c r="AG12" s="197">
        <v>32.61</v>
      </c>
      <c r="AH12" s="197">
        <v>0</v>
      </c>
      <c r="AI12" s="197">
        <v>16.52</v>
      </c>
      <c r="AJ12" s="197">
        <v>0</v>
      </c>
      <c r="AK12" s="197">
        <v>4.3499999999999996</v>
      </c>
      <c r="AL12" s="197">
        <v>0</v>
      </c>
      <c r="AM12" s="197">
        <v>0</v>
      </c>
      <c r="AN12" s="197">
        <v>0</v>
      </c>
      <c r="AO12" s="197">
        <v>89.38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1.49</v>
      </c>
      <c r="AE13" s="197">
        <v>0</v>
      </c>
      <c r="AF13" s="197">
        <v>0</v>
      </c>
      <c r="AG13" s="197">
        <v>32.61</v>
      </c>
      <c r="AH13" s="197">
        <v>0</v>
      </c>
      <c r="AI13" s="197">
        <v>16.52</v>
      </c>
      <c r="AJ13" s="197">
        <v>0</v>
      </c>
      <c r="AK13" s="197">
        <v>4.3499999999999996</v>
      </c>
      <c r="AL13" s="197">
        <v>0</v>
      </c>
      <c r="AM13" s="197">
        <v>0</v>
      </c>
      <c r="AN13" s="197">
        <v>0</v>
      </c>
      <c r="AO13" s="197">
        <v>89.38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1.49</v>
      </c>
      <c r="AE14" s="197">
        <v>0</v>
      </c>
      <c r="AF14" s="197">
        <v>0</v>
      </c>
      <c r="AG14" s="197">
        <v>32.61</v>
      </c>
      <c r="AH14" s="197">
        <v>0</v>
      </c>
      <c r="AI14" s="197">
        <v>16.52</v>
      </c>
      <c r="AJ14" s="197">
        <v>0</v>
      </c>
      <c r="AK14" s="197">
        <v>4.3499999999999996</v>
      </c>
      <c r="AL14" s="197">
        <v>0</v>
      </c>
      <c r="AM14" s="197">
        <v>0</v>
      </c>
      <c r="AN14" s="197">
        <v>0</v>
      </c>
      <c r="AO14" s="197">
        <v>89.38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1.49</v>
      </c>
      <c r="AE15" s="197">
        <v>0</v>
      </c>
      <c r="AF15" s="197">
        <v>0</v>
      </c>
      <c r="AG15" s="197">
        <v>32.61</v>
      </c>
      <c r="AH15" s="197">
        <v>0</v>
      </c>
      <c r="AI15" s="197">
        <v>16.52</v>
      </c>
      <c r="AJ15" s="197">
        <v>0</v>
      </c>
      <c r="AK15" s="197">
        <v>4.3499999999999996</v>
      </c>
      <c r="AL15" s="197">
        <v>0</v>
      </c>
      <c r="AM15" s="197">
        <v>0</v>
      </c>
      <c r="AN15" s="197">
        <v>0</v>
      </c>
      <c r="AO15" s="197">
        <v>89.38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1.49</v>
      </c>
      <c r="AE16" s="197">
        <v>0</v>
      </c>
      <c r="AF16" s="197">
        <v>0</v>
      </c>
      <c r="AG16" s="197">
        <v>32.61</v>
      </c>
      <c r="AH16" s="197">
        <v>0</v>
      </c>
      <c r="AI16" s="197">
        <v>16.52</v>
      </c>
      <c r="AJ16" s="197">
        <v>0</v>
      </c>
      <c r="AK16" s="197">
        <v>4.3499999999999996</v>
      </c>
      <c r="AL16" s="197">
        <v>0</v>
      </c>
      <c r="AM16" s="197">
        <v>0</v>
      </c>
      <c r="AN16" s="197">
        <v>0</v>
      </c>
      <c r="AO16" s="197">
        <v>89.38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1.49</v>
      </c>
      <c r="AE17" s="197">
        <v>0</v>
      </c>
      <c r="AF17" s="197">
        <v>0</v>
      </c>
      <c r="AG17" s="197">
        <v>32.61</v>
      </c>
      <c r="AH17" s="197">
        <v>0</v>
      </c>
      <c r="AI17" s="197">
        <v>16.52</v>
      </c>
      <c r="AJ17" s="197">
        <v>0</v>
      </c>
      <c r="AK17" s="197">
        <v>4.3499999999999996</v>
      </c>
      <c r="AL17" s="197">
        <v>0</v>
      </c>
      <c r="AM17" s="197">
        <v>0</v>
      </c>
      <c r="AN17" s="197">
        <v>0</v>
      </c>
      <c r="AO17" s="197">
        <v>89.38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1.49</v>
      </c>
      <c r="AE18" s="197">
        <v>0</v>
      </c>
      <c r="AF18" s="197">
        <v>0</v>
      </c>
      <c r="AG18" s="197">
        <v>32.61</v>
      </c>
      <c r="AH18" s="197">
        <v>0</v>
      </c>
      <c r="AI18" s="197">
        <v>16.52</v>
      </c>
      <c r="AJ18" s="197">
        <v>0</v>
      </c>
      <c r="AK18" s="197">
        <v>4.3499999999999996</v>
      </c>
      <c r="AL18" s="197">
        <v>0</v>
      </c>
      <c r="AM18" s="197">
        <v>0</v>
      </c>
      <c r="AN18" s="197">
        <v>0</v>
      </c>
      <c r="AO18" s="197">
        <v>89.38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1.49</v>
      </c>
      <c r="AE19" s="197">
        <v>0</v>
      </c>
      <c r="AF19" s="197">
        <v>0</v>
      </c>
      <c r="AG19" s="197">
        <v>32.61</v>
      </c>
      <c r="AH19" s="197">
        <v>0</v>
      </c>
      <c r="AI19" s="197">
        <v>16.52</v>
      </c>
      <c r="AJ19" s="197">
        <v>0</v>
      </c>
      <c r="AK19" s="197">
        <v>4.3499999999999996</v>
      </c>
      <c r="AL19" s="197">
        <v>0</v>
      </c>
      <c r="AM19" s="197">
        <v>0</v>
      </c>
      <c r="AN19" s="197">
        <v>0</v>
      </c>
      <c r="AO19" s="197">
        <v>89.38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1.49</v>
      </c>
      <c r="AE20" s="197">
        <v>0</v>
      </c>
      <c r="AF20" s="197">
        <v>0</v>
      </c>
      <c r="AG20" s="197">
        <v>32.61</v>
      </c>
      <c r="AH20" s="197">
        <v>0</v>
      </c>
      <c r="AI20" s="197">
        <v>16.52</v>
      </c>
      <c r="AJ20" s="197">
        <v>0</v>
      </c>
      <c r="AK20" s="197">
        <v>4.3499999999999996</v>
      </c>
      <c r="AL20" s="197">
        <v>0</v>
      </c>
      <c r="AM20" s="197">
        <v>0</v>
      </c>
      <c r="AN20" s="197">
        <v>0</v>
      </c>
      <c r="AO20" s="197">
        <v>89.38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1.49</v>
      </c>
      <c r="AE21" s="197">
        <v>0</v>
      </c>
      <c r="AF21" s="197">
        <v>0</v>
      </c>
      <c r="AG21" s="197">
        <v>32.61</v>
      </c>
      <c r="AH21" s="197">
        <v>0</v>
      </c>
      <c r="AI21" s="197">
        <v>16.52</v>
      </c>
      <c r="AJ21" s="197">
        <v>0</v>
      </c>
      <c r="AK21" s="197">
        <v>4.3499999999999996</v>
      </c>
      <c r="AL21" s="197">
        <v>0</v>
      </c>
      <c r="AM21" s="197">
        <v>0</v>
      </c>
      <c r="AN21" s="197">
        <v>0</v>
      </c>
      <c r="AO21" s="197">
        <v>89.38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1.49</v>
      </c>
      <c r="AE22" s="197">
        <v>0</v>
      </c>
      <c r="AF22" s="197">
        <v>0</v>
      </c>
      <c r="AG22" s="197">
        <v>32.61</v>
      </c>
      <c r="AH22" s="197">
        <v>0</v>
      </c>
      <c r="AI22" s="197">
        <v>16.52</v>
      </c>
      <c r="AJ22" s="197">
        <v>0</v>
      </c>
      <c r="AK22" s="197">
        <v>4.3499999999999996</v>
      </c>
      <c r="AL22" s="197">
        <v>0</v>
      </c>
      <c r="AM22" s="197">
        <v>0</v>
      </c>
      <c r="AN22" s="197">
        <v>0</v>
      </c>
      <c r="AO22" s="197">
        <v>89.38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1.49</v>
      </c>
      <c r="AE23" s="197">
        <v>0</v>
      </c>
      <c r="AF23" s="197">
        <v>0</v>
      </c>
      <c r="AG23" s="197">
        <v>32.61</v>
      </c>
      <c r="AH23" s="197">
        <v>0</v>
      </c>
      <c r="AI23" s="197">
        <v>16.52</v>
      </c>
      <c r="AJ23" s="197">
        <v>0</v>
      </c>
      <c r="AK23" s="197">
        <v>4.3499999999999996</v>
      </c>
      <c r="AL23" s="197">
        <v>0</v>
      </c>
      <c r="AM23" s="197">
        <v>0</v>
      </c>
      <c r="AN23" s="197">
        <v>0</v>
      </c>
      <c r="AO23" s="197">
        <v>89.38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1.49</v>
      </c>
      <c r="AE24" s="197">
        <v>0</v>
      </c>
      <c r="AF24" s="197">
        <v>0</v>
      </c>
      <c r="AG24" s="197">
        <v>32.61</v>
      </c>
      <c r="AH24" s="197">
        <v>0</v>
      </c>
      <c r="AI24" s="197">
        <v>16.52</v>
      </c>
      <c r="AJ24" s="197">
        <v>0</v>
      </c>
      <c r="AK24" s="197">
        <v>4.3499999999999996</v>
      </c>
      <c r="AL24" s="197">
        <v>0</v>
      </c>
      <c r="AM24" s="197">
        <v>0</v>
      </c>
      <c r="AN24" s="197">
        <v>0</v>
      </c>
      <c r="AO24" s="197">
        <v>89.38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1.49</v>
      </c>
      <c r="AE25" s="197">
        <v>0</v>
      </c>
      <c r="AF25" s="197">
        <v>0</v>
      </c>
      <c r="AG25" s="197">
        <v>32.61</v>
      </c>
      <c r="AH25" s="197">
        <v>0</v>
      </c>
      <c r="AI25" s="197">
        <v>16.52</v>
      </c>
      <c r="AJ25" s="197">
        <v>0</v>
      </c>
      <c r="AK25" s="197">
        <v>4.3499999999999996</v>
      </c>
      <c r="AL25" s="197">
        <v>0</v>
      </c>
      <c r="AM25" s="197">
        <v>0</v>
      </c>
      <c r="AN25" s="197">
        <v>0</v>
      </c>
      <c r="AO25" s="197">
        <v>89.38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1.49</v>
      </c>
      <c r="AE26" s="197">
        <v>0</v>
      </c>
      <c r="AF26" s="197">
        <v>0</v>
      </c>
      <c r="AG26" s="197">
        <v>32.61</v>
      </c>
      <c r="AH26" s="197">
        <v>0</v>
      </c>
      <c r="AI26" s="197">
        <v>16.52</v>
      </c>
      <c r="AJ26" s="197">
        <v>0</v>
      </c>
      <c r="AK26" s="197">
        <v>4.3499999999999996</v>
      </c>
      <c r="AL26" s="197">
        <v>0</v>
      </c>
      <c r="AM26" s="197">
        <v>0</v>
      </c>
      <c r="AN26" s="197">
        <v>0</v>
      </c>
      <c r="AO26" s="197">
        <v>89.38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1.49</v>
      </c>
      <c r="AE27" s="197">
        <v>0</v>
      </c>
      <c r="AF27" s="197">
        <v>0</v>
      </c>
      <c r="AG27" s="197">
        <v>32.61</v>
      </c>
      <c r="AH27" s="197">
        <v>0</v>
      </c>
      <c r="AI27" s="197">
        <v>16.52</v>
      </c>
      <c r="AJ27" s="197">
        <v>0</v>
      </c>
      <c r="AK27" s="197">
        <v>4.3499999999999996</v>
      </c>
      <c r="AL27" s="197">
        <v>0</v>
      </c>
      <c r="AM27" s="197">
        <v>0</v>
      </c>
      <c r="AN27" s="197">
        <v>0</v>
      </c>
      <c r="AO27" s="197">
        <v>89.38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1.49</v>
      </c>
      <c r="AE28" s="197">
        <v>0</v>
      </c>
      <c r="AF28" s="197">
        <v>0</v>
      </c>
      <c r="AG28" s="197">
        <v>32.61</v>
      </c>
      <c r="AH28" s="197">
        <v>0</v>
      </c>
      <c r="AI28" s="197">
        <v>16.52</v>
      </c>
      <c r="AJ28" s="197">
        <v>0</v>
      </c>
      <c r="AK28" s="197">
        <v>4.3499999999999996</v>
      </c>
      <c r="AL28" s="197">
        <v>0</v>
      </c>
      <c r="AM28" s="197">
        <v>0</v>
      </c>
      <c r="AN28" s="197">
        <v>0</v>
      </c>
      <c r="AO28" s="197">
        <v>89.38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1.49</v>
      </c>
      <c r="AE29" s="197">
        <v>0</v>
      </c>
      <c r="AF29" s="197">
        <v>0</v>
      </c>
      <c r="AG29" s="197">
        <v>32.61</v>
      </c>
      <c r="AH29" s="197">
        <v>0</v>
      </c>
      <c r="AI29" s="197">
        <v>16.52</v>
      </c>
      <c r="AJ29" s="197">
        <v>0</v>
      </c>
      <c r="AK29" s="197">
        <v>4.3499999999999996</v>
      </c>
      <c r="AL29" s="197">
        <v>0</v>
      </c>
      <c r="AM29" s="197">
        <v>0</v>
      </c>
      <c r="AN29" s="197">
        <v>0</v>
      </c>
      <c r="AO29" s="197">
        <v>89.38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1.49</v>
      </c>
      <c r="AE30" s="197">
        <v>0</v>
      </c>
      <c r="AF30" s="197">
        <v>0</v>
      </c>
      <c r="AG30" s="197">
        <v>32.61</v>
      </c>
      <c r="AH30" s="197">
        <v>0</v>
      </c>
      <c r="AI30" s="197">
        <v>16.52</v>
      </c>
      <c r="AJ30" s="197">
        <v>0</v>
      </c>
      <c r="AK30" s="197">
        <v>4.3499999999999996</v>
      </c>
      <c r="AL30" s="197">
        <v>0</v>
      </c>
      <c r="AM30" s="197">
        <v>0</v>
      </c>
      <c r="AN30" s="197">
        <v>0</v>
      </c>
      <c r="AO30" s="197">
        <v>89.38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1.49</v>
      </c>
      <c r="AE31" s="197">
        <v>0</v>
      </c>
      <c r="AF31" s="197">
        <v>0</v>
      </c>
      <c r="AG31" s="197">
        <v>32.61</v>
      </c>
      <c r="AH31" s="197">
        <v>0</v>
      </c>
      <c r="AI31" s="197">
        <v>16.52</v>
      </c>
      <c r="AJ31" s="197">
        <v>0</v>
      </c>
      <c r="AK31" s="197">
        <v>4.3499999999999996</v>
      </c>
      <c r="AL31" s="197">
        <v>0</v>
      </c>
      <c r="AM31" s="197">
        <v>0</v>
      </c>
      <c r="AN31" s="197">
        <v>0</v>
      </c>
      <c r="AO31" s="197">
        <v>89.38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1.49</v>
      </c>
      <c r="AE32" s="197">
        <v>0</v>
      </c>
      <c r="AF32" s="197">
        <v>0</v>
      </c>
      <c r="AG32" s="197">
        <v>32.61</v>
      </c>
      <c r="AH32" s="197">
        <v>0</v>
      </c>
      <c r="AI32" s="197">
        <v>16.52</v>
      </c>
      <c r="AJ32" s="197">
        <v>0</v>
      </c>
      <c r="AK32" s="197">
        <v>4.3499999999999996</v>
      </c>
      <c r="AL32" s="197">
        <v>0</v>
      </c>
      <c r="AM32" s="197">
        <v>0</v>
      </c>
      <c r="AN32" s="197">
        <v>0</v>
      </c>
      <c r="AO32" s="197">
        <v>89.38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1.49</v>
      </c>
      <c r="AE33" s="197">
        <v>0</v>
      </c>
      <c r="AF33" s="197">
        <v>0</v>
      </c>
      <c r="AG33" s="197">
        <v>32.61</v>
      </c>
      <c r="AH33" s="197">
        <v>0</v>
      </c>
      <c r="AI33" s="197">
        <v>16.52</v>
      </c>
      <c r="AJ33" s="197">
        <v>0</v>
      </c>
      <c r="AK33" s="197">
        <v>4.3499999999999996</v>
      </c>
      <c r="AL33" s="197">
        <v>0</v>
      </c>
      <c r="AM33" s="197">
        <v>0</v>
      </c>
      <c r="AN33" s="197">
        <v>0</v>
      </c>
      <c r="AO33" s="197">
        <v>89.38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1.49</v>
      </c>
      <c r="AE34" s="197">
        <v>0</v>
      </c>
      <c r="AF34" s="197">
        <v>0</v>
      </c>
      <c r="AG34" s="197">
        <v>32.61</v>
      </c>
      <c r="AH34" s="197">
        <v>0</v>
      </c>
      <c r="AI34" s="197">
        <v>16.52</v>
      </c>
      <c r="AJ34" s="197">
        <v>0</v>
      </c>
      <c r="AK34" s="197">
        <v>4.3499999999999996</v>
      </c>
      <c r="AL34" s="197">
        <v>0</v>
      </c>
      <c r="AM34" s="197">
        <v>0</v>
      </c>
      <c r="AN34" s="197">
        <v>0</v>
      </c>
      <c r="AO34" s="197">
        <v>89.38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1.49</v>
      </c>
      <c r="AE35" s="197">
        <v>0</v>
      </c>
      <c r="AF35" s="197">
        <v>0</v>
      </c>
      <c r="AG35" s="197">
        <v>32.61</v>
      </c>
      <c r="AH35" s="197">
        <v>0</v>
      </c>
      <c r="AI35" s="197">
        <v>16.52</v>
      </c>
      <c r="AJ35" s="197">
        <v>0</v>
      </c>
      <c r="AK35" s="197">
        <v>4.3499999999999996</v>
      </c>
      <c r="AL35" s="197">
        <v>0</v>
      </c>
      <c r="AM35" s="197">
        <v>0</v>
      </c>
      <c r="AN35" s="197">
        <v>0</v>
      </c>
      <c r="AO35" s="197">
        <v>89.38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1.49</v>
      </c>
      <c r="AE36" s="197">
        <v>0</v>
      </c>
      <c r="AF36" s="197">
        <v>0</v>
      </c>
      <c r="AG36" s="197">
        <v>32.61</v>
      </c>
      <c r="AH36" s="197">
        <v>0</v>
      </c>
      <c r="AI36" s="197">
        <v>16.52</v>
      </c>
      <c r="AJ36" s="197">
        <v>0</v>
      </c>
      <c r="AK36" s="197">
        <v>4.3499999999999996</v>
      </c>
      <c r="AL36" s="197">
        <v>0</v>
      </c>
      <c r="AM36" s="197">
        <v>0</v>
      </c>
      <c r="AN36" s="197">
        <v>0</v>
      </c>
      <c r="AO36" s="197">
        <v>89.38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1.49</v>
      </c>
      <c r="AE37" s="197">
        <v>0</v>
      </c>
      <c r="AF37" s="197">
        <v>0</v>
      </c>
      <c r="AG37" s="197">
        <v>32.61</v>
      </c>
      <c r="AH37" s="197">
        <v>0</v>
      </c>
      <c r="AI37" s="197">
        <v>16.52</v>
      </c>
      <c r="AJ37" s="197">
        <v>0</v>
      </c>
      <c r="AK37" s="197">
        <v>4.3499999999999996</v>
      </c>
      <c r="AL37" s="197">
        <v>0</v>
      </c>
      <c r="AM37" s="197">
        <v>0</v>
      </c>
      <c r="AN37" s="197">
        <v>0</v>
      </c>
      <c r="AO37" s="197">
        <v>89.38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1.49</v>
      </c>
      <c r="AE38" s="197">
        <v>0</v>
      </c>
      <c r="AF38" s="197">
        <v>0</v>
      </c>
      <c r="AG38" s="197">
        <v>32.61</v>
      </c>
      <c r="AH38" s="197">
        <v>0</v>
      </c>
      <c r="AI38" s="197">
        <v>16.52</v>
      </c>
      <c r="AJ38" s="197">
        <v>0</v>
      </c>
      <c r="AK38" s="197">
        <v>4.3499999999999996</v>
      </c>
      <c r="AL38" s="197">
        <v>0</v>
      </c>
      <c r="AM38" s="197">
        <v>0</v>
      </c>
      <c r="AN38" s="197">
        <v>0</v>
      </c>
      <c r="AO38" s="197">
        <v>89.38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1.49</v>
      </c>
      <c r="AE39" s="197">
        <v>0</v>
      </c>
      <c r="AF39" s="197">
        <v>0</v>
      </c>
      <c r="AG39" s="197">
        <v>33.4</v>
      </c>
      <c r="AH39" s="197">
        <v>0</v>
      </c>
      <c r="AI39" s="197">
        <v>16.52</v>
      </c>
      <c r="AJ39" s="197">
        <v>0</v>
      </c>
      <c r="AK39" s="197">
        <v>4.3499999999999996</v>
      </c>
      <c r="AL39" s="197">
        <v>0</v>
      </c>
      <c r="AM39" s="197">
        <v>0</v>
      </c>
      <c r="AN39" s="197">
        <v>0</v>
      </c>
      <c r="AO39" s="197">
        <v>89.38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1.49</v>
      </c>
      <c r="AE40" s="197">
        <v>0</v>
      </c>
      <c r="AF40" s="197">
        <v>0</v>
      </c>
      <c r="AG40" s="197">
        <v>33.4</v>
      </c>
      <c r="AH40" s="197">
        <v>0</v>
      </c>
      <c r="AI40" s="197">
        <v>16.52</v>
      </c>
      <c r="AJ40" s="197">
        <v>0</v>
      </c>
      <c r="AK40" s="197">
        <v>4.3499999999999996</v>
      </c>
      <c r="AL40" s="197">
        <v>0</v>
      </c>
      <c r="AM40" s="197">
        <v>0</v>
      </c>
      <c r="AN40" s="197">
        <v>0</v>
      </c>
      <c r="AO40" s="197">
        <v>89.38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1.49</v>
      </c>
      <c r="AE41" s="197">
        <v>0</v>
      </c>
      <c r="AF41" s="197">
        <v>0</v>
      </c>
      <c r="AG41" s="197">
        <v>33.4</v>
      </c>
      <c r="AH41" s="197">
        <v>0</v>
      </c>
      <c r="AI41" s="197">
        <v>16.52</v>
      </c>
      <c r="AJ41" s="197">
        <v>0</v>
      </c>
      <c r="AK41" s="197">
        <v>4.3499999999999996</v>
      </c>
      <c r="AL41" s="197">
        <v>0</v>
      </c>
      <c r="AM41" s="197">
        <v>0</v>
      </c>
      <c r="AN41" s="197">
        <v>0</v>
      </c>
      <c r="AO41" s="197">
        <v>89.38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1.49</v>
      </c>
      <c r="AE42" s="197">
        <v>0</v>
      </c>
      <c r="AF42" s="197">
        <v>0</v>
      </c>
      <c r="AG42" s="197">
        <v>33.4</v>
      </c>
      <c r="AH42" s="197">
        <v>0</v>
      </c>
      <c r="AI42" s="197">
        <v>16.52</v>
      </c>
      <c r="AJ42" s="197">
        <v>0</v>
      </c>
      <c r="AK42" s="197">
        <v>9.1300000000000008</v>
      </c>
      <c r="AL42" s="197">
        <v>0</v>
      </c>
      <c r="AM42" s="197">
        <v>0</v>
      </c>
      <c r="AN42" s="197">
        <v>0</v>
      </c>
      <c r="AO42" s="197">
        <v>89.38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1.49</v>
      </c>
      <c r="AE43" s="197">
        <v>0</v>
      </c>
      <c r="AF43" s="197">
        <v>0</v>
      </c>
      <c r="AG43" s="197">
        <v>33.4</v>
      </c>
      <c r="AH43" s="197">
        <v>0</v>
      </c>
      <c r="AI43" s="197">
        <v>16.52</v>
      </c>
      <c r="AJ43" s="197">
        <v>0</v>
      </c>
      <c r="AK43" s="197">
        <v>4.3499999999999996</v>
      </c>
      <c r="AL43" s="197">
        <v>0</v>
      </c>
      <c r="AM43" s="197">
        <v>0</v>
      </c>
      <c r="AN43" s="197">
        <v>0</v>
      </c>
      <c r="AO43" s="197">
        <v>87.55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1.49</v>
      </c>
      <c r="AE44" s="197">
        <v>0</v>
      </c>
      <c r="AF44" s="197">
        <v>0</v>
      </c>
      <c r="AG44" s="197">
        <v>33.4</v>
      </c>
      <c r="AH44" s="197">
        <v>0</v>
      </c>
      <c r="AI44" s="197">
        <v>16.52</v>
      </c>
      <c r="AJ44" s="197">
        <v>0</v>
      </c>
      <c r="AK44" s="197">
        <v>4.3499999999999996</v>
      </c>
      <c r="AL44" s="197">
        <v>0</v>
      </c>
      <c r="AM44" s="197">
        <v>0</v>
      </c>
      <c r="AN44" s="197">
        <v>0</v>
      </c>
      <c r="AO44" s="197">
        <v>87.55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1.49</v>
      </c>
      <c r="AE45" s="197">
        <v>0</v>
      </c>
      <c r="AF45" s="197">
        <v>0</v>
      </c>
      <c r="AG45" s="197">
        <v>33.4</v>
      </c>
      <c r="AH45" s="197">
        <v>0</v>
      </c>
      <c r="AI45" s="197">
        <v>16.52</v>
      </c>
      <c r="AJ45" s="197">
        <v>0</v>
      </c>
      <c r="AK45" s="197">
        <v>4.3499999999999996</v>
      </c>
      <c r="AL45" s="197">
        <v>0</v>
      </c>
      <c r="AM45" s="197">
        <v>0</v>
      </c>
      <c r="AN45" s="197">
        <v>0</v>
      </c>
      <c r="AO45" s="197">
        <v>87.55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1.49</v>
      </c>
      <c r="AE46" s="197">
        <v>0</v>
      </c>
      <c r="AF46" s="197">
        <v>0</v>
      </c>
      <c r="AG46" s="197">
        <v>33.4</v>
      </c>
      <c r="AH46" s="197">
        <v>0</v>
      </c>
      <c r="AI46" s="197">
        <v>16.52</v>
      </c>
      <c r="AJ46" s="197">
        <v>0</v>
      </c>
      <c r="AK46" s="197">
        <v>4.3499999999999996</v>
      </c>
      <c r="AL46" s="197">
        <v>0</v>
      </c>
      <c r="AM46" s="197">
        <v>0</v>
      </c>
      <c r="AN46" s="197">
        <v>0</v>
      </c>
      <c r="AO46" s="197">
        <v>87.55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1.49</v>
      </c>
      <c r="AE47" s="197">
        <v>0</v>
      </c>
      <c r="AF47" s="197">
        <v>0</v>
      </c>
      <c r="AG47" s="197">
        <v>33.4</v>
      </c>
      <c r="AH47" s="197">
        <v>0</v>
      </c>
      <c r="AI47" s="197">
        <v>16.52</v>
      </c>
      <c r="AJ47" s="197">
        <v>0</v>
      </c>
      <c r="AK47" s="197">
        <v>4.3499999999999996</v>
      </c>
      <c r="AL47" s="197">
        <v>0</v>
      </c>
      <c r="AM47" s="197">
        <v>0</v>
      </c>
      <c r="AN47" s="197">
        <v>0</v>
      </c>
      <c r="AO47" s="197">
        <v>87.55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1.49</v>
      </c>
      <c r="AE48" s="197">
        <v>0</v>
      </c>
      <c r="AF48" s="197">
        <v>0</v>
      </c>
      <c r="AG48" s="197">
        <v>33.4</v>
      </c>
      <c r="AH48" s="197">
        <v>0</v>
      </c>
      <c r="AI48" s="197">
        <v>16.52</v>
      </c>
      <c r="AJ48" s="197">
        <v>0</v>
      </c>
      <c r="AK48" s="197">
        <v>4.3499999999999996</v>
      </c>
      <c r="AL48" s="197">
        <v>0</v>
      </c>
      <c r="AM48" s="197">
        <v>0</v>
      </c>
      <c r="AN48" s="197">
        <v>0</v>
      </c>
      <c r="AO48" s="197">
        <v>87.55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1.49</v>
      </c>
      <c r="AE49" s="197">
        <v>0</v>
      </c>
      <c r="AF49" s="197">
        <v>0</v>
      </c>
      <c r="AG49" s="197">
        <v>33.4</v>
      </c>
      <c r="AH49" s="197">
        <v>0</v>
      </c>
      <c r="AI49" s="197">
        <v>16.52</v>
      </c>
      <c r="AJ49" s="197">
        <v>0</v>
      </c>
      <c r="AK49" s="197">
        <v>4.3499999999999996</v>
      </c>
      <c r="AL49" s="197">
        <v>0</v>
      </c>
      <c r="AM49" s="197">
        <v>0</v>
      </c>
      <c r="AN49" s="197">
        <v>0</v>
      </c>
      <c r="AO49" s="197">
        <v>87.55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1.49</v>
      </c>
      <c r="AE50" s="197">
        <v>0</v>
      </c>
      <c r="AF50" s="197">
        <v>0</v>
      </c>
      <c r="AG50" s="197">
        <v>33.4</v>
      </c>
      <c r="AH50" s="197">
        <v>0</v>
      </c>
      <c r="AI50" s="197">
        <v>16.52</v>
      </c>
      <c r="AJ50" s="197">
        <v>0</v>
      </c>
      <c r="AK50" s="197">
        <v>4.3499999999999996</v>
      </c>
      <c r="AL50" s="197">
        <v>0</v>
      </c>
      <c r="AM50" s="197">
        <v>0</v>
      </c>
      <c r="AN50" s="197">
        <v>0</v>
      </c>
      <c r="AO50" s="197">
        <v>87.55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1.49</v>
      </c>
      <c r="AE51" s="197">
        <v>0</v>
      </c>
      <c r="AF51" s="197">
        <v>0</v>
      </c>
      <c r="AG51" s="197">
        <v>33.4</v>
      </c>
      <c r="AH51" s="197">
        <v>0</v>
      </c>
      <c r="AI51" s="197">
        <v>16.52</v>
      </c>
      <c r="AJ51" s="197">
        <v>0</v>
      </c>
      <c r="AK51" s="197">
        <v>4.3499999999999996</v>
      </c>
      <c r="AL51" s="197">
        <v>0</v>
      </c>
      <c r="AM51" s="197">
        <v>0</v>
      </c>
      <c r="AN51" s="197">
        <v>0</v>
      </c>
      <c r="AO51" s="197">
        <v>87.55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1.49</v>
      </c>
      <c r="AE52" s="197">
        <v>0</v>
      </c>
      <c r="AF52" s="197">
        <v>0</v>
      </c>
      <c r="AG52" s="197">
        <v>33.4</v>
      </c>
      <c r="AH52" s="197">
        <v>0</v>
      </c>
      <c r="AI52" s="197">
        <v>16.52</v>
      </c>
      <c r="AJ52" s="197">
        <v>0</v>
      </c>
      <c r="AK52" s="197">
        <v>4.3499999999999996</v>
      </c>
      <c r="AL52" s="197">
        <v>0</v>
      </c>
      <c r="AM52" s="197">
        <v>0</v>
      </c>
      <c r="AN52" s="197">
        <v>0</v>
      </c>
      <c r="AO52" s="197">
        <v>87.55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1.49</v>
      </c>
      <c r="AE53" s="197">
        <v>0</v>
      </c>
      <c r="AF53" s="197">
        <v>0</v>
      </c>
      <c r="AG53" s="197">
        <v>33.4</v>
      </c>
      <c r="AH53" s="197">
        <v>0</v>
      </c>
      <c r="AI53" s="197">
        <v>16.52</v>
      </c>
      <c r="AJ53" s="197">
        <v>0</v>
      </c>
      <c r="AK53" s="197">
        <v>4.3499999999999996</v>
      </c>
      <c r="AL53" s="197">
        <v>0</v>
      </c>
      <c r="AM53" s="197">
        <v>0</v>
      </c>
      <c r="AN53" s="197">
        <v>0</v>
      </c>
      <c r="AO53" s="197">
        <v>87.55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2.97</v>
      </c>
      <c r="AE54" s="197">
        <v>0</v>
      </c>
      <c r="AF54" s="197">
        <v>0</v>
      </c>
      <c r="AG54" s="197">
        <v>33.4</v>
      </c>
      <c r="AH54" s="197">
        <v>0</v>
      </c>
      <c r="AI54" s="197">
        <v>16.52</v>
      </c>
      <c r="AJ54" s="197">
        <v>0</v>
      </c>
      <c r="AK54" s="197">
        <v>4.3499999999999996</v>
      </c>
      <c r="AL54" s="197">
        <v>0</v>
      </c>
      <c r="AM54" s="197">
        <v>0</v>
      </c>
      <c r="AN54" s="197">
        <v>0</v>
      </c>
      <c r="AO54" s="197">
        <v>87.55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2.97</v>
      </c>
      <c r="AE55" s="197">
        <v>0</v>
      </c>
      <c r="AF55" s="197">
        <v>0</v>
      </c>
      <c r="AG55" s="197">
        <v>33.4</v>
      </c>
      <c r="AH55" s="197">
        <v>0</v>
      </c>
      <c r="AI55" s="197">
        <v>16.52</v>
      </c>
      <c r="AJ55" s="197">
        <v>0</v>
      </c>
      <c r="AK55" s="197">
        <v>4.3499999999999996</v>
      </c>
      <c r="AL55" s="197">
        <v>0</v>
      </c>
      <c r="AM55" s="197">
        <v>0</v>
      </c>
      <c r="AN55" s="197">
        <v>0</v>
      </c>
      <c r="AO55" s="197">
        <v>87.55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2.97</v>
      </c>
      <c r="AE56" s="197">
        <v>0</v>
      </c>
      <c r="AF56" s="197">
        <v>0</v>
      </c>
      <c r="AG56" s="197">
        <v>33.4</v>
      </c>
      <c r="AH56" s="197">
        <v>0</v>
      </c>
      <c r="AI56" s="197">
        <v>16.52</v>
      </c>
      <c r="AJ56" s="197">
        <v>0</v>
      </c>
      <c r="AK56" s="197">
        <v>4.3499999999999996</v>
      </c>
      <c r="AL56" s="197">
        <v>0</v>
      </c>
      <c r="AM56" s="197">
        <v>0</v>
      </c>
      <c r="AN56" s="197">
        <v>0</v>
      </c>
      <c r="AO56" s="197">
        <v>87.55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2.97</v>
      </c>
      <c r="AE57" s="197">
        <v>0</v>
      </c>
      <c r="AF57" s="197">
        <v>0</v>
      </c>
      <c r="AG57" s="197">
        <v>33.4</v>
      </c>
      <c r="AH57" s="197">
        <v>0</v>
      </c>
      <c r="AI57" s="197">
        <v>16.52</v>
      </c>
      <c r="AJ57" s="197">
        <v>0</v>
      </c>
      <c r="AK57" s="197">
        <v>4.3499999999999996</v>
      </c>
      <c r="AL57" s="197">
        <v>0</v>
      </c>
      <c r="AM57" s="197">
        <v>0</v>
      </c>
      <c r="AN57" s="197">
        <v>0</v>
      </c>
      <c r="AO57" s="197">
        <v>87.55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2.97</v>
      </c>
      <c r="AE58" s="197">
        <v>0</v>
      </c>
      <c r="AF58" s="197">
        <v>0</v>
      </c>
      <c r="AG58" s="197">
        <v>33.4</v>
      </c>
      <c r="AH58" s="197">
        <v>0</v>
      </c>
      <c r="AI58" s="197">
        <v>16.52</v>
      </c>
      <c r="AJ58" s="197">
        <v>0</v>
      </c>
      <c r="AK58" s="197">
        <v>4.3499999999999996</v>
      </c>
      <c r="AL58" s="197">
        <v>0</v>
      </c>
      <c r="AM58" s="197">
        <v>0</v>
      </c>
      <c r="AN58" s="197">
        <v>0</v>
      </c>
      <c r="AO58" s="197">
        <v>87.55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2.97</v>
      </c>
      <c r="AE59" s="197">
        <v>0</v>
      </c>
      <c r="AF59" s="197">
        <v>0</v>
      </c>
      <c r="AG59" s="197">
        <v>33.4</v>
      </c>
      <c r="AH59" s="197">
        <v>0</v>
      </c>
      <c r="AI59" s="197">
        <v>16.52</v>
      </c>
      <c r="AJ59" s="197">
        <v>0</v>
      </c>
      <c r="AK59" s="197">
        <v>4.3499999999999996</v>
      </c>
      <c r="AL59" s="197">
        <v>0</v>
      </c>
      <c r="AM59" s="197">
        <v>0</v>
      </c>
      <c r="AN59" s="197">
        <v>0</v>
      </c>
      <c r="AO59" s="197">
        <v>87.55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2.97</v>
      </c>
      <c r="AE60" s="197">
        <v>0</v>
      </c>
      <c r="AF60" s="197">
        <v>0</v>
      </c>
      <c r="AG60" s="197">
        <v>33.4</v>
      </c>
      <c r="AH60" s="197">
        <v>0</v>
      </c>
      <c r="AI60" s="197">
        <v>16.52</v>
      </c>
      <c r="AJ60" s="197">
        <v>0</v>
      </c>
      <c r="AK60" s="197">
        <v>4.3499999999999996</v>
      </c>
      <c r="AL60" s="197">
        <v>0</v>
      </c>
      <c r="AM60" s="197">
        <v>0</v>
      </c>
      <c r="AN60" s="197">
        <v>0</v>
      </c>
      <c r="AO60" s="197">
        <v>87.55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2.97</v>
      </c>
      <c r="AE61" s="197">
        <v>0</v>
      </c>
      <c r="AF61" s="197">
        <v>0</v>
      </c>
      <c r="AG61" s="197">
        <v>33.4</v>
      </c>
      <c r="AH61" s="197">
        <v>0</v>
      </c>
      <c r="AI61" s="197">
        <v>16.52</v>
      </c>
      <c r="AJ61" s="197">
        <v>0</v>
      </c>
      <c r="AK61" s="197">
        <v>4.3499999999999996</v>
      </c>
      <c r="AL61" s="197">
        <v>0</v>
      </c>
      <c r="AM61" s="197">
        <v>0</v>
      </c>
      <c r="AN61" s="197">
        <v>0</v>
      </c>
      <c r="AO61" s="197">
        <v>87.55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2.97</v>
      </c>
      <c r="AE62" s="197">
        <v>0</v>
      </c>
      <c r="AF62" s="197">
        <v>0</v>
      </c>
      <c r="AG62" s="197">
        <v>32.61</v>
      </c>
      <c r="AH62" s="197">
        <v>0</v>
      </c>
      <c r="AI62" s="197">
        <v>16.52</v>
      </c>
      <c r="AJ62" s="197">
        <v>0</v>
      </c>
      <c r="AK62" s="197">
        <v>4.3499999999999996</v>
      </c>
      <c r="AL62" s="197">
        <v>0</v>
      </c>
      <c r="AM62" s="197">
        <v>0</v>
      </c>
      <c r="AN62" s="197">
        <v>0</v>
      </c>
      <c r="AO62" s="197">
        <v>87.55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2.97</v>
      </c>
      <c r="AE63" s="197">
        <v>0</v>
      </c>
      <c r="AF63" s="197">
        <v>0</v>
      </c>
      <c r="AG63" s="197">
        <v>32.61</v>
      </c>
      <c r="AH63" s="197">
        <v>0</v>
      </c>
      <c r="AI63" s="197">
        <v>16.52</v>
      </c>
      <c r="AJ63" s="197">
        <v>0</v>
      </c>
      <c r="AK63" s="197">
        <v>4.3499999999999996</v>
      </c>
      <c r="AL63" s="197">
        <v>0</v>
      </c>
      <c r="AM63" s="197">
        <v>0</v>
      </c>
      <c r="AN63" s="197">
        <v>0</v>
      </c>
      <c r="AO63" s="197">
        <v>87.55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2.97</v>
      </c>
      <c r="AE64" s="197">
        <v>0</v>
      </c>
      <c r="AF64" s="197">
        <v>0</v>
      </c>
      <c r="AG64" s="197">
        <v>32.61</v>
      </c>
      <c r="AH64" s="197">
        <v>0</v>
      </c>
      <c r="AI64" s="197">
        <v>16.52</v>
      </c>
      <c r="AJ64" s="197">
        <v>0</v>
      </c>
      <c r="AK64" s="197">
        <v>4.3499999999999996</v>
      </c>
      <c r="AL64" s="197">
        <v>0</v>
      </c>
      <c r="AM64" s="197">
        <v>0</v>
      </c>
      <c r="AN64" s="197">
        <v>0</v>
      </c>
      <c r="AO64" s="197">
        <v>87.55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2.97</v>
      </c>
      <c r="AE65" s="197">
        <v>0</v>
      </c>
      <c r="AF65" s="197">
        <v>0</v>
      </c>
      <c r="AG65" s="197">
        <v>32.61</v>
      </c>
      <c r="AH65" s="197">
        <v>0</v>
      </c>
      <c r="AI65" s="197">
        <v>16.52</v>
      </c>
      <c r="AJ65" s="197">
        <v>0</v>
      </c>
      <c r="AK65" s="197">
        <v>4.3499999999999996</v>
      </c>
      <c r="AL65" s="197">
        <v>0</v>
      </c>
      <c r="AM65" s="197">
        <v>0</v>
      </c>
      <c r="AN65" s="197">
        <v>0</v>
      </c>
      <c r="AO65" s="197">
        <v>87.55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2.97</v>
      </c>
      <c r="AE66" s="197">
        <v>0</v>
      </c>
      <c r="AF66" s="197">
        <v>0</v>
      </c>
      <c r="AG66" s="197">
        <v>32.61</v>
      </c>
      <c r="AH66" s="197">
        <v>0</v>
      </c>
      <c r="AI66" s="197">
        <v>16.52</v>
      </c>
      <c r="AJ66" s="197">
        <v>0</v>
      </c>
      <c r="AK66" s="197">
        <v>4.3499999999999996</v>
      </c>
      <c r="AL66" s="197">
        <v>0</v>
      </c>
      <c r="AM66" s="197">
        <v>0</v>
      </c>
      <c r="AN66" s="197">
        <v>0</v>
      </c>
      <c r="AO66" s="197">
        <v>87.55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2.97</v>
      </c>
      <c r="AE67" s="197">
        <v>0</v>
      </c>
      <c r="AF67" s="197">
        <v>0</v>
      </c>
      <c r="AG67" s="197">
        <v>32.61</v>
      </c>
      <c r="AH67" s="197">
        <v>0</v>
      </c>
      <c r="AI67" s="197">
        <v>16.52</v>
      </c>
      <c r="AJ67" s="197">
        <v>0</v>
      </c>
      <c r="AK67" s="197">
        <v>4.3499999999999996</v>
      </c>
      <c r="AL67" s="197">
        <v>0</v>
      </c>
      <c r="AM67" s="197">
        <v>0</v>
      </c>
      <c r="AN67" s="197">
        <v>0</v>
      </c>
      <c r="AO67" s="197">
        <v>87.55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2.97</v>
      </c>
      <c r="AE68" s="197">
        <v>0</v>
      </c>
      <c r="AF68" s="197">
        <v>0</v>
      </c>
      <c r="AG68" s="197">
        <v>32.61</v>
      </c>
      <c r="AH68" s="197">
        <v>0</v>
      </c>
      <c r="AI68" s="197">
        <v>16.52</v>
      </c>
      <c r="AJ68" s="197">
        <v>0</v>
      </c>
      <c r="AK68" s="197">
        <v>4.3499999999999996</v>
      </c>
      <c r="AL68" s="197">
        <v>0</v>
      </c>
      <c r="AM68" s="197">
        <v>0</v>
      </c>
      <c r="AN68" s="197">
        <v>0</v>
      </c>
      <c r="AO68" s="197">
        <v>87.55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2.97</v>
      </c>
      <c r="AE69" s="197">
        <v>0</v>
      </c>
      <c r="AF69" s="197">
        <v>0</v>
      </c>
      <c r="AG69" s="197">
        <v>32.61</v>
      </c>
      <c r="AH69" s="197">
        <v>0</v>
      </c>
      <c r="AI69" s="197">
        <v>16.52</v>
      </c>
      <c r="AJ69" s="197">
        <v>0</v>
      </c>
      <c r="AK69" s="197">
        <v>4.3499999999999996</v>
      </c>
      <c r="AL69" s="197">
        <v>0</v>
      </c>
      <c r="AM69" s="197">
        <v>0</v>
      </c>
      <c r="AN69" s="197">
        <v>0</v>
      </c>
      <c r="AO69" s="197">
        <v>87.55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2.97</v>
      </c>
      <c r="AE70" s="197">
        <v>0</v>
      </c>
      <c r="AF70" s="197">
        <v>0</v>
      </c>
      <c r="AG70" s="197">
        <v>32.61</v>
      </c>
      <c r="AH70" s="197">
        <v>0</v>
      </c>
      <c r="AI70" s="197">
        <v>16.52</v>
      </c>
      <c r="AJ70" s="197">
        <v>0</v>
      </c>
      <c r="AK70" s="197">
        <v>4.3499999999999996</v>
      </c>
      <c r="AL70" s="197">
        <v>0</v>
      </c>
      <c r="AM70" s="197">
        <v>0</v>
      </c>
      <c r="AN70" s="197">
        <v>0</v>
      </c>
      <c r="AO70" s="197">
        <v>87.55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2.97</v>
      </c>
      <c r="AE71" s="197">
        <v>0</v>
      </c>
      <c r="AF71" s="197">
        <v>0</v>
      </c>
      <c r="AG71" s="197">
        <v>32.61</v>
      </c>
      <c r="AH71" s="197">
        <v>0</v>
      </c>
      <c r="AI71" s="197">
        <v>16.52</v>
      </c>
      <c r="AJ71" s="197">
        <v>0</v>
      </c>
      <c r="AK71" s="197">
        <v>4.3499999999999996</v>
      </c>
      <c r="AL71" s="197">
        <v>0</v>
      </c>
      <c r="AM71" s="197">
        <v>0</v>
      </c>
      <c r="AN71" s="197">
        <v>0</v>
      </c>
      <c r="AO71" s="197">
        <v>87.55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2.97</v>
      </c>
      <c r="AE72" s="197">
        <v>0</v>
      </c>
      <c r="AF72" s="197">
        <v>0</v>
      </c>
      <c r="AG72" s="197">
        <v>32.61</v>
      </c>
      <c r="AH72" s="197">
        <v>0</v>
      </c>
      <c r="AI72" s="197">
        <v>16.52</v>
      </c>
      <c r="AJ72" s="197">
        <v>0</v>
      </c>
      <c r="AK72" s="197">
        <v>4.3499999999999996</v>
      </c>
      <c r="AL72" s="197">
        <v>0</v>
      </c>
      <c r="AM72" s="197">
        <v>0</v>
      </c>
      <c r="AN72" s="197">
        <v>0</v>
      </c>
      <c r="AO72" s="197">
        <v>87.55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2.97</v>
      </c>
      <c r="AE73" s="197">
        <v>0</v>
      </c>
      <c r="AF73" s="197">
        <v>0</v>
      </c>
      <c r="AG73" s="197">
        <v>32.61</v>
      </c>
      <c r="AH73" s="197">
        <v>0</v>
      </c>
      <c r="AI73" s="197">
        <v>16.52</v>
      </c>
      <c r="AJ73" s="197">
        <v>0</v>
      </c>
      <c r="AK73" s="197">
        <v>4.3499999999999996</v>
      </c>
      <c r="AL73" s="197">
        <v>0</v>
      </c>
      <c r="AM73" s="197">
        <v>0</v>
      </c>
      <c r="AN73" s="197">
        <v>0</v>
      </c>
      <c r="AO73" s="197">
        <v>87.55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2.97</v>
      </c>
      <c r="AE74" s="197">
        <v>0</v>
      </c>
      <c r="AF74" s="197">
        <v>0</v>
      </c>
      <c r="AG74" s="197">
        <v>32</v>
      </c>
      <c r="AH74" s="197">
        <v>0</v>
      </c>
      <c r="AI74" s="197">
        <v>16.52</v>
      </c>
      <c r="AJ74" s="197">
        <v>0</v>
      </c>
      <c r="AK74" s="197">
        <v>4.3499999999999996</v>
      </c>
      <c r="AL74" s="197">
        <v>0</v>
      </c>
      <c r="AM74" s="197">
        <v>0</v>
      </c>
      <c r="AN74" s="197">
        <v>0</v>
      </c>
      <c r="AO74" s="197">
        <v>87.55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2.97</v>
      </c>
      <c r="AE75" s="197">
        <v>0</v>
      </c>
      <c r="AF75" s="197">
        <v>0</v>
      </c>
      <c r="AG75" s="197">
        <v>32</v>
      </c>
      <c r="AH75" s="197">
        <v>0</v>
      </c>
      <c r="AI75" s="197">
        <v>16.52</v>
      </c>
      <c r="AJ75" s="197">
        <v>0</v>
      </c>
      <c r="AK75" s="197">
        <v>4.3499999999999996</v>
      </c>
      <c r="AL75" s="197">
        <v>0</v>
      </c>
      <c r="AM75" s="197">
        <v>0</v>
      </c>
      <c r="AN75" s="197">
        <v>0</v>
      </c>
      <c r="AO75" s="197">
        <v>89.38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1.49</v>
      </c>
      <c r="AE76" s="197">
        <v>0</v>
      </c>
      <c r="AF76" s="197">
        <v>0</v>
      </c>
      <c r="AG76" s="197">
        <v>32</v>
      </c>
      <c r="AH76" s="197">
        <v>0</v>
      </c>
      <c r="AI76" s="197">
        <v>16.52</v>
      </c>
      <c r="AJ76" s="197">
        <v>0</v>
      </c>
      <c r="AK76" s="197">
        <v>4.3499999999999996</v>
      </c>
      <c r="AL76" s="197">
        <v>0</v>
      </c>
      <c r="AM76" s="197">
        <v>0</v>
      </c>
      <c r="AN76" s="197">
        <v>0</v>
      </c>
      <c r="AO76" s="197">
        <v>89.38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1.49</v>
      </c>
      <c r="AE77" s="197">
        <v>0</v>
      </c>
      <c r="AF77" s="197">
        <v>0</v>
      </c>
      <c r="AG77" s="197">
        <v>32</v>
      </c>
      <c r="AH77" s="197">
        <v>0</v>
      </c>
      <c r="AI77" s="197">
        <v>16.52</v>
      </c>
      <c r="AJ77" s="197">
        <v>0</v>
      </c>
      <c r="AK77" s="197">
        <v>4.3499999999999996</v>
      </c>
      <c r="AL77" s="197">
        <v>0</v>
      </c>
      <c r="AM77" s="197">
        <v>0</v>
      </c>
      <c r="AN77" s="197">
        <v>0</v>
      </c>
      <c r="AO77" s="197">
        <v>89.38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7.0000000000000007E-2</v>
      </c>
      <c r="AD78" s="197">
        <v>1.49</v>
      </c>
      <c r="AE78" s="197">
        <v>0</v>
      </c>
      <c r="AF78" s="197">
        <v>0</v>
      </c>
      <c r="AG78" s="197">
        <v>32</v>
      </c>
      <c r="AH78" s="197">
        <v>0</v>
      </c>
      <c r="AI78" s="197">
        <v>16.52</v>
      </c>
      <c r="AJ78" s="197">
        <v>0</v>
      </c>
      <c r="AK78" s="197">
        <v>4.3499999999999996</v>
      </c>
      <c r="AL78" s="197">
        <v>0</v>
      </c>
      <c r="AM78" s="197">
        <v>0</v>
      </c>
      <c r="AN78" s="197">
        <v>0</v>
      </c>
      <c r="AO78" s="197">
        <v>89.38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7.0000000000000007E-2</v>
      </c>
      <c r="AD79" s="197">
        <v>1.49</v>
      </c>
      <c r="AE79" s="197">
        <v>0</v>
      </c>
      <c r="AF79" s="197">
        <v>0</v>
      </c>
      <c r="AG79" s="197">
        <v>32</v>
      </c>
      <c r="AH79" s="197">
        <v>0</v>
      </c>
      <c r="AI79" s="197">
        <v>16.52</v>
      </c>
      <c r="AJ79" s="197">
        <v>0</v>
      </c>
      <c r="AK79" s="197">
        <v>4.3499999999999996</v>
      </c>
      <c r="AL79" s="197">
        <v>0</v>
      </c>
      <c r="AM79" s="197">
        <v>0</v>
      </c>
      <c r="AN79" s="197">
        <v>0</v>
      </c>
      <c r="AO79" s="197">
        <v>89.38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7.0000000000000007E-2</v>
      </c>
      <c r="AD80" s="197">
        <v>1.49</v>
      </c>
      <c r="AE80" s="197">
        <v>0</v>
      </c>
      <c r="AF80" s="197">
        <v>0</v>
      </c>
      <c r="AG80" s="197">
        <v>32</v>
      </c>
      <c r="AH80" s="197">
        <v>0</v>
      </c>
      <c r="AI80" s="197">
        <v>16.52</v>
      </c>
      <c r="AJ80" s="197">
        <v>0</v>
      </c>
      <c r="AK80" s="197">
        <v>4.3499999999999996</v>
      </c>
      <c r="AL80" s="197">
        <v>0</v>
      </c>
      <c r="AM80" s="197">
        <v>0</v>
      </c>
      <c r="AN80" s="197">
        <v>0</v>
      </c>
      <c r="AO80" s="197">
        <v>89.38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7.0000000000000007E-2</v>
      </c>
      <c r="AD81" s="197">
        <v>1.49</v>
      </c>
      <c r="AE81" s="197">
        <v>0</v>
      </c>
      <c r="AF81" s="197">
        <v>0</v>
      </c>
      <c r="AG81" s="197">
        <v>31.4</v>
      </c>
      <c r="AH81" s="197">
        <v>0</v>
      </c>
      <c r="AI81" s="197">
        <v>16.52</v>
      </c>
      <c r="AJ81" s="197">
        <v>0</v>
      </c>
      <c r="AK81" s="197">
        <v>4.3499999999999996</v>
      </c>
      <c r="AL81" s="197">
        <v>0</v>
      </c>
      <c r="AM81" s="197">
        <v>0</v>
      </c>
      <c r="AN81" s="197">
        <v>0</v>
      </c>
      <c r="AO81" s="197">
        <v>89.38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7.0000000000000007E-2</v>
      </c>
      <c r="AD82" s="197">
        <v>1.49</v>
      </c>
      <c r="AE82" s="197">
        <v>0</v>
      </c>
      <c r="AF82" s="197">
        <v>0</v>
      </c>
      <c r="AG82" s="197">
        <v>31.4</v>
      </c>
      <c r="AH82" s="197">
        <v>0</v>
      </c>
      <c r="AI82" s="197">
        <v>16.52</v>
      </c>
      <c r="AJ82" s="197">
        <v>0</v>
      </c>
      <c r="AK82" s="197">
        <v>4.3499999999999996</v>
      </c>
      <c r="AL82" s="197">
        <v>0</v>
      </c>
      <c r="AM82" s="197">
        <v>0</v>
      </c>
      <c r="AN82" s="197">
        <v>0</v>
      </c>
      <c r="AO82" s="197">
        <v>89.38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1.49</v>
      </c>
      <c r="AE83" s="197">
        <v>0</v>
      </c>
      <c r="AF83" s="197">
        <v>0</v>
      </c>
      <c r="AG83" s="197">
        <v>31.4</v>
      </c>
      <c r="AH83" s="197">
        <v>0</v>
      </c>
      <c r="AI83" s="197">
        <v>16.52</v>
      </c>
      <c r="AJ83" s="197">
        <v>0</v>
      </c>
      <c r="AK83" s="197">
        <v>4.3499999999999996</v>
      </c>
      <c r="AL83" s="197">
        <v>0</v>
      </c>
      <c r="AM83" s="197">
        <v>0</v>
      </c>
      <c r="AN83" s="197">
        <v>0</v>
      </c>
      <c r="AO83" s="197">
        <v>89.38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1.49</v>
      </c>
      <c r="AE84" s="197">
        <v>0</v>
      </c>
      <c r="AF84" s="197">
        <v>0</v>
      </c>
      <c r="AG84" s="197">
        <v>31.4</v>
      </c>
      <c r="AH84" s="197">
        <v>0</v>
      </c>
      <c r="AI84" s="197">
        <v>16.52</v>
      </c>
      <c r="AJ84" s="197">
        <v>0</v>
      </c>
      <c r="AK84" s="197">
        <v>4.3499999999999996</v>
      </c>
      <c r="AL84" s="197">
        <v>0</v>
      </c>
      <c r="AM84" s="197">
        <v>0</v>
      </c>
      <c r="AN84" s="197">
        <v>0</v>
      </c>
      <c r="AO84" s="197">
        <v>89.38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1.49</v>
      </c>
      <c r="AE85" s="197">
        <v>0</v>
      </c>
      <c r="AF85" s="197">
        <v>0</v>
      </c>
      <c r="AG85" s="197">
        <v>31.4</v>
      </c>
      <c r="AH85" s="197">
        <v>0</v>
      </c>
      <c r="AI85" s="197">
        <v>16.52</v>
      </c>
      <c r="AJ85" s="197">
        <v>0</v>
      </c>
      <c r="AK85" s="197">
        <v>4.3499999999999996</v>
      </c>
      <c r="AL85" s="197">
        <v>0</v>
      </c>
      <c r="AM85" s="197">
        <v>0</v>
      </c>
      <c r="AN85" s="197">
        <v>0</v>
      </c>
      <c r="AO85" s="197">
        <v>89.38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1.49</v>
      </c>
      <c r="AE86" s="197">
        <v>0</v>
      </c>
      <c r="AF86" s="197">
        <v>0</v>
      </c>
      <c r="AG86" s="197">
        <v>31.4</v>
      </c>
      <c r="AH86" s="197">
        <v>0</v>
      </c>
      <c r="AI86" s="197">
        <v>16.52</v>
      </c>
      <c r="AJ86" s="197">
        <v>0</v>
      </c>
      <c r="AK86" s="197">
        <v>4.3499999999999996</v>
      </c>
      <c r="AL86" s="197">
        <v>0</v>
      </c>
      <c r="AM86" s="197">
        <v>0</v>
      </c>
      <c r="AN86" s="197">
        <v>0</v>
      </c>
      <c r="AO86" s="197">
        <v>89.38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1.49</v>
      </c>
      <c r="AE87" s="197">
        <v>0</v>
      </c>
      <c r="AF87" s="197">
        <v>0</v>
      </c>
      <c r="AG87" s="197">
        <v>30.8</v>
      </c>
      <c r="AH87" s="197">
        <v>0</v>
      </c>
      <c r="AI87" s="197">
        <v>16.52</v>
      </c>
      <c r="AJ87" s="197">
        <v>0</v>
      </c>
      <c r="AK87" s="197">
        <v>4.3499999999999996</v>
      </c>
      <c r="AL87" s="197">
        <v>0</v>
      </c>
      <c r="AM87" s="197">
        <v>0</v>
      </c>
      <c r="AN87" s="197">
        <v>0</v>
      </c>
      <c r="AO87" s="197">
        <v>77.52</v>
      </c>
      <c r="AP87" s="197">
        <v>11.86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1.49</v>
      </c>
      <c r="AE88" s="197">
        <v>0</v>
      </c>
      <c r="AF88" s="197">
        <v>0</v>
      </c>
      <c r="AG88" s="197">
        <v>30.8</v>
      </c>
      <c r="AH88" s="197">
        <v>0</v>
      </c>
      <c r="AI88" s="197">
        <v>16.52</v>
      </c>
      <c r="AJ88" s="197">
        <v>0</v>
      </c>
      <c r="AK88" s="197">
        <v>4.3499999999999996</v>
      </c>
      <c r="AL88" s="197">
        <v>0</v>
      </c>
      <c r="AM88" s="197">
        <v>0</v>
      </c>
      <c r="AN88" s="197">
        <v>0</v>
      </c>
      <c r="AO88" s="197">
        <v>77.52</v>
      </c>
      <c r="AP88" s="197">
        <v>11.86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1.49</v>
      </c>
      <c r="AE89" s="197">
        <v>0</v>
      </c>
      <c r="AF89" s="197">
        <v>0</v>
      </c>
      <c r="AG89" s="197">
        <v>30.8</v>
      </c>
      <c r="AH89" s="197">
        <v>0</v>
      </c>
      <c r="AI89" s="197">
        <v>16.52</v>
      </c>
      <c r="AJ89" s="197">
        <v>0</v>
      </c>
      <c r="AK89" s="197">
        <v>4.3499999999999996</v>
      </c>
      <c r="AL89" s="197">
        <v>0</v>
      </c>
      <c r="AM89" s="197">
        <v>0</v>
      </c>
      <c r="AN89" s="197">
        <v>0</v>
      </c>
      <c r="AO89" s="197">
        <v>77.52</v>
      </c>
      <c r="AP89" s="197">
        <v>11.86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1.49</v>
      </c>
      <c r="AE90" s="197">
        <v>0</v>
      </c>
      <c r="AF90" s="197">
        <v>0</v>
      </c>
      <c r="AG90" s="197">
        <v>30.8</v>
      </c>
      <c r="AH90" s="197">
        <v>0</v>
      </c>
      <c r="AI90" s="197">
        <v>16.52</v>
      </c>
      <c r="AJ90" s="197">
        <v>0</v>
      </c>
      <c r="AK90" s="197">
        <v>4.3499999999999996</v>
      </c>
      <c r="AL90" s="197">
        <v>0</v>
      </c>
      <c r="AM90" s="197">
        <v>0</v>
      </c>
      <c r="AN90" s="197">
        <v>0</v>
      </c>
      <c r="AO90" s="197">
        <v>77.52</v>
      </c>
      <c r="AP90" s="197">
        <v>11.86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1.49</v>
      </c>
      <c r="AE91" s="197">
        <v>0</v>
      </c>
      <c r="AF91" s="197">
        <v>0</v>
      </c>
      <c r="AG91" s="197">
        <v>30.8</v>
      </c>
      <c r="AH91" s="197">
        <v>0</v>
      </c>
      <c r="AI91" s="197">
        <v>16.52</v>
      </c>
      <c r="AJ91" s="197">
        <v>0</v>
      </c>
      <c r="AK91" s="197">
        <v>4.3499999999999996</v>
      </c>
      <c r="AL91" s="197">
        <v>0</v>
      </c>
      <c r="AM91" s="197">
        <v>0</v>
      </c>
      <c r="AN91" s="197">
        <v>0</v>
      </c>
      <c r="AO91" s="197">
        <v>70.22</v>
      </c>
      <c r="AP91" s="197">
        <v>19.149999999999999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1.49</v>
      </c>
      <c r="AE92" s="197">
        <v>0</v>
      </c>
      <c r="AF92" s="197">
        <v>0</v>
      </c>
      <c r="AG92" s="197">
        <v>30.8</v>
      </c>
      <c r="AH92" s="197">
        <v>0</v>
      </c>
      <c r="AI92" s="197">
        <v>16.52</v>
      </c>
      <c r="AJ92" s="197">
        <v>0</v>
      </c>
      <c r="AK92" s="197">
        <v>4.3499999999999996</v>
      </c>
      <c r="AL92" s="197">
        <v>0</v>
      </c>
      <c r="AM92" s="197">
        <v>0</v>
      </c>
      <c r="AN92" s="197">
        <v>0</v>
      </c>
      <c r="AO92" s="197">
        <v>70.22</v>
      </c>
      <c r="AP92" s="197">
        <v>19.149999999999999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1.49</v>
      </c>
      <c r="AE93" s="197">
        <v>0</v>
      </c>
      <c r="AF93" s="197">
        <v>0</v>
      </c>
      <c r="AG93" s="197">
        <v>30.8</v>
      </c>
      <c r="AH93" s="197">
        <v>0</v>
      </c>
      <c r="AI93" s="197">
        <v>16.52</v>
      </c>
      <c r="AJ93" s="197">
        <v>0</v>
      </c>
      <c r="AK93" s="197">
        <v>4.3499999999999996</v>
      </c>
      <c r="AL93" s="197">
        <v>0</v>
      </c>
      <c r="AM93" s="197">
        <v>0</v>
      </c>
      <c r="AN93" s="197">
        <v>0</v>
      </c>
      <c r="AO93" s="197">
        <v>70.22</v>
      </c>
      <c r="AP93" s="197">
        <v>19.149999999999999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1.49</v>
      </c>
      <c r="AE94" s="197">
        <v>0</v>
      </c>
      <c r="AF94" s="197">
        <v>0</v>
      </c>
      <c r="AG94" s="197">
        <v>30.8</v>
      </c>
      <c r="AH94" s="197">
        <v>0</v>
      </c>
      <c r="AI94" s="197">
        <v>16.52</v>
      </c>
      <c r="AJ94" s="197">
        <v>0</v>
      </c>
      <c r="AK94" s="197">
        <v>4.3499999999999996</v>
      </c>
      <c r="AL94" s="197">
        <v>0</v>
      </c>
      <c r="AM94" s="197">
        <v>0</v>
      </c>
      <c r="AN94" s="197">
        <v>0</v>
      </c>
      <c r="AO94" s="197">
        <v>70.22</v>
      </c>
      <c r="AP94" s="197">
        <v>19.149999999999999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1.49</v>
      </c>
      <c r="AE95" s="197">
        <v>0</v>
      </c>
      <c r="AF95" s="197">
        <v>0</v>
      </c>
      <c r="AG95" s="197">
        <v>30.8</v>
      </c>
      <c r="AH95" s="197">
        <v>0</v>
      </c>
      <c r="AI95" s="197">
        <v>16.52</v>
      </c>
      <c r="AJ95" s="197">
        <v>0</v>
      </c>
      <c r="AK95" s="197">
        <v>4.3499999999999996</v>
      </c>
      <c r="AL95" s="197">
        <v>0</v>
      </c>
      <c r="AM95" s="197">
        <v>0</v>
      </c>
      <c r="AN95" s="197">
        <v>0</v>
      </c>
      <c r="AO95" s="197">
        <v>70.22</v>
      </c>
      <c r="AP95" s="197">
        <v>19.149999999999999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1.49</v>
      </c>
      <c r="AE96" s="197">
        <v>0</v>
      </c>
      <c r="AF96" s="197">
        <v>0</v>
      </c>
      <c r="AG96" s="197">
        <v>30.8</v>
      </c>
      <c r="AH96" s="197">
        <v>0</v>
      </c>
      <c r="AI96" s="197">
        <v>16.52</v>
      </c>
      <c r="AJ96" s="197">
        <v>0</v>
      </c>
      <c r="AK96" s="197">
        <v>4.3499999999999996</v>
      </c>
      <c r="AL96" s="197">
        <v>0</v>
      </c>
      <c r="AM96" s="197">
        <v>0</v>
      </c>
      <c r="AN96" s="197">
        <v>0</v>
      </c>
      <c r="AO96" s="197">
        <v>70.22</v>
      </c>
      <c r="AP96" s="197">
        <v>19.149999999999999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1.49</v>
      </c>
      <c r="AE97" s="197">
        <v>0</v>
      </c>
      <c r="AF97" s="197">
        <v>0</v>
      </c>
      <c r="AG97" s="197">
        <v>30.8</v>
      </c>
      <c r="AH97" s="197">
        <v>0</v>
      </c>
      <c r="AI97" s="197">
        <v>16.52</v>
      </c>
      <c r="AJ97" s="197">
        <v>0</v>
      </c>
      <c r="AK97" s="197">
        <v>4.3499999999999996</v>
      </c>
      <c r="AL97" s="197">
        <v>0</v>
      </c>
      <c r="AM97" s="197">
        <v>0</v>
      </c>
      <c r="AN97" s="197">
        <v>0</v>
      </c>
      <c r="AO97" s="197">
        <v>70.22</v>
      </c>
      <c r="AP97" s="197">
        <v>19.149999999999999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1.49</v>
      </c>
      <c r="AE98" s="197">
        <v>0</v>
      </c>
      <c r="AF98" s="197">
        <v>0</v>
      </c>
      <c r="AG98" s="197">
        <v>30.8</v>
      </c>
      <c r="AH98" s="197">
        <v>0</v>
      </c>
      <c r="AI98" s="197">
        <v>16.52</v>
      </c>
      <c r="AJ98" s="197">
        <v>0</v>
      </c>
      <c r="AK98" s="197">
        <v>4.3499999999999996</v>
      </c>
      <c r="AL98" s="197">
        <v>0</v>
      </c>
      <c r="AM98" s="197">
        <v>0</v>
      </c>
      <c r="AN98" s="197">
        <v>0</v>
      </c>
      <c r="AO98" s="197">
        <v>70.22</v>
      </c>
      <c r="AP98" s="197">
        <v>19.149999999999999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8.7500000000000013E-5</v>
      </c>
      <c r="AD99">
        <f t="shared" si="0"/>
        <v>4.3900000000000043E-2</v>
      </c>
      <c r="AE99">
        <f t="shared" si="0"/>
        <v>0</v>
      </c>
      <c r="AF99">
        <f t="shared" si="0"/>
        <v>0</v>
      </c>
      <c r="AG99">
        <f t="shared" si="0"/>
        <v>0.77887000000000139</v>
      </c>
      <c r="AH99">
        <f t="shared" si="0"/>
        <v>0</v>
      </c>
      <c r="AI99">
        <f t="shared" si="0"/>
        <v>0.39647999999999967</v>
      </c>
      <c r="AJ99">
        <f t="shared" si="0"/>
        <v>0</v>
      </c>
      <c r="AK99">
        <f t="shared" si="0"/>
        <v>0.10559500000000017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2.0803000000000029</v>
      </c>
      <c r="AP99">
        <f t="shared" si="0"/>
        <v>5.016000000000001E-2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11.27</v>
      </c>
      <c r="E3" s="197">
        <v>0</v>
      </c>
      <c r="F3" s="197">
        <v>0</v>
      </c>
      <c r="G3" s="197">
        <v>3.33</v>
      </c>
      <c r="H3" s="197">
        <v>0</v>
      </c>
      <c r="I3" s="197">
        <v>0</v>
      </c>
      <c r="J3" s="197">
        <v>24.88</v>
      </c>
      <c r="K3" s="197">
        <v>0.31</v>
      </c>
      <c r="L3" s="197">
        <v>19.38</v>
      </c>
      <c r="M3" s="197">
        <v>0.95</v>
      </c>
      <c r="N3" s="197">
        <v>0.6</v>
      </c>
      <c r="O3" s="197">
        <v>0</v>
      </c>
      <c r="P3" s="197">
        <v>1.06</v>
      </c>
      <c r="Q3" s="197">
        <v>0.12</v>
      </c>
      <c r="R3" s="197">
        <v>0.26</v>
      </c>
      <c r="S3" s="197">
        <v>0.15</v>
      </c>
      <c r="T3" s="197">
        <v>0</v>
      </c>
      <c r="U3" s="197">
        <v>1.76</v>
      </c>
      <c r="V3" s="197">
        <v>0.21</v>
      </c>
      <c r="W3" s="197">
        <v>0.45</v>
      </c>
      <c r="X3" s="197">
        <v>1.01</v>
      </c>
      <c r="Y3" s="197">
        <v>0</v>
      </c>
      <c r="Z3" s="197">
        <v>2.25</v>
      </c>
      <c r="AA3" s="197">
        <v>0.79</v>
      </c>
      <c r="AB3" s="197">
        <v>0</v>
      </c>
      <c r="AC3" s="197">
        <v>1.46</v>
      </c>
      <c r="AD3" s="197">
        <v>8.9</v>
      </c>
      <c r="AE3" s="197">
        <v>0</v>
      </c>
      <c r="AF3" s="197">
        <v>0</v>
      </c>
      <c r="AG3" s="197">
        <v>20.93</v>
      </c>
      <c r="AH3" s="197">
        <v>0</v>
      </c>
      <c r="AI3" s="197">
        <v>10.6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196.46</v>
      </c>
      <c r="AP3" s="197">
        <v>0</v>
      </c>
      <c r="AQ3" s="197">
        <v>0</v>
      </c>
      <c r="AR3" s="197">
        <v>0</v>
      </c>
      <c r="AS3" s="197">
        <v>16.66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11.27</v>
      </c>
      <c r="E4" s="197">
        <v>0</v>
      </c>
      <c r="F4" s="197">
        <v>0</v>
      </c>
      <c r="G4" s="197">
        <v>3.33</v>
      </c>
      <c r="H4" s="197">
        <v>0</v>
      </c>
      <c r="I4" s="197">
        <v>0</v>
      </c>
      <c r="J4" s="197">
        <v>24.88</v>
      </c>
      <c r="K4" s="197">
        <v>0.31</v>
      </c>
      <c r="L4" s="197">
        <v>19.38</v>
      </c>
      <c r="M4" s="197">
        <v>0.95</v>
      </c>
      <c r="N4" s="197">
        <v>0.6</v>
      </c>
      <c r="O4" s="197">
        <v>0</v>
      </c>
      <c r="P4" s="197">
        <v>1.06</v>
      </c>
      <c r="Q4" s="197">
        <v>0.12</v>
      </c>
      <c r="R4" s="197">
        <v>0.26</v>
      </c>
      <c r="S4" s="197">
        <v>0.15</v>
      </c>
      <c r="T4" s="197">
        <v>0</v>
      </c>
      <c r="U4" s="197">
        <v>1.76</v>
      </c>
      <c r="V4" s="197">
        <v>0.21</v>
      </c>
      <c r="W4" s="197">
        <v>0.45</v>
      </c>
      <c r="X4" s="197">
        <v>1.01</v>
      </c>
      <c r="Y4" s="197">
        <v>0</v>
      </c>
      <c r="Z4" s="197">
        <v>2.25</v>
      </c>
      <c r="AA4" s="197">
        <v>0.79</v>
      </c>
      <c r="AB4" s="197">
        <v>0</v>
      </c>
      <c r="AC4" s="197">
        <v>1.46</v>
      </c>
      <c r="AD4" s="197">
        <v>8.9</v>
      </c>
      <c r="AE4" s="197">
        <v>0</v>
      </c>
      <c r="AF4" s="197">
        <v>0</v>
      </c>
      <c r="AG4" s="197">
        <v>20.93</v>
      </c>
      <c r="AH4" s="197">
        <v>0</v>
      </c>
      <c r="AI4" s="197">
        <v>10.6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196.46</v>
      </c>
      <c r="AP4" s="197">
        <v>0</v>
      </c>
      <c r="AQ4" s="197">
        <v>0</v>
      </c>
      <c r="AR4" s="197">
        <v>0</v>
      </c>
      <c r="AS4" s="197">
        <v>16.66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11.27</v>
      </c>
      <c r="E5" s="197">
        <v>0</v>
      </c>
      <c r="F5" s="197">
        <v>0</v>
      </c>
      <c r="G5" s="197">
        <v>3.33</v>
      </c>
      <c r="H5" s="197">
        <v>0</v>
      </c>
      <c r="I5" s="197">
        <v>0</v>
      </c>
      <c r="J5" s="197">
        <v>24.88</v>
      </c>
      <c r="K5" s="197">
        <v>0.31</v>
      </c>
      <c r="L5" s="197">
        <v>19.38</v>
      </c>
      <c r="M5" s="197">
        <v>0.95</v>
      </c>
      <c r="N5" s="197">
        <v>0.6</v>
      </c>
      <c r="O5" s="197">
        <v>0</v>
      </c>
      <c r="P5" s="197">
        <v>1.06</v>
      </c>
      <c r="Q5" s="197">
        <v>0.12</v>
      </c>
      <c r="R5" s="197">
        <v>0.26</v>
      </c>
      <c r="S5" s="197">
        <v>0.15</v>
      </c>
      <c r="T5" s="197">
        <v>0</v>
      </c>
      <c r="U5" s="197">
        <v>1.76</v>
      </c>
      <c r="V5" s="197">
        <v>0.21</v>
      </c>
      <c r="W5" s="197">
        <v>0.45</v>
      </c>
      <c r="X5" s="197">
        <v>1.01</v>
      </c>
      <c r="Y5" s="197">
        <v>0</v>
      </c>
      <c r="Z5" s="197">
        <v>2.08</v>
      </c>
      <c r="AA5" s="197">
        <v>0.79</v>
      </c>
      <c r="AB5" s="197">
        <v>0</v>
      </c>
      <c r="AC5" s="197">
        <v>1.46</v>
      </c>
      <c r="AD5" s="197">
        <v>8.9</v>
      </c>
      <c r="AE5" s="197">
        <v>0</v>
      </c>
      <c r="AF5" s="197">
        <v>0</v>
      </c>
      <c r="AG5" s="197">
        <v>20.93</v>
      </c>
      <c r="AH5" s="197">
        <v>0</v>
      </c>
      <c r="AI5" s="197">
        <v>10.6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196.46</v>
      </c>
      <c r="AP5" s="197">
        <v>0</v>
      </c>
      <c r="AQ5" s="197">
        <v>0</v>
      </c>
      <c r="AR5" s="197">
        <v>0</v>
      </c>
      <c r="AS5" s="197">
        <v>16.66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11.27</v>
      </c>
      <c r="E6" s="197">
        <v>0</v>
      </c>
      <c r="F6" s="197">
        <v>0</v>
      </c>
      <c r="G6" s="197">
        <v>3.33</v>
      </c>
      <c r="H6" s="197">
        <v>0</v>
      </c>
      <c r="I6" s="197">
        <v>0</v>
      </c>
      <c r="J6" s="197">
        <v>24.88</v>
      </c>
      <c r="K6" s="197">
        <v>0.31</v>
      </c>
      <c r="L6" s="197">
        <v>19.38</v>
      </c>
      <c r="M6" s="197">
        <v>0.95</v>
      </c>
      <c r="N6" s="197">
        <v>0.6</v>
      </c>
      <c r="O6" s="197">
        <v>0</v>
      </c>
      <c r="P6" s="197">
        <v>1.06</v>
      </c>
      <c r="Q6" s="197">
        <v>0.12</v>
      </c>
      <c r="R6" s="197">
        <v>0.26</v>
      </c>
      <c r="S6" s="197">
        <v>0.15</v>
      </c>
      <c r="T6" s="197">
        <v>0</v>
      </c>
      <c r="U6" s="197">
        <v>1.76</v>
      </c>
      <c r="V6" s="197">
        <v>0.21</v>
      </c>
      <c r="W6" s="197">
        <v>0.45</v>
      </c>
      <c r="X6" s="197">
        <v>1.01</v>
      </c>
      <c r="Y6" s="197">
        <v>0</v>
      </c>
      <c r="Z6" s="197">
        <v>2.08</v>
      </c>
      <c r="AA6" s="197">
        <v>0.79</v>
      </c>
      <c r="AB6" s="197">
        <v>0</v>
      </c>
      <c r="AC6" s="197">
        <v>1.46</v>
      </c>
      <c r="AD6" s="197">
        <v>8.9</v>
      </c>
      <c r="AE6" s="197">
        <v>0</v>
      </c>
      <c r="AF6" s="197">
        <v>0</v>
      </c>
      <c r="AG6" s="197">
        <v>20.93</v>
      </c>
      <c r="AH6" s="197">
        <v>0</v>
      </c>
      <c r="AI6" s="197">
        <v>10.6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196.46</v>
      </c>
      <c r="AP6" s="197">
        <v>0</v>
      </c>
      <c r="AQ6" s="197">
        <v>0</v>
      </c>
      <c r="AR6" s="197">
        <v>0</v>
      </c>
      <c r="AS6" s="197">
        <v>16.66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11.27</v>
      </c>
      <c r="E7" s="197">
        <v>0</v>
      </c>
      <c r="F7" s="197">
        <v>0</v>
      </c>
      <c r="G7" s="197">
        <v>3.33</v>
      </c>
      <c r="H7" s="197">
        <v>0</v>
      </c>
      <c r="I7" s="197">
        <v>0</v>
      </c>
      <c r="J7" s="197">
        <v>24.88</v>
      </c>
      <c r="K7" s="197">
        <v>0.31</v>
      </c>
      <c r="L7" s="197">
        <v>19.38</v>
      </c>
      <c r="M7" s="197">
        <v>0.95</v>
      </c>
      <c r="N7" s="197">
        <v>0.6</v>
      </c>
      <c r="O7" s="197">
        <v>0</v>
      </c>
      <c r="P7" s="197">
        <v>1.06</v>
      </c>
      <c r="Q7" s="197">
        <v>0.12</v>
      </c>
      <c r="R7" s="197">
        <v>0.26</v>
      </c>
      <c r="S7" s="197">
        <v>0.15</v>
      </c>
      <c r="T7" s="197">
        <v>0</v>
      </c>
      <c r="U7" s="197">
        <v>1.76</v>
      </c>
      <c r="V7" s="197">
        <v>0.21</v>
      </c>
      <c r="W7" s="197">
        <v>0.45</v>
      </c>
      <c r="X7" s="197">
        <v>1.01</v>
      </c>
      <c r="Y7" s="197">
        <v>0</v>
      </c>
      <c r="Z7" s="197">
        <v>2.08</v>
      </c>
      <c r="AA7" s="197">
        <v>0.79</v>
      </c>
      <c r="AB7" s="197">
        <v>0</v>
      </c>
      <c r="AC7" s="197">
        <v>1.46</v>
      </c>
      <c r="AD7" s="197">
        <v>8.9</v>
      </c>
      <c r="AE7" s="197">
        <v>0</v>
      </c>
      <c r="AF7" s="197">
        <v>0</v>
      </c>
      <c r="AG7" s="197">
        <v>20.93</v>
      </c>
      <c r="AH7" s="197">
        <v>0</v>
      </c>
      <c r="AI7" s="197">
        <v>10.6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196.46</v>
      </c>
      <c r="AP7" s="197">
        <v>0</v>
      </c>
      <c r="AQ7" s="197">
        <v>0</v>
      </c>
      <c r="AR7" s="197">
        <v>0</v>
      </c>
      <c r="AS7" s="197">
        <v>16.66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11.27</v>
      </c>
      <c r="E8" s="197">
        <v>0</v>
      </c>
      <c r="F8" s="197">
        <v>0</v>
      </c>
      <c r="G8" s="197">
        <v>3.33</v>
      </c>
      <c r="H8" s="197">
        <v>0</v>
      </c>
      <c r="I8" s="197">
        <v>0</v>
      </c>
      <c r="J8" s="197">
        <v>24.88</v>
      </c>
      <c r="K8" s="197">
        <v>0.31</v>
      </c>
      <c r="L8" s="197">
        <v>19.38</v>
      </c>
      <c r="M8" s="197">
        <v>0.95</v>
      </c>
      <c r="N8" s="197">
        <v>0.6</v>
      </c>
      <c r="O8" s="197">
        <v>0</v>
      </c>
      <c r="P8" s="197">
        <v>1.06</v>
      </c>
      <c r="Q8" s="197">
        <v>0.12</v>
      </c>
      <c r="R8" s="197">
        <v>0.26</v>
      </c>
      <c r="S8" s="197">
        <v>0.15</v>
      </c>
      <c r="T8" s="197">
        <v>0</v>
      </c>
      <c r="U8" s="197">
        <v>1.76</v>
      </c>
      <c r="V8" s="197">
        <v>0.21</v>
      </c>
      <c r="W8" s="197">
        <v>0.45</v>
      </c>
      <c r="X8" s="197">
        <v>1.01</v>
      </c>
      <c r="Y8" s="197">
        <v>0</v>
      </c>
      <c r="Z8" s="197">
        <v>2.08</v>
      </c>
      <c r="AA8" s="197">
        <v>0.79</v>
      </c>
      <c r="AB8" s="197">
        <v>0</v>
      </c>
      <c r="AC8" s="197">
        <v>1.46</v>
      </c>
      <c r="AD8" s="197">
        <v>8.9</v>
      </c>
      <c r="AE8" s="197">
        <v>0</v>
      </c>
      <c r="AF8" s="197">
        <v>0</v>
      </c>
      <c r="AG8" s="197">
        <v>20.93</v>
      </c>
      <c r="AH8" s="197">
        <v>0</v>
      </c>
      <c r="AI8" s="197">
        <v>10.6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196.46</v>
      </c>
      <c r="AP8" s="197">
        <v>0</v>
      </c>
      <c r="AQ8" s="197">
        <v>0</v>
      </c>
      <c r="AR8" s="197">
        <v>0</v>
      </c>
      <c r="AS8" s="197">
        <v>16.66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11.27</v>
      </c>
      <c r="E9" s="197">
        <v>0</v>
      </c>
      <c r="F9" s="197">
        <v>0</v>
      </c>
      <c r="G9" s="197">
        <v>3.33</v>
      </c>
      <c r="H9" s="197">
        <v>0</v>
      </c>
      <c r="I9" s="197">
        <v>0</v>
      </c>
      <c r="J9" s="197">
        <v>24.88</v>
      </c>
      <c r="K9" s="197">
        <v>0.31</v>
      </c>
      <c r="L9" s="197">
        <v>19.38</v>
      </c>
      <c r="M9" s="197">
        <v>0.95</v>
      </c>
      <c r="N9" s="197">
        <v>0.6</v>
      </c>
      <c r="O9" s="197">
        <v>0</v>
      </c>
      <c r="P9" s="197">
        <v>1.06</v>
      </c>
      <c r="Q9" s="197">
        <v>0.12</v>
      </c>
      <c r="R9" s="197">
        <v>0.26</v>
      </c>
      <c r="S9" s="197">
        <v>0.15</v>
      </c>
      <c r="T9" s="197">
        <v>0</v>
      </c>
      <c r="U9" s="197">
        <v>1.76</v>
      </c>
      <c r="V9" s="197">
        <v>0.21</v>
      </c>
      <c r="W9" s="197">
        <v>0.45</v>
      </c>
      <c r="X9" s="197">
        <v>1.01</v>
      </c>
      <c r="Y9" s="197">
        <v>0</v>
      </c>
      <c r="Z9" s="197">
        <v>2.08</v>
      </c>
      <c r="AA9" s="197">
        <v>0.79</v>
      </c>
      <c r="AB9" s="197">
        <v>0</v>
      </c>
      <c r="AC9" s="197">
        <v>1.46</v>
      </c>
      <c r="AD9" s="197">
        <v>8.9</v>
      </c>
      <c r="AE9" s="197">
        <v>0</v>
      </c>
      <c r="AF9" s="197">
        <v>0</v>
      </c>
      <c r="AG9" s="197">
        <v>20.93</v>
      </c>
      <c r="AH9" s="197">
        <v>0</v>
      </c>
      <c r="AI9" s="197">
        <v>10.6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196.46</v>
      </c>
      <c r="AP9" s="197">
        <v>0</v>
      </c>
      <c r="AQ9" s="197">
        <v>0</v>
      </c>
      <c r="AR9" s="197">
        <v>0</v>
      </c>
      <c r="AS9" s="197">
        <v>16.66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11.27</v>
      </c>
      <c r="E10" s="197">
        <v>0</v>
      </c>
      <c r="F10" s="197">
        <v>0</v>
      </c>
      <c r="G10" s="197">
        <v>3.33</v>
      </c>
      <c r="H10" s="197">
        <v>0</v>
      </c>
      <c r="I10" s="197">
        <v>0</v>
      </c>
      <c r="J10" s="197">
        <v>24.88</v>
      </c>
      <c r="K10" s="197">
        <v>0.31</v>
      </c>
      <c r="L10" s="197">
        <v>19.38</v>
      </c>
      <c r="M10" s="197">
        <v>0.95</v>
      </c>
      <c r="N10" s="197">
        <v>0.6</v>
      </c>
      <c r="O10" s="197">
        <v>0</v>
      </c>
      <c r="P10" s="197">
        <v>1.06</v>
      </c>
      <c r="Q10" s="197">
        <v>0.12</v>
      </c>
      <c r="R10" s="197">
        <v>0.26</v>
      </c>
      <c r="S10" s="197">
        <v>0.15</v>
      </c>
      <c r="T10" s="197">
        <v>0</v>
      </c>
      <c r="U10" s="197">
        <v>1.76</v>
      </c>
      <c r="V10" s="197">
        <v>0.21</v>
      </c>
      <c r="W10" s="197">
        <v>0.45</v>
      </c>
      <c r="X10" s="197">
        <v>1.01</v>
      </c>
      <c r="Y10" s="197">
        <v>0</v>
      </c>
      <c r="Z10" s="197">
        <v>2.08</v>
      </c>
      <c r="AA10" s="197">
        <v>0.79</v>
      </c>
      <c r="AB10" s="197">
        <v>0</v>
      </c>
      <c r="AC10" s="197">
        <v>1.46</v>
      </c>
      <c r="AD10" s="197">
        <v>8.9</v>
      </c>
      <c r="AE10" s="197">
        <v>0</v>
      </c>
      <c r="AF10" s="197">
        <v>0</v>
      </c>
      <c r="AG10" s="197">
        <v>20.93</v>
      </c>
      <c r="AH10" s="197">
        <v>0</v>
      </c>
      <c r="AI10" s="197">
        <v>10.6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196.46</v>
      </c>
      <c r="AP10" s="197">
        <v>0</v>
      </c>
      <c r="AQ10" s="197">
        <v>0</v>
      </c>
      <c r="AR10" s="197">
        <v>0</v>
      </c>
      <c r="AS10" s="197">
        <v>16.66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11.6</v>
      </c>
      <c r="E11" s="197">
        <v>0</v>
      </c>
      <c r="F11" s="197">
        <v>0</v>
      </c>
      <c r="G11" s="197">
        <v>3.33</v>
      </c>
      <c r="H11" s="197">
        <v>0</v>
      </c>
      <c r="I11" s="197">
        <v>0</v>
      </c>
      <c r="J11" s="197">
        <v>24.88</v>
      </c>
      <c r="K11" s="197">
        <v>0.31</v>
      </c>
      <c r="L11" s="197">
        <v>19.38</v>
      </c>
      <c r="M11" s="197">
        <v>0.95</v>
      </c>
      <c r="N11" s="197">
        <v>0.6</v>
      </c>
      <c r="O11" s="197">
        <v>0</v>
      </c>
      <c r="P11" s="197">
        <v>1.06</v>
      </c>
      <c r="Q11" s="197">
        <v>0.12</v>
      </c>
      <c r="R11" s="197">
        <v>0.26</v>
      </c>
      <c r="S11" s="197">
        <v>0.15</v>
      </c>
      <c r="T11" s="197">
        <v>0</v>
      </c>
      <c r="U11" s="197">
        <v>1.76</v>
      </c>
      <c r="V11" s="197">
        <v>0.21</v>
      </c>
      <c r="W11" s="197">
        <v>0.45</v>
      </c>
      <c r="X11" s="197">
        <v>1.01</v>
      </c>
      <c r="Y11" s="197">
        <v>0</v>
      </c>
      <c r="Z11" s="197">
        <v>2.08</v>
      </c>
      <c r="AA11" s="197">
        <v>0.79</v>
      </c>
      <c r="AB11" s="197">
        <v>0</v>
      </c>
      <c r="AC11" s="197">
        <v>1.26</v>
      </c>
      <c r="AD11" s="197">
        <v>8.9</v>
      </c>
      <c r="AE11" s="197">
        <v>0</v>
      </c>
      <c r="AF11" s="197">
        <v>0</v>
      </c>
      <c r="AG11" s="197">
        <v>20.93</v>
      </c>
      <c r="AH11" s="197">
        <v>0</v>
      </c>
      <c r="AI11" s="197">
        <v>10.6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196.46</v>
      </c>
      <c r="AP11" s="197">
        <v>0</v>
      </c>
      <c r="AQ11" s="197">
        <v>0</v>
      </c>
      <c r="AR11" s="197">
        <v>0</v>
      </c>
      <c r="AS11" s="197">
        <v>16.66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11.6</v>
      </c>
      <c r="E12" s="197">
        <v>0</v>
      </c>
      <c r="F12" s="197">
        <v>0</v>
      </c>
      <c r="G12" s="197">
        <v>3.33</v>
      </c>
      <c r="H12" s="197">
        <v>0</v>
      </c>
      <c r="I12" s="197">
        <v>0</v>
      </c>
      <c r="J12" s="197">
        <v>24.88</v>
      </c>
      <c r="K12" s="197">
        <v>0.31</v>
      </c>
      <c r="L12" s="197">
        <v>19.38</v>
      </c>
      <c r="M12" s="197">
        <v>0.95</v>
      </c>
      <c r="N12" s="197">
        <v>0.6</v>
      </c>
      <c r="O12" s="197">
        <v>0</v>
      </c>
      <c r="P12" s="197">
        <v>1.06</v>
      </c>
      <c r="Q12" s="197">
        <v>0.12</v>
      </c>
      <c r="R12" s="197">
        <v>0.26</v>
      </c>
      <c r="S12" s="197">
        <v>0.15</v>
      </c>
      <c r="T12" s="197">
        <v>0</v>
      </c>
      <c r="U12" s="197">
        <v>1.76</v>
      </c>
      <c r="V12" s="197">
        <v>0.21</v>
      </c>
      <c r="W12" s="197">
        <v>0.45</v>
      </c>
      <c r="X12" s="197">
        <v>1.01</v>
      </c>
      <c r="Y12" s="197">
        <v>0</v>
      </c>
      <c r="Z12" s="197">
        <v>2.08</v>
      </c>
      <c r="AA12" s="197">
        <v>0.79</v>
      </c>
      <c r="AB12" s="197">
        <v>0</v>
      </c>
      <c r="AC12" s="197">
        <v>1.26</v>
      </c>
      <c r="AD12" s="197">
        <v>8.9</v>
      </c>
      <c r="AE12" s="197">
        <v>0</v>
      </c>
      <c r="AF12" s="197">
        <v>0</v>
      </c>
      <c r="AG12" s="197">
        <v>20.93</v>
      </c>
      <c r="AH12" s="197">
        <v>0</v>
      </c>
      <c r="AI12" s="197">
        <v>10.6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196.46</v>
      </c>
      <c r="AP12" s="197">
        <v>0</v>
      </c>
      <c r="AQ12" s="197">
        <v>0</v>
      </c>
      <c r="AR12" s="197">
        <v>0</v>
      </c>
      <c r="AS12" s="197">
        <v>16.66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11.6</v>
      </c>
      <c r="E13" s="197">
        <v>0</v>
      </c>
      <c r="F13" s="197">
        <v>0</v>
      </c>
      <c r="G13" s="197">
        <v>3.33</v>
      </c>
      <c r="H13" s="197">
        <v>0</v>
      </c>
      <c r="I13" s="197">
        <v>0</v>
      </c>
      <c r="J13" s="197">
        <v>24.88</v>
      </c>
      <c r="K13" s="197">
        <v>0.31</v>
      </c>
      <c r="L13" s="197">
        <v>19.38</v>
      </c>
      <c r="M13" s="197">
        <v>0.95</v>
      </c>
      <c r="N13" s="197">
        <v>0.6</v>
      </c>
      <c r="O13" s="197">
        <v>0</v>
      </c>
      <c r="P13" s="197">
        <v>1.06</v>
      </c>
      <c r="Q13" s="197">
        <v>0.12</v>
      </c>
      <c r="R13" s="197">
        <v>0.26</v>
      </c>
      <c r="S13" s="197">
        <v>0.15</v>
      </c>
      <c r="T13" s="197">
        <v>0</v>
      </c>
      <c r="U13" s="197">
        <v>1.76</v>
      </c>
      <c r="V13" s="197">
        <v>0.21</v>
      </c>
      <c r="W13" s="197">
        <v>0.45</v>
      </c>
      <c r="X13" s="197">
        <v>1.01</v>
      </c>
      <c r="Y13" s="197">
        <v>0</v>
      </c>
      <c r="Z13" s="197">
        <v>2.08</v>
      </c>
      <c r="AA13" s="197">
        <v>0.79</v>
      </c>
      <c r="AB13" s="197">
        <v>0</v>
      </c>
      <c r="AC13" s="197">
        <v>1.26</v>
      </c>
      <c r="AD13" s="197">
        <v>8.9</v>
      </c>
      <c r="AE13" s="197">
        <v>0</v>
      </c>
      <c r="AF13" s="197">
        <v>0</v>
      </c>
      <c r="AG13" s="197">
        <v>20.93</v>
      </c>
      <c r="AH13" s="197">
        <v>0</v>
      </c>
      <c r="AI13" s="197">
        <v>10.6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196.46</v>
      </c>
      <c r="AP13" s="197">
        <v>0</v>
      </c>
      <c r="AQ13" s="197">
        <v>0</v>
      </c>
      <c r="AR13" s="197">
        <v>0</v>
      </c>
      <c r="AS13" s="197">
        <v>16.66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11.6</v>
      </c>
      <c r="E14" s="197">
        <v>0</v>
      </c>
      <c r="F14" s="197">
        <v>0</v>
      </c>
      <c r="G14" s="197">
        <v>3.33</v>
      </c>
      <c r="H14" s="197">
        <v>0</v>
      </c>
      <c r="I14" s="197">
        <v>0</v>
      </c>
      <c r="J14" s="197">
        <v>24.88</v>
      </c>
      <c r="K14" s="197">
        <v>0.31</v>
      </c>
      <c r="L14" s="197">
        <v>19.38</v>
      </c>
      <c r="M14" s="197">
        <v>0.95</v>
      </c>
      <c r="N14" s="197">
        <v>0.6</v>
      </c>
      <c r="O14" s="197">
        <v>0</v>
      </c>
      <c r="P14" s="197">
        <v>1.06</v>
      </c>
      <c r="Q14" s="197">
        <v>0.12</v>
      </c>
      <c r="R14" s="197">
        <v>0.26</v>
      </c>
      <c r="S14" s="197">
        <v>0.15</v>
      </c>
      <c r="T14" s="197">
        <v>0</v>
      </c>
      <c r="U14" s="197">
        <v>1.76</v>
      </c>
      <c r="V14" s="197">
        <v>0.21</v>
      </c>
      <c r="W14" s="197">
        <v>0.45</v>
      </c>
      <c r="X14" s="197">
        <v>1.01</v>
      </c>
      <c r="Y14" s="197">
        <v>0</v>
      </c>
      <c r="Z14" s="197">
        <v>2.08</v>
      </c>
      <c r="AA14" s="197">
        <v>0.79</v>
      </c>
      <c r="AB14" s="197">
        <v>0</v>
      </c>
      <c r="AC14" s="197">
        <v>1.26</v>
      </c>
      <c r="AD14" s="197">
        <v>8.9</v>
      </c>
      <c r="AE14" s="197">
        <v>0</v>
      </c>
      <c r="AF14" s="197">
        <v>0</v>
      </c>
      <c r="AG14" s="197">
        <v>20.93</v>
      </c>
      <c r="AH14" s="197">
        <v>0</v>
      </c>
      <c r="AI14" s="197">
        <v>10.6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196.46</v>
      </c>
      <c r="AP14" s="197">
        <v>0</v>
      </c>
      <c r="AQ14" s="197">
        <v>0</v>
      </c>
      <c r="AR14" s="197">
        <v>0</v>
      </c>
      <c r="AS14" s="197">
        <v>16.66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11.6</v>
      </c>
      <c r="E15" s="197">
        <v>0</v>
      </c>
      <c r="F15" s="197">
        <v>0</v>
      </c>
      <c r="G15" s="197">
        <v>3.33</v>
      </c>
      <c r="H15" s="197">
        <v>0</v>
      </c>
      <c r="I15" s="197">
        <v>0</v>
      </c>
      <c r="J15" s="197">
        <v>24.88</v>
      </c>
      <c r="K15" s="197">
        <v>0.31</v>
      </c>
      <c r="L15" s="197">
        <v>19.38</v>
      </c>
      <c r="M15" s="197">
        <v>0.95</v>
      </c>
      <c r="N15" s="197">
        <v>0.6</v>
      </c>
      <c r="O15" s="197">
        <v>0</v>
      </c>
      <c r="P15" s="197">
        <v>1.06</v>
      </c>
      <c r="Q15" s="197">
        <v>0.12</v>
      </c>
      <c r="R15" s="197">
        <v>0.26</v>
      </c>
      <c r="S15" s="197">
        <v>0.15</v>
      </c>
      <c r="T15" s="197">
        <v>0</v>
      </c>
      <c r="U15" s="197">
        <v>1.76</v>
      </c>
      <c r="V15" s="197">
        <v>0.21</v>
      </c>
      <c r="W15" s="197">
        <v>0.45</v>
      </c>
      <c r="X15" s="197">
        <v>1.01</v>
      </c>
      <c r="Y15" s="197">
        <v>0</v>
      </c>
      <c r="Z15" s="197">
        <v>2.08</v>
      </c>
      <c r="AA15" s="197">
        <v>0.79</v>
      </c>
      <c r="AB15" s="197">
        <v>0</v>
      </c>
      <c r="AC15" s="197">
        <v>1.26</v>
      </c>
      <c r="AD15" s="197">
        <v>8.9</v>
      </c>
      <c r="AE15" s="197">
        <v>0</v>
      </c>
      <c r="AF15" s="197">
        <v>0</v>
      </c>
      <c r="AG15" s="197">
        <v>20.93</v>
      </c>
      <c r="AH15" s="197">
        <v>0</v>
      </c>
      <c r="AI15" s="197">
        <v>10.6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196.46</v>
      </c>
      <c r="AP15" s="197">
        <v>0</v>
      </c>
      <c r="AQ15" s="197">
        <v>0</v>
      </c>
      <c r="AR15" s="197">
        <v>0</v>
      </c>
      <c r="AS15" s="197">
        <v>16.66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11.6</v>
      </c>
      <c r="E16" s="197">
        <v>0</v>
      </c>
      <c r="F16" s="197">
        <v>0</v>
      </c>
      <c r="G16" s="197">
        <v>3.33</v>
      </c>
      <c r="H16" s="197">
        <v>0</v>
      </c>
      <c r="I16" s="197">
        <v>0</v>
      </c>
      <c r="J16" s="197">
        <v>24.88</v>
      </c>
      <c r="K16" s="197">
        <v>0.31</v>
      </c>
      <c r="L16" s="197">
        <v>19.38</v>
      </c>
      <c r="M16" s="197">
        <v>0.95</v>
      </c>
      <c r="N16" s="197">
        <v>0.6</v>
      </c>
      <c r="O16" s="197">
        <v>0</v>
      </c>
      <c r="P16" s="197">
        <v>1.06</v>
      </c>
      <c r="Q16" s="197">
        <v>0.12</v>
      </c>
      <c r="R16" s="197">
        <v>0.26</v>
      </c>
      <c r="S16" s="197">
        <v>0.15</v>
      </c>
      <c r="T16" s="197">
        <v>0</v>
      </c>
      <c r="U16" s="197">
        <v>1.76</v>
      </c>
      <c r="V16" s="197">
        <v>0.21</v>
      </c>
      <c r="W16" s="197">
        <v>0.45</v>
      </c>
      <c r="X16" s="197">
        <v>1.01</v>
      </c>
      <c r="Y16" s="197">
        <v>0</v>
      </c>
      <c r="Z16" s="197">
        <v>2.08</v>
      </c>
      <c r="AA16" s="197">
        <v>0.79</v>
      </c>
      <c r="AB16" s="197">
        <v>0</v>
      </c>
      <c r="AC16" s="197">
        <v>1.26</v>
      </c>
      <c r="AD16" s="197">
        <v>8.9</v>
      </c>
      <c r="AE16" s="197">
        <v>0</v>
      </c>
      <c r="AF16" s="197">
        <v>0</v>
      </c>
      <c r="AG16" s="197">
        <v>20.93</v>
      </c>
      <c r="AH16" s="197">
        <v>0</v>
      </c>
      <c r="AI16" s="197">
        <v>10.6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196.46</v>
      </c>
      <c r="AP16" s="197">
        <v>0</v>
      </c>
      <c r="AQ16" s="197">
        <v>0</v>
      </c>
      <c r="AR16" s="197">
        <v>0</v>
      </c>
      <c r="AS16" s="197">
        <v>16.66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11.6</v>
      </c>
      <c r="E17" s="197">
        <v>0</v>
      </c>
      <c r="F17" s="197">
        <v>0</v>
      </c>
      <c r="G17" s="197">
        <v>3.33</v>
      </c>
      <c r="H17" s="197">
        <v>0</v>
      </c>
      <c r="I17" s="197">
        <v>0</v>
      </c>
      <c r="J17" s="197">
        <v>24.88</v>
      </c>
      <c r="K17" s="197">
        <v>0.31</v>
      </c>
      <c r="L17" s="197">
        <v>19.38</v>
      </c>
      <c r="M17" s="197">
        <v>0.95</v>
      </c>
      <c r="N17" s="197">
        <v>0.6</v>
      </c>
      <c r="O17" s="197">
        <v>0</v>
      </c>
      <c r="P17" s="197">
        <v>1.06</v>
      </c>
      <c r="Q17" s="197">
        <v>0.12</v>
      </c>
      <c r="R17" s="197">
        <v>0.26</v>
      </c>
      <c r="S17" s="197">
        <v>0.15</v>
      </c>
      <c r="T17" s="197">
        <v>0</v>
      </c>
      <c r="U17" s="197">
        <v>1.76</v>
      </c>
      <c r="V17" s="197">
        <v>0.21</v>
      </c>
      <c r="W17" s="197">
        <v>0.45</v>
      </c>
      <c r="X17" s="197">
        <v>1.01</v>
      </c>
      <c r="Y17" s="197">
        <v>0</v>
      </c>
      <c r="Z17" s="197">
        <v>2.08</v>
      </c>
      <c r="AA17" s="197">
        <v>0.79</v>
      </c>
      <c r="AB17" s="197">
        <v>0</v>
      </c>
      <c r="AC17" s="197">
        <v>1.26</v>
      </c>
      <c r="AD17" s="197">
        <v>8.9</v>
      </c>
      <c r="AE17" s="197">
        <v>0</v>
      </c>
      <c r="AF17" s="197">
        <v>0</v>
      </c>
      <c r="AG17" s="197">
        <v>20.93</v>
      </c>
      <c r="AH17" s="197">
        <v>0</v>
      </c>
      <c r="AI17" s="197">
        <v>10.6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196.46</v>
      </c>
      <c r="AP17" s="197">
        <v>0</v>
      </c>
      <c r="AQ17" s="197">
        <v>0</v>
      </c>
      <c r="AR17" s="197">
        <v>0</v>
      </c>
      <c r="AS17" s="197">
        <v>16.66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11.6</v>
      </c>
      <c r="E18" s="197">
        <v>0</v>
      </c>
      <c r="F18" s="197">
        <v>0</v>
      </c>
      <c r="G18" s="197">
        <v>3.33</v>
      </c>
      <c r="H18" s="197">
        <v>0</v>
      </c>
      <c r="I18" s="197">
        <v>0</v>
      </c>
      <c r="J18" s="197">
        <v>24.88</v>
      </c>
      <c r="K18" s="197">
        <v>0.31</v>
      </c>
      <c r="L18" s="197">
        <v>19.38</v>
      </c>
      <c r="M18" s="197">
        <v>0.95</v>
      </c>
      <c r="N18" s="197">
        <v>0.6</v>
      </c>
      <c r="O18" s="197">
        <v>0</v>
      </c>
      <c r="P18" s="197">
        <v>1.06</v>
      </c>
      <c r="Q18" s="197">
        <v>0.12</v>
      </c>
      <c r="R18" s="197">
        <v>0.26</v>
      </c>
      <c r="S18" s="197">
        <v>0.15</v>
      </c>
      <c r="T18" s="197">
        <v>0</v>
      </c>
      <c r="U18" s="197">
        <v>1.76</v>
      </c>
      <c r="V18" s="197">
        <v>0.21</v>
      </c>
      <c r="W18" s="197">
        <v>0.45</v>
      </c>
      <c r="X18" s="197">
        <v>1.01</v>
      </c>
      <c r="Y18" s="197">
        <v>0</v>
      </c>
      <c r="Z18" s="197">
        <v>2.08</v>
      </c>
      <c r="AA18" s="197">
        <v>0.79</v>
      </c>
      <c r="AB18" s="197">
        <v>0</v>
      </c>
      <c r="AC18" s="197">
        <v>1.26</v>
      </c>
      <c r="AD18" s="197">
        <v>8.9</v>
      </c>
      <c r="AE18" s="197">
        <v>0</v>
      </c>
      <c r="AF18" s="197">
        <v>0</v>
      </c>
      <c r="AG18" s="197">
        <v>20.93</v>
      </c>
      <c r="AH18" s="197">
        <v>0</v>
      </c>
      <c r="AI18" s="197">
        <v>10.6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196.46</v>
      </c>
      <c r="AP18" s="197">
        <v>0</v>
      </c>
      <c r="AQ18" s="197">
        <v>0</v>
      </c>
      <c r="AR18" s="197">
        <v>0</v>
      </c>
      <c r="AS18" s="197">
        <v>16.66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11.6</v>
      </c>
      <c r="E19" s="197">
        <v>0</v>
      </c>
      <c r="F19" s="197">
        <v>0</v>
      </c>
      <c r="G19" s="197">
        <v>3.33</v>
      </c>
      <c r="H19" s="197">
        <v>0</v>
      </c>
      <c r="I19" s="197">
        <v>0</v>
      </c>
      <c r="J19" s="197">
        <v>24.88</v>
      </c>
      <c r="K19" s="197">
        <v>0.31</v>
      </c>
      <c r="L19" s="197">
        <v>19.38</v>
      </c>
      <c r="M19" s="197">
        <v>0.95</v>
      </c>
      <c r="N19" s="197">
        <v>0.6</v>
      </c>
      <c r="O19" s="197">
        <v>0</v>
      </c>
      <c r="P19" s="197">
        <v>1.06</v>
      </c>
      <c r="Q19" s="197">
        <v>0.12</v>
      </c>
      <c r="R19" s="197">
        <v>0.26</v>
      </c>
      <c r="S19" s="197">
        <v>0.15</v>
      </c>
      <c r="T19" s="197">
        <v>0</v>
      </c>
      <c r="U19" s="197">
        <v>1.76</v>
      </c>
      <c r="V19" s="197">
        <v>0.21</v>
      </c>
      <c r="W19" s="197">
        <v>0.45</v>
      </c>
      <c r="X19" s="197">
        <v>1.01</v>
      </c>
      <c r="Y19" s="197">
        <v>0</v>
      </c>
      <c r="Z19" s="197">
        <v>2.08</v>
      </c>
      <c r="AA19" s="197">
        <v>0.79</v>
      </c>
      <c r="AB19" s="197">
        <v>0</v>
      </c>
      <c r="AC19" s="197">
        <v>1.26</v>
      </c>
      <c r="AD19" s="197">
        <v>8.9</v>
      </c>
      <c r="AE19" s="197">
        <v>0</v>
      </c>
      <c r="AF19" s="197">
        <v>0</v>
      </c>
      <c r="AG19" s="197">
        <v>20.93</v>
      </c>
      <c r="AH19" s="197">
        <v>0</v>
      </c>
      <c r="AI19" s="197">
        <v>10.6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196.46</v>
      </c>
      <c r="AP19" s="197">
        <v>0</v>
      </c>
      <c r="AQ19" s="197">
        <v>0</v>
      </c>
      <c r="AR19" s="197">
        <v>0</v>
      </c>
      <c r="AS19" s="197">
        <v>16.66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11.6</v>
      </c>
      <c r="E20" s="197">
        <v>0</v>
      </c>
      <c r="F20" s="197">
        <v>0</v>
      </c>
      <c r="G20" s="197">
        <v>3.33</v>
      </c>
      <c r="H20" s="197">
        <v>0</v>
      </c>
      <c r="I20" s="197">
        <v>0</v>
      </c>
      <c r="J20" s="197">
        <v>24.88</v>
      </c>
      <c r="K20" s="197">
        <v>0.31</v>
      </c>
      <c r="L20" s="197">
        <v>19.38</v>
      </c>
      <c r="M20" s="197">
        <v>0.95</v>
      </c>
      <c r="N20" s="197">
        <v>0.6</v>
      </c>
      <c r="O20" s="197">
        <v>0</v>
      </c>
      <c r="P20" s="197">
        <v>1.06</v>
      </c>
      <c r="Q20" s="197">
        <v>0.12</v>
      </c>
      <c r="R20" s="197">
        <v>0.26</v>
      </c>
      <c r="S20" s="197">
        <v>0.15</v>
      </c>
      <c r="T20" s="197">
        <v>0</v>
      </c>
      <c r="U20" s="197">
        <v>1.76</v>
      </c>
      <c r="V20" s="197">
        <v>0.21</v>
      </c>
      <c r="W20" s="197">
        <v>0.45</v>
      </c>
      <c r="X20" s="197">
        <v>1.01</v>
      </c>
      <c r="Y20" s="197">
        <v>0</v>
      </c>
      <c r="Z20" s="197">
        <v>2.08</v>
      </c>
      <c r="AA20" s="197">
        <v>0.79</v>
      </c>
      <c r="AB20" s="197">
        <v>0</v>
      </c>
      <c r="AC20" s="197">
        <v>1.26</v>
      </c>
      <c r="AD20" s="197">
        <v>8.9</v>
      </c>
      <c r="AE20" s="197">
        <v>0</v>
      </c>
      <c r="AF20" s="197">
        <v>0</v>
      </c>
      <c r="AG20" s="197">
        <v>20.93</v>
      </c>
      <c r="AH20" s="197">
        <v>0</v>
      </c>
      <c r="AI20" s="197">
        <v>10.6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196.46</v>
      </c>
      <c r="AP20" s="197">
        <v>0</v>
      </c>
      <c r="AQ20" s="197">
        <v>0</v>
      </c>
      <c r="AR20" s="197">
        <v>0</v>
      </c>
      <c r="AS20" s="197">
        <v>16.66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11.6</v>
      </c>
      <c r="E21" s="197">
        <v>0</v>
      </c>
      <c r="F21" s="197">
        <v>0</v>
      </c>
      <c r="G21" s="197">
        <v>3.33</v>
      </c>
      <c r="H21" s="197">
        <v>0</v>
      </c>
      <c r="I21" s="197">
        <v>0</v>
      </c>
      <c r="J21" s="197">
        <v>24.88</v>
      </c>
      <c r="K21" s="197">
        <v>0.31</v>
      </c>
      <c r="L21" s="197">
        <v>19.38</v>
      </c>
      <c r="M21" s="197">
        <v>0.95</v>
      </c>
      <c r="N21" s="197">
        <v>0.6</v>
      </c>
      <c r="O21" s="197">
        <v>0</v>
      </c>
      <c r="P21" s="197">
        <v>1.06</v>
      </c>
      <c r="Q21" s="197">
        <v>0.12</v>
      </c>
      <c r="R21" s="197">
        <v>0.26</v>
      </c>
      <c r="S21" s="197">
        <v>0.15</v>
      </c>
      <c r="T21" s="197">
        <v>0</v>
      </c>
      <c r="U21" s="197">
        <v>1.76</v>
      </c>
      <c r="V21" s="197">
        <v>0.21</v>
      </c>
      <c r="W21" s="197">
        <v>0.45</v>
      </c>
      <c r="X21" s="197">
        <v>1.01</v>
      </c>
      <c r="Y21" s="197">
        <v>0</v>
      </c>
      <c r="Z21" s="197">
        <v>2.08</v>
      </c>
      <c r="AA21" s="197">
        <v>0.79</v>
      </c>
      <c r="AB21" s="197">
        <v>0</v>
      </c>
      <c r="AC21" s="197">
        <v>1.26</v>
      </c>
      <c r="AD21" s="197">
        <v>8.9</v>
      </c>
      <c r="AE21" s="197">
        <v>0</v>
      </c>
      <c r="AF21" s="197">
        <v>0</v>
      </c>
      <c r="AG21" s="197">
        <v>20.93</v>
      </c>
      <c r="AH21" s="197">
        <v>0</v>
      </c>
      <c r="AI21" s="197">
        <v>10.6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196.46</v>
      </c>
      <c r="AP21" s="197">
        <v>0</v>
      </c>
      <c r="AQ21" s="197">
        <v>0</v>
      </c>
      <c r="AR21" s="197">
        <v>0</v>
      </c>
      <c r="AS21" s="197">
        <v>16.66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11.6</v>
      </c>
      <c r="E22" s="197">
        <v>0</v>
      </c>
      <c r="F22" s="197">
        <v>0</v>
      </c>
      <c r="G22" s="197">
        <v>3.33</v>
      </c>
      <c r="H22" s="197">
        <v>0</v>
      </c>
      <c r="I22" s="197">
        <v>0</v>
      </c>
      <c r="J22" s="197">
        <v>24.88</v>
      </c>
      <c r="K22" s="197">
        <v>0.31</v>
      </c>
      <c r="L22" s="197">
        <v>19.38</v>
      </c>
      <c r="M22" s="197">
        <v>0.95</v>
      </c>
      <c r="N22" s="197">
        <v>0.6</v>
      </c>
      <c r="O22" s="197">
        <v>0</v>
      </c>
      <c r="P22" s="197">
        <v>1.06</v>
      </c>
      <c r="Q22" s="197">
        <v>0.12</v>
      </c>
      <c r="R22" s="197">
        <v>0.26</v>
      </c>
      <c r="S22" s="197">
        <v>0.15</v>
      </c>
      <c r="T22" s="197">
        <v>0</v>
      </c>
      <c r="U22" s="197">
        <v>1.76</v>
      </c>
      <c r="V22" s="197">
        <v>0.21</v>
      </c>
      <c r="W22" s="197">
        <v>0.45</v>
      </c>
      <c r="X22" s="197">
        <v>1.01</v>
      </c>
      <c r="Y22" s="197">
        <v>0</v>
      </c>
      <c r="Z22" s="197">
        <v>2.08</v>
      </c>
      <c r="AA22" s="197">
        <v>0.79</v>
      </c>
      <c r="AB22" s="197">
        <v>0</v>
      </c>
      <c r="AC22" s="197">
        <v>1.26</v>
      </c>
      <c r="AD22" s="197">
        <v>8.9</v>
      </c>
      <c r="AE22" s="197">
        <v>0</v>
      </c>
      <c r="AF22" s="197">
        <v>0</v>
      </c>
      <c r="AG22" s="197">
        <v>20.93</v>
      </c>
      <c r="AH22" s="197">
        <v>0</v>
      </c>
      <c r="AI22" s="197">
        <v>10.6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196.46</v>
      </c>
      <c r="AP22" s="197">
        <v>0</v>
      </c>
      <c r="AQ22" s="197">
        <v>0</v>
      </c>
      <c r="AR22" s="197">
        <v>0</v>
      </c>
      <c r="AS22" s="197">
        <v>16.66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11.6</v>
      </c>
      <c r="E23" s="197">
        <v>0</v>
      </c>
      <c r="F23" s="197">
        <v>0</v>
      </c>
      <c r="G23" s="197">
        <v>3.33</v>
      </c>
      <c r="H23" s="197">
        <v>0</v>
      </c>
      <c r="I23" s="197">
        <v>0</v>
      </c>
      <c r="J23" s="197">
        <v>24.88</v>
      </c>
      <c r="K23" s="197">
        <v>0.31</v>
      </c>
      <c r="L23" s="197">
        <v>19.38</v>
      </c>
      <c r="M23" s="197">
        <v>0.95</v>
      </c>
      <c r="N23" s="197">
        <v>0.6</v>
      </c>
      <c r="O23" s="197">
        <v>0</v>
      </c>
      <c r="P23" s="197">
        <v>1.06</v>
      </c>
      <c r="Q23" s="197">
        <v>0.12</v>
      </c>
      <c r="R23" s="197">
        <v>0.26</v>
      </c>
      <c r="S23" s="197">
        <v>0.15</v>
      </c>
      <c r="T23" s="197">
        <v>0</v>
      </c>
      <c r="U23" s="197">
        <v>1.76</v>
      </c>
      <c r="V23" s="197">
        <v>0.21</v>
      </c>
      <c r="W23" s="197">
        <v>0.45</v>
      </c>
      <c r="X23" s="197">
        <v>1.01</v>
      </c>
      <c r="Y23" s="197">
        <v>0</v>
      </c>
      <c r="Z23" s="197">
        <v>2.08</v>
      </c>
      <c r="AA23" s="197">
        <v>0.79</v>
      </c>
      <c r="AB23" s="197">
        <v>0</v>
      </c>
      <c r="AC23" s="197">
        <v>1.26</v>
      </c>
      <c r="AD23" s="197">
        <v>8.9</v>
      </c>
      <c r="AE23" s="197">
        <v>0</v>
      </c>
      <c r="AF23" s="197">
        <v>0</v>
      </c>
      <c r="AG23" s="197">
        <v>20.93</v>
      </c>
      <c r="AH23" s="197">
        <v>0</v>
      </c>
      <c r="AI23" s="197">
        <v>10.6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196.46</v>
      </c>
      <c r="AP23" s="197">
        <v>0</v>
      </c>
      <c r="AQ23" s="197">
        <v>0</v>
      </c>
      <c r="AR23" s="197">
        <v>0</v>
      </c>
      <c r="AS23" s="197">
        <v>16.66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11.6</v>
      </c>
      <c r="E24" s="197">
        <v>0</v>
      </c>
      <c r="F24" s="197">
        <v>0</v>
      </c>
      <c r="G24" s="197">
        <v>3.33</v>
      </c>
      <c r="H24" s="197">
        <v>0</v>
      </c>
      <c r="I24" s="197">
        <v>0</v>
      </c>
      <c r="J24" s="197">
        <v>24.88</v>
      </c>
      <c r="K24" s="197">
        <v>0.31</v>
      </c>
      <c r="L24" s="197">
        <v>19.38</v>
      </c>
      <c r="M24" s="197">
        <v>0.95</v>
      </c>
      <c r="N24" s="197">
        <v>0.6</v>
      </c>
      <c r="O24" s="197">
        <v>0</v>
      </c>
      <c r="P24" s="197">
        <v>1.06</v>
      </c>
      <c r="Q24" s="197">
        <v>0.12</v>
      </c>
      <c r="R24" s="197">
        <v>0.26</v>
      </c>
      <c r="S24" s="197">
        <v>0.15</v>
      </c>
      <c r="T24" s="197">
        <v>0</v>
      </c>
      <c r="U24" s="197">
        <v>1.76</v>
      </c>
      <c r="V24" s="197">
        <v>0.21</v>
      </c>
      <c r="W24" s="197">
        <v>0.45</v>
      </c>
      <c r="X24" s="197">
        <v>1.01</v>
      </c>
      <c r="Y24" s="197">
        <v>0</v>
      </c>
      <c r="Z24" s="197">
        <v>2.08</v>
      </c>
      <c r="AA24" s="197">
        <v>0.79</v>
      </c>
      <c r="AB24" s="197">
        <v>0</v>
      </c>
      <c r="AC24" s="197">
        <v>1.26</v>
      </c>
      <c r="AD24" s="197">
        <v>8.9</v>
      </c>
      <c r="AE24" s="197">
        <v>0</v>
      </c>
      <c r="AF24" s="197">
        <v>0</v>
      </c>
      <c r="AG24" s="197">
        <v>20.93</v>
      </c>
      <c r="AH24" s="197">
        <v>0</v>
      </c>
      <c r="AI24" s="197">
        <v>10.6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196.46</v>
      </c>
      <c r="AP24" s="197">
        <v>0</v>
      </c>
      <c r="AQ24" s="197">
        <v>0</v>
      </c>
      <c r="AR24" s="197">
        <v>0</v>
      </c>
      <c r="AS24" s="197">
        <v>16.66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11.6</v>
      </c>
      <c r="E25" s="197">
        <v>0</v>
      </c>
      <c r="F25" s="197">
        <v>0</v>
      </c>
      <c r="G25" s="197">
        <v>3.33</v>
      </c>
      <c r="H25" s="197">
        <v>0</v>
      </c>
      <c r="I25" s="197">
        <v>0</v>
      </c>
      <c r="J25" s="197">
        <v>24.88</v>
      </c>
      <c r="K25" s="197">
        <v>0.31</v>
      </c>
      <c r="L25" s="197">
        <v>19.38</v>
      </c>
      <c r="M25" s="197">
        <v>0.95</v>
      </c>
      <c r="N25" s="197">
        <v>0.6</v>
      </c>
      <c r="O25" s="197">
        <v>0</v>
      </c>
      <c r="P25" s="197">
        <v>1.06</v>
      </c>
      <c r="Q25" s="197">
        <v>0.12</v>
      </c>
      <c r="R25" s="197">
        <v>0.26</v>
      </c>
      <c r="S25" s="197">
        <v>0.15</v>
      </c>
      <c r="T25" s="197">
        <v>0</v>
      </c>
      <c r="U25" s="197">
        <v>1.76</v>
      </c>
      <c r="V25" s="197">
        <v>0.21</v>
      </c>
      <c r="W25" s="197">
        <v>0.45</v>
      </c>
      <c r="X25" s="197">
        <v>1.01</v>
      </c>
      <c r="Y25" s="197">
        <v>0</v>
      </c>
      <c r="Z25" s="197">
        <v>2.08</v>
      </c>
      <c r="AA25" s="197">
        <v>0.79</v>
      </c>
      <c r="AB25" s="197">
        <v>0</v>
      </c>
      <c r="AC25" s="197">
        <v>1.26</v>
      </c>
      <c r="AD25" s="197">
        <v>8.9</v>
      </c>
      <c r="AE25" s="197">
        <v>0</v>
      </c>
      <c r="AF25" s="197">
        <v>0</v>
      </c>
      <c r="AG25" s="197">
        <v>20.93</v>
      </c>
      <c r="AH25" s="197">
        <v>0</v>
      </c>
      <c r="AI25" s="197">
        <v>10.6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196.46</v>
      </c>
      <c r="AP25" s="197">
        <v>0</v>
      </c>
      <c r="AQ25" s="197">
        <v>0</v>
      </c>
      <c r="AR25" s="197">
        <v>0</v>
      </c>
      <c r="AS25" s="197">
        <v>16.66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11.6</v>
      </c>
      <c r="E26" s="197">
        <v>0</v>
      </c>
      <c r="F26" s="197">
        <v>0</v>
      </c>
      <c r="G26" s="197">
        <v>3.33</v>
      </c>
      <c r="H26" s="197">
        <v>0</v>
      </c>
      <c r="I26" s="197">
        <v>0</v>
      </c>
      <c r="J26" s="197">
        <v>24.88</v>
      </c>
      <c r="K26" s="197">
        <v>0.31</v>
      </c>
      <c r="L26" s="197">
        <v>19.38</v>
      </c>
      <c r="M26" s="197">
        <v>0.95</v>
      </c>
      <c r="N26" s="197">
        <v>0.6</v>
      </c>
      <c r="O26" s="197">
        <v>0</v>
      </c>
      <c r="P26" s="197">
        <v>1.06</v>
      </c>
      <c r="Q26" s="197">
        <v>0.12</v>
      </c>
      <c r="R26" s="197">
        <v>0.26</v>
      </c>
      <c r="S26" s="197">
        <v>0.15</v>
      </c>
      <c r="T26" s="197">
        <v>0</v>
      </c>
      <c r="U26" s="197">
        <v>1.76</v>
      </c>
      <c r="V26" s="197">
        <v>0.21</v>
      </c>
      <c r="W26" s="197">
        <v>0.45</v>
      </c>
      <c r="X26" s="197">
        <v>1.01</v>
      </c>
      <c r="Y26" s="197">
        <v>0</v>
      </c>
      <c r="Z26" s="197">
        <v>2.08</v>
      </c>
      <c r="AA26" s="197">
        <v>0.79</v>
      </c>
      <c r="AB26" s="197">
        <v>0</v>
      </c>
      <c r="AC26" s="197">
        <v>1.26</v>
      </c>
      <c r="AD26" s="197">
        <v>8.9</v>
      </c>
      <c r="AE26" s="197">
        <v>0</v>
      </c>
      <c r="AF26" s="197">
        <v>0</v>
      </c>
      <c r="AG26" s="197">
        <v>20.93</v>
      </c>
      <c r="AH26" s="197">
        <v>0</v>
      </c>
      <c r="AI26" s="197">
        <v>10.6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196.46</v>
      </c>
      <c r="AP26" s="197">
        <v>0</v>
      </c>
      <c r="AQ26" s="197">
        <v>0</v>
      </c>
      <c r="AR26" s="197">
        <v>0</v>
      </c>
      <c r="AS26" s="197">
        <v>16.66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11.6</v>
      </c>
      <c r="E27" s="197">
        <v>0</v>
      </c>
      <c r="F27" s="197">
        <v>0</v>
      </c>
      <c r="G27" s="197">
        <v>3.33</v>
      </c>
      <c r="H27" s="197">
        <v>0</v>
      </c>
      <c r="I27" s="197">
        <v>0</v>
      </c>
      <c r="J27" s="197">
        <v>24.88</v>
      </c>
      <c r="K27" s="197">
        <v>0.31</v>
      </c>
      <c r="L27" s="197">
        <v>19.38</v>
      </c>
      <c r="M27" s="197">
        <v>0.95</v>
      </c>
      <c r="N27" s="197">
        <v>0.6</v>
      </c>
      <c r="O27" s="197">
        <v>0</v>
      </c>
      <c r="P27" s="197">
        <v>1.06</v>
      </c>
      <c r="Q27" s="197">
        <v>0.12</v>
      </c>
      <c r="R27" s="197">
        <v>0.26</v>
      </c>
      <c r="S27" s="197">
        <v>0.15</v>
      </c>
      <c r="T27" s="197">
        <v>0</v>
      </c>
      <c r="U27" s="197">
        <v>1.76</v>
      </c>
      <c r="V27" s="197">
        <v>0.21</v>
      </c>
      <c r="W27" s="197">
        <v>0.45</v>
      </c>
      <c r="X27" s="197">
        <v>1.01</v>
      </c>
      <c r="Y27" s="197">
        <v>0</v>
      </c>
      <c r="Z27" s="197">
        <v>2.08</v>
      </c>
      <c r="AA27" s="197">
        <v>0.79</v>
      </c>
      <c r="AB27" s="197">
        <v>0</v>
      </c>
      <c r="AC27" s="197">
        <v>1.46</v>
      </c>
      <c r="AD27" s="197">
        <v>8.9</v>
      </c>
      <c r="AE27" s="197">
        <v>0</v>
      </c>
      <c r="AF27" s="197">
        <v>0</v>
      </c>
      <c r="AG27" s="197">
        <v>20.93</v>
      </c>
      <c r="AH27" s="197">
        <v>0</v>
      </c>
      <c r="AI27" s="197">
        <v>10.6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196.46</v>
      </c>
      <c r="AP27" s="197">
        <v>0</v>
      </c>
      <c r="AQ27" s="197">
        <v>0</v>
      </c>
      <c r="AR27" s="197">
        <v>0</v>
      </c>
      <c r="AS27" s="197">
        <v>16.66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11.6</v>
      </c>
      <c r="E28" s="197">
        <v>0</v>
      </c>
      <c r="F28" s="197">
        <v>0</v>
      </c>
      <c r="G28" s="197">
        <v>3.33</v>
      </c>
      <c r="H28" s="197">
        <v>0</v>
      </c>
      <c r="I28" s="197">
        <v>0</v>
      </c>
      <c r="J28" s="197">
        <v>24.88</v>
      </c>
      <c r="K28" s="197">
        <v>0.31</v>
      </c>
      <c r="L28" s="197">
        <v>19.38</v>
      </c>
      <c r="M28" s="197">
        <v>0.95</v>
      </c>
      <c r="N28" s="197">
        <v>0.6</v>
      </c>
      <c r="O28" s="197">
        <v>0</v>
      </c>
      <c r="P28" s="197">
        <v>1.06</v>
      </c>
      <c r="Q28" s="197">
        <v>0.12</v>
      </c>
      <c r="R28" s="197">
        <v>0.26</v>
      </c>
      <c r="S28" s="197">
        <v>0.15</v>
      </c>
      <c r="T28" s="197">
        <v>0</v>
      </c>
      <c r="U28" s="197">
        <v>1.76</v>
      </c>
      <c r="V28" s="197">
        <v>0.21</v>
      </c>
      <c r="W28" s="197">
        <v>0.45</v>
      </c>
      <c r="X28" s="197">
        <v>1.01</v>
      </c>
      <c r="Y28" s="197">
        <v>0</v>
      </c>
      <c r="Z28" s="197">
        <v>2.08</v>
      </c>
      <c r="AA28" s="197">
        <v>0.79</v>
      </c>
      <c r="AB28" s="197">
        <v>0</v>
      </c>
      <c r="AC28" s="197">
        <v>1.46</v>
      </c>
      <c r="AD28" s="197">
        <v>8.9</v>
      </c>
      <c r="AE28" s="197">
        <v>0</v>
      </c>
      <c r="AF28" s="197">
        <v>0</v>
      </c>
      <c r="AG28" s="197">
        <v>20.93</v>
      </c>
      <c r="AH28" s="197">
        <v>0</v>
      </c>
      <c r="AI28" s="197">
        <v>10.6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196.46</v>
      </c>
      <c r="AP28" s="197">
        <v>0</v>
      </c>
      <c r="AQ28" s="197">
        <v>0</v>
      </c>
      <c r="AR28" s="197">
        <v>0</v>
      </c>
      <c r="AS28" s="197">
        <v>16.66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11.6</v>
      </c>
      <c r="E29" s="197">
        <v>0</v>
      </c>
      <c r="F29" s="197">
        <v>0</v>
      </c>
      <c r="G29" s="197">
        <v>3.33</v>
      </c>
      <c r="H29" s="197">
        <v>0</v>
      </c>
      <c r="I29" s="197">
        <v>0</v>
      </c>
      <c r="J29" s="197">
        <v>24.88</v>
      </c>
      <c r="K29" s="197">
        <v>0.31</v>
      </c>
      <c r="L29" s="197">
        <v>19.38</v>
      </c>
      <c r="M29" s="197">
        <v>0.95</v>
      </c>
      <c r="N29" s="197">
        <v>0.6</v>
      </c>
      <c r="O29" s="197">
        <v>0</v>
      </c>
      <c r="P29" s="197">
        <v>1.06</v>
      </c>
      <c r="Q29" s="197">
        <v>0.12</v>
      </c>
      <c r="R29" s="197">
        <v>0.26</v>
      </c>
      <c r="S29" s="197">
        <v>0.15</v>
      </c>
      <c r="T29" s="197">
        <v>0</v>
      </c>
      <c r="U29" s="197">
        <v>1.76</v>
      </c>
      <c r="V29" s="197">
        <v>0.21</v>
      </c>
      <c r="W29" s="197">
        <v>0.45</v>
      </c>
      <c r="X29" s="197">
        <v>1.01</v>
      </c>
      <c r="Y29" s="197">
        <v>0</v>
      </c>
      <c r="Z29" s="197">
        <v>2.08</v>
      </c>
      <c r="AA29" s="197">
        <v>0.79</v>
      </c>
      <c r="AB29" s="197">
        <v>0</v>
      </c>
      <c r="AC29" s="197">
        <v>1.46</v>
      </c>
      <c r="AD29" s="197">
        <v>8.9</v>
      </c>
      <c r="AE29" s="197">
        <v>0</v>
      </c>
      <c r="AF29" s="197">
        <v>0</v>
      </c>
      <c r="AG29" s="197">
        <v>20.93</v>
      </c>
      <c r="AH29" s="197">
        <v>0</v>
      </c>
      <c r="AI29" s="197">
        <v>10.6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196.46</v>
      </c>
      <c r="AP29" s="197">
        <v>0</v>
      </c>
      <c r="AQ29" s="197">
        <v>0</v>
      </c>
      <c r="AR29" s="197">
        <v>0</v>
      </c>
      <c r="AS29" s="197">
        <v>16.66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11.6</v>
      </c>
      <c r="E30" s="197">
        <v>0</v>
      </c>
      <c r="F30" s="197">
        <v>0</v>
      </c>
      <c r="G30" s="197">
        <v>3.33</v>
      </c>
      <c r="H30" s="197">
        <v>0</v>
      </c>
      <c r="I30" s="197">
        <v>0</v>
      </c>
      <c r="J30" s="197">
        <v>24.88</v>
      </c>
      <c r="K30" s="197">
        <v>0.31</v>
      </c>
      <c r="L30" s="197">
        <v>19.38</v>
      </c>
      <c r="M30" s="197">
        <v>0.95</v>
      </c>
      <c r="N30" s="197">
        <v>0.6</v>
      </c>
      <c r="O30" s="197">
        <v>0</v>
      </c>
      <c r="P30" s="197">
        <v>1.06</v>
      </c>
      <c r="Q30" s="197">
        <v>0.12</v>
      </c>
      <c r="R30" s="197">
        <v>0.26</v>
      </c>
      <c r="S30" s="197">
        <v>0.15</v>
      </c>
      <c r="T30" s="197">
        <v>0</v>
      </c>
      <c r="U30" s="197">
        <v>1.76</v>
      </c>
      <c r="V30" s="197">
        <v>0.21</v>
      </c>
      <c r="W30" s="197">
        <v>0.45</v>
      </c>
      <c r="X30" s="197">
        <v>1.01</v>
      </c>
      <c r="Y30" s="197">
        <v>0</v>
      </c>
      <c r="Z30" s="197">
        <v>2.08</v>
      </c>
      <c r="AA30" s="197">
        <v>0.79</v>
      </c>
      <c r="AB30" s="197">
        <v>0</v>
      </c>
      <c r="AC30" s="197">
        <v>1.46</v>
      </c>
      <c r="AD30" s="197">
        <v>8.9</v>
      </c>
      <c r="AE30" s="197">
        <v>0</v>
      </c>
      <c r="AF30" s="197">
        <v>0</v>
      </c>
      <c r="AG30" s="197">
        <v>20.93</v>
      </c>
      <c r="AH30" s="197">
        <v>0</v>
      </c>
      <c r="AI30" s="197">
        <v>10.6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196.46</v>
      </c>
      <c r="AP30" s="197">
        <v>0</v>
      </c>
      <c r="AQ30" s="197">
        <v>0</v>
      </c>
      <c r="AR30" s="197">
        <v>0</v>
      </c>
      <c r="AS30" s="197">
        <v>16.66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11.6</v>
      </c>
      <c r="E31" s="197">
        <v>0</v>
      </c>
      <c r="F31" s="197">
        <v>0</v>
      </c>
      <c r="G31" s="197">
        <v>3.33</v>
      </c>
      <c r="H31" s="197">
        <v>0</v>
      </c>
      <c r="I31" s="197">
        <v>0</v>
      </c>
      <c r="J31" s="197">
        <v>24.88</v>
      </c>
      <c r="K31" s="197">
        <v>0.31</v>
      </c>
      <c r="L31" s="197">
        <v>19.38</v>
      </c>
      <c r="M31" s="197">
        <v>0.95</v>
      </c>
      <c r="N31" s="197">
        <v>0.6</v>
      </c>
      <c r="O31" s="197">
        <v>0</v>
      </c>
      <c r="P31" s="197">
        <v>1.06</v>
      </c>
      <c r="Q31" s="197">
        <v>0.12</v>
      </c>
      <c r="R31" s="197">
        <v>0.26</v>
      </c>
      <c r="S31" s="197">
        <v>0.15</v>
      </c>
      <c r="T31" s="197">
        <v>0</v>
      </c>
      <c r="U31" s="197">
        <v>1.76</v>
      </c>
      <c r="V31" s="197">
        <v>0.21</v>
      </c>
      <c r="W31" s="197">
        <v>0.45</v>
      </c>
      <c r="X31" s="197">
        <v>1.01</v>
      </c>
      <c r="Y31" s="197">
        <v>0</v>
      </c>
      <c r="Z31" s="197">
        <v>2.08</v>
      </c>
      <c r="AA31" s="197">
        <v>0.79</v>
      </c>
      <c r="AB31" s="197">
        <v>0</v>
      </c>
      <c r="AC31" s="197">
        <v>1.46</v>
      </c>
      <c r="AD31" s="197">
        <v>8.9</v>
      </c>
      <c r="AE31" s="197">
        <v>0</v>
      </c>
      <c r="AF31" s="197">
        <v>0</v>
      </c>
      <c r="AG31" s="197">
        <v>20.93</v>
      </c>
      <c r="AH31" s="197">
        <v>0</v>
      </c>
      <c r="AI31" s="197">
        <v>10.6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196.46</v>
      </c>
      <c r="AP31" s="197">
        <v>0</v>
      </c>
      <c r="AQ31" s="197">
        <v>0</v>
      </c>
      <c r="AR31" s="197">
        <v>0</v>
      </c>
      <c r="AS31" s="197">
        <v>16.66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11.6</v>
      </c>
      <c r="E32" s="197">
        <v>0</v>
      </c>
      <c r="F32" s="197">
        <v>0</v>
      </c>
      <c r="G32" s="197">
        <v>3.33</v>
      </c>
      <c r="H32" s="197">
        <v>0</v>
      </c>
      <c r="I32" s="197">
        <v>0</v>
      </c>
      <c r="J32" s="197">
        <v>24.88</v>
      </c>
      <c r="K32" s="197">
        <v>0.31</v>
      </c>
      <c r="L32" s="197">
        <v>19.38</v>
      </c>
      <c r="M32" s="197">
        <v>0.95</v>
      </c>
      <c r="N32" s="197">
        <v>0.6</v>
      </c>
      <c r="O32" s="197">
        <v>0</v>
      </c>
      <c r="P32" s="197">
        <v>1.06</v>
      </c>
      <c r="Q32" s="197">
        <v>0.12</v>
      </c>
      <c r="R32" s="197">
        <v>0.26</v>
      </c>
      <c r="S32" s="197">
        <v>0.15</v>
      </c>
      <c r="T32" s="197">
        <v>0</v>
      </c>
      <c r="U32" s="197">
        <v>1.76</v>
      </c>
      <c r="V32" s="197">
        <v>0.21</v>
      </c>
      <c r="W32" s="197">
        <v>0.45</v>
      </c>
      <c r="X32" s="197">
        <v>1.01</v>
      </c>
      <c r="Y32" s="197">
        <v>0</v>
      </c>
      <c r="Z32" s="197">
        <v>2.08</v>
      </c>
      <c r="AA32" s="197">
        <v>0.79</v>
      </c>
      <c r="AB32" s="197">
        <v>0</v>
      </c>
      <c r="AC32" s="197">
        <v>1.46</v>
      </c>
      <c r="AD32" s="197">
        <v>8.9</v>
      </c>
      <c r="AE32" s="197">
        <v>0</v>
      </c>
      <c r="AF32" s="197">
        <v>0</v>
      </c>
      <c r="AG32" s="197">
        <v>20.93</v>
      </c>
      <c r="AH32" s="197">
        <v>0</v>
      </c>
      <c r="AI32" s="197">
        <v>10.6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196.46</v>
      </c>
      <c r="AP32" s="197">
        <v>0</v>
      </c>
      <c r="AQ32" s="197">
        <v>0</v>
      </c>
      <c r="AR32" s="197">
        <v>0</v>
      </c>
      <c r="AS32" s="197">
        <v>16.66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11.6</v>
      </c>
      <c r="E33" s="197">
        <v>0</v>
      </c>
      <c r="F33" s="197">
        <v>0</v>
      </c>
      <c r="G33" s="197">
        <v>3.33</v>
      </c>
      <c r="H33" s="197">
        <v>0</v>
      </c>
      <c r="I33" s="197">
        <v>0</v>
      </c>
      <c r="J33" s="197">
        <v>24.88</v>
      </c>
      <c r="K33" s="197">
        <v>0.31</v>
      </c>
      <c r="L33" s="197">
        <v>19.38</v>
      </c>
      <c r="M33" s="197">
        <v>0.95</v>
      </c>
      <c r="N33" s="197">
        <v>0.6</v>
      </c>
      <c r="O33" s="197">
        <v>0</v>
      </c>
      <c r="P33" s="197">
        <v>1.06</v>
      </c>
      <c r="Q33" s="197">
        <v>0.12</v>
      </c>
      <c r="R33" s="197">
        <v>0.26</v>
      </c>
      <c r="S33" s="197">
        <v>0.15</v>
      </c>
      <c r="T33" s="197">
        <v>0</v>
      </c>
      <c r="U33" s="197">
        <v>1.76</v>
      </c>
      <c r="V33" s="197">
        <v>0.21</v>
      </c>
      <c r="W33" s="197">
        <v>0.45</v>
      </c>
      <c r="X33" s="197">
        <v>1.01</v>
      </c>
      <c r="Y33" s="197">
        <v>0</v>
      </c>
      <c r="Z33" s="197">
        <v>2.08</v>
      </c>
      <c r="AA33" s="197">
        <v>0.79</v>
      </c>
      <c r="AB33" s="197">
        <v>0</v>
      </c>
      <c r="AC33" s="197">
        <v>1.46</v>
      </c>
      <c r="AD33" s="197">
        <v>8.9</v>
      </c>
      <c r="AE33" s="197">
        <v>0</v>
      </c>
      <c r="AF33" s="197">
        <v>0</v>
      </c>
      <c r="AG33" s="197">
        <v>20.93</v>
      </c>
      <c r="AH33" s="197">
        <v>0</v>
      </c>
      <c r="AI33" s="197">
        <v>10.6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196.46</v>
      </c>
      <c r="AP33" s="197">
        <v>0</v>
      </c>
      <c r="AQ33" s="197">
        <v>0</v>
      </c>
      <c r="AR33" s="197">
        <v>0</v>
      </c>
      <c r="AS33" s="197">
        <v>16.66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11.6</v>
      </c>
      <c r="E34" s="197">
        <v>0</v>
      </c>
      <c r="F34" s="197">
        <v>0</v>
      </c>
      <c r="G34" s="197">
        <v>3.33</v>
      </c>
      <c r="H34" s="197">
        <v>0</v>
      </c>
      <c r="I34" s="197">
        <v>0</v>
      </c>
      <c r="J34" s="197">
        <v>24.88</v>
      </c>
      <c r="K34" s="197">
        <v>0.31</v>
      </c>
      <c r="L34" s="197">
        <v>19.38</v>
      </c>
      <c r="M34" s="197">
        <v>0.95</v>
      </c>
      <c r="N34" s="197">
        <v>0.6</v>
      </c>
      <c r="O34" s="197">
        <v>0</v>
      </c>
      <c r="P34" s="197">
        <v>1.06</v>
      </c>
      <c r="Q34" s="197">
        <v>0.12</v>
      </c>
      <c r="R34" s="197">
        <v>0.26</v>
      </c>
      <c r="S34" s="197">
        <v>0.15</v>
      </c>
      <c r="T34" s="197">
        <v>0</v>
      </c>
      <c r="U34" s="197">
        <v>1.76</v>
      </c>
      <c r="V34" s="197">
        <v>0.21</v>
      </c>
      <c r="W34" s="197">
        <v>0.45</v>
      </c>
      <c r="X34" s="197">
        <v>1.01</v>
      </c>
      <c r="Y34" s="197">
        <v>0</v>
      </c>
      <c r="Z34" s="197">
        <v>2.08</v>
      </c>
      <c r="AA34" s="197">
        <v>0.79</v>
      </c>
      <c r="AB34" s="197">
        <v>0</v>
      </c>
      <c r="AC34" s="197">
        <v>1.46</v>
      </c>
      <c r="AD34" s="197">
        <v>8.9</v>
      </c>
      <c r="AE34" s="197">
        <v>0</v>
      </c>
      <c r="AF34" s="197">
        <v>0</v>
      </c>
      <c r="AG34" s="197">
        <v>20.93</v>
      </c>
      <c r="AH34" s="197">
        <v>0</v>
      </c>
      <c r="AI34" s="197">
        <v>10.6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196.46</v>
      </c>
      <c r="AP34" s="197">
        <v>0</v>
      </c>
      <c r="AQ34" s="197">
        <v>0</v>
      </c>
      <c r="AR34" s="197">
        <v>0</v>
      </c>
      <c r="AS34" s="197">
        <v>16.66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11.27</v>
      </c>
      <c r="E35" s="197">
        <v>0</v>
      </c>
      <c r="F35" s="197">
        <v>0</v>
      </c>
      <c r="G35" s="197">
        <v>3.33</v>
      </c>
      <c r="H35" s="197">
        <v>0</v>
      </c>
      <c r="I35" s="197">
        <v>0</v>
      </c>
      <c r="J35" s="197">
        <v>24.21</v>
      </c>
      <c r="K35" s="197">
        <v>0.31</v>
      </c>
      <c r="L35" s="197">
        <v>19.38</v>
      </c>
      <c r="M35" s="197">
        <v>0.95</v>
      </c>
      <c r="N35" s="197">
        <v>0.6</v>
      </c>
      <c r="O35" s="197">
        <v>0</v>
      </c>
      <c r="P35" s="197">
        <v>1.06</v>
      </c>
      <c r="Q35" s="197">
        <v>0.12</v>
      </c>
      <c r="R35" s="197">
        <v>0.26</v>
      </c>
      <c r="S35" s="197">
        <v>0.15</v>
      </c>
      <c r="T35" s="197">
        <v>0</v>
      </c>
      <c r="U35" s="197">
        <v>1.76</v>
      </c>
      <c r="V35" s="197">
        <v>0.21</v>
      </c>
      <c r="W35" s="197">
        <v>0.45</v>
      </c>
      <c r="X35" s="197">
        <v>1.01</v>
      </c>
      <c r="Y35" s="197">
        <v>0</v>
      </c>
      <c r="Z35" s="197">
        <v>2.08</v>
      </c>
      <c r="AA35" s="197">
        <v>0.79</v>
      </c>
      <c r="AB35" s="197">
        <v>0</v>
      </c>
      <c r="AC35" s="197">
        <v>1.46</v>
      </c>
      <c r="AD35" s="197">
        <v>8.9</v>
      </c>
      <c r="AE35" s="197">
        <v>0</v>
      </c>
      <c r="AF35" s="197">
        <v>0</v>
      </c>
      <c r="AG35" s="197">
        <v>20.93</v>
      </c>
      <c r="AH35" s="197">
        <v>0</v>
      </c>
      <c r="AI35" s="197">
        <v>10.6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196.46</v>
      </c>
      <c r="AP35" s="197">
        <v>0</v>
      </c>
      <c r="AQ35" s="197">
        <v>0</v>
      </c>
      <c r="AR35" s="197">
        <v>0</v>
      </c>
      <c r="AS35" s="197">
        <v>16.66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11.27</v>
      </c>
      <c r="E36" s="197">
        <v>0</v>
      </c>
      <c r="F36" s="197">
        <v>0</v>
      </c>
      <c r="G36" s="197">
        <v>3.33</v>
      </c>
      <c r="H36" s="197">
        <v>0</v>
      </c>
      <c r="I36" s="197">
        <v>0</v>
      </c>
      <c r="J36" s="197">
        <v>24.21</v>
      </c>
      <c r="K36" s="197">
        <v>0.31</v>
      </c>
      <c r="L36" s="197">
        <v>19.38</v>
      </c>
      <c r="M36" s="197">
        <v>0.95</v>
      </c>
      <c r="N36" s="197">
        <v>0.6</v>
      </c>
      <c r="O36" s="197">
        <v>0</v>
      </c>
      <c r="P36" s="197">
        <v>1.06</v>
      </c>
      <c r="Q36" s="197">
        <v>0.12</v>
      </c>
      <c r="R36" s="197">
        <v>0.26</v>
      </c>
      <c r="S36" s="197">
        <v>0.15</v>
      </c>
      <c r="T36" s="197">
        <v>0</v>
      </c>
      <c r="U36" s="197">
        <v>1.76</v>
      </c>
      <c r="V36" s="197">
        <v>0.21</v>
      </c>
      <c r="W36" s="197">
        <v>0.45</v>
      </c>
      <c r="X36" s="197">
        <v>1.01</v>
      </c>
      <c r="Y36" s="197">
        <v>0</v>
      </c>
      <c r="Z36" s="197">
        <v>2.08</v>
      </c>
      <c r="AA36" s="197">
        <v>0.79</v>
      </c>
      <c r="AB36" s="197">
        <v>0</v>
      </c>
      <c r="AC36" s="197">
        <v>1.46</v>
      </c>
      <c r="AD36" s="197">
        <v>8.9</v>
      </c>
      <c r="AE36" s="197">
        <v>0</v>
      </c>
      <c r="AF36" s="197">
        <v>0</v>
      </c>
      <c r="AG36" s="197">
        <v>20.93</v>
      </c>
      <c r="AH36" s="197">
        <v>0</v>
      </c>
      <c r="AI36" s="197">
        <v>10.6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196.46</v>
      </c>
      <c r="AP36" s="197">
        <v>0</v>
      </c>
      <c r="AQ36" s="197">
        <v>0</v>
      </c>
      <c r="AR36" s="197">
        <v>0</v>
      </c>
      <c r="AS36" s="197">
        <v>16.66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11.27</v>
      </c>
      <c r="E37" s="197">
        <v>0</v>
      </c>
      <c r="F37" s="197">
        <v>0</v>
      </c>
      <c r="G37" s="197">
        <v>3.33</v>
      </c>
      <c r="H37" s="197">
        <v>0</v>
      </c>
      <c r="I37" s="197">
        <v>0</v>
      </c>
      <c r="J37" s="197">
        <v>24.21</v>
      </c>
      <c r="K37" s="197">
        <v>0.31</v>
      </c>
      <c r="L37" s="197">
        <v>19.38</v>
      </c>
      <c r="M37" s="197">
        <v>0.95</v>
      </c>
      <c r="N37" s="197">
        <v>0.6</v>
      </c>
      <c r="O37" s="197">
        <v>0</v>
      </c>
      <c r="P37" s="197">
        <v>1.06</v>
      </c>
      <c r="Q37" s="197">
        <v>0.12</v>
      </c>
      <c r="R37" s="197">
        <v>0.26</v>
      </c>
      <c r="S37" s="197">
        <v>0.15</v>
      </c>
      <c r="T37" s="197">
        <v>0</v>
      </c>
      <c r="U37" s="197">
        <v>1.76</v>
      </c>
      <c r="V37" s="197">
        <v>0.68</v>
      </c>
      <c r="W37" s="197">
        <v>0.45</v>
      </c>
      <c r="X37" s="197">
        <v>1.01</v>
      </c>
      <c r="Y37" s="197">
        <v>0</v>
      </c>
      <c r="Z37" s="197">
        <v>2.08</v>
      </c>
      <c r="AA37" s="197">
        <v>0.79</v>
      </c>
      <c r="AB37" s="197">
        <v>0</v>
      </c>
      <c r="AC37" s="197">
        <v>1.46</v>
      </c>
      <c r="AD37" s="197">
        <v>8.9</v>
      </c>
      <c r="AE37" s="197">
        <v>0</v>
      </c>
      <c r="AF37" s="197">
        <v>0</v>
      </c>
      <c r="AG37" s="197">
        <v>20.93</v>
      </c>
      <c r="AH37" s="197">
        <v>0</v>
      </c>
      <c r="AI37" s="197">
        <v>10.6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196.46</v>
      </c>
      <c r="AP37" s="197">
        <v>0</v>
      </c>
      <c r="AQ37" s="197">
        <v>0</v>
      </c>
      <c r="AR37" s="197">
        <v>0</v>
      </c>
      <c r="AS37" s="197">
        <v>16.66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11.27</v>
      </c>
      <c r="E38" s="197">
        <v>0</v>
      </c>
      <c r="F38" s="197">
        <v>0</v>
      </c>
      <c r="G38" s="197">
        <v>3.33</v>
      </c>
      <c r="H38" s="197">
        <v>0</v>
      </c>
      <c r="I38" s="197">
        <v>0</v>
      </c>
      <c r="J38" s="197">
        <v>24.21</v>
      </c>
      <c r="K38" s="197">
        <v>0.31</v>
      </c>
      <c r="L38" s="197">
        <v>19.38</v>
      </c>
      <c r="M38" s="197">
        <v>0.95</v>
      </c>
      <c r="N38" s="197">
        <v>0.6</v>
      </c>
      <c r="O38" s="197">
        <v>0</v>
      </c>
      <c r="P38" s="197">
        <v>1.06</v>
      </c>
      <c r="Q38" s="197">
        <v>0.12</v>
      </c>
      <c r="R38" s="197">
        <v>0.26</v>
      </c>
      <c r="S38" s="197">
        <v>0.15</v>
      </c>
      <c r="T38" s="197">
        <v>0</v>
      </c>
      <c r="U38" s="197">
        <v>1.76</v>
      </c>
      <c r="V38" s="197">
        <v>0.78</v>
      </c>
      <c r="W38" s="197">
        <v>0.45</v>
      </c>
      <c r="X38" s="197">
        <v>1.01</v>
      </c>
      <c r="Y38" s="197">
        <v>0</v>
      </c>
      <c r="Z38" s="197">
        <v>2.08</v>
      </c>
      <c r="AA38" s="197">
        <v>0.79</v>
      </c>
      <c r="AB38" s="197">
        <v>0</v>
      </c>
      <c r="AC38" s="197">
        <v>1.46</v>
      </c>
      <c r="AD38" s="197">
        <v>8.9</v>
      </c>
      <c r="AE38" s="197">
        <v>0</v>
      </c>
      <c r="AF38" s="197">
        <v>0</v>
      </c>
      <c r="AG38" s="197">
        <v>20.93</v>
      </c>
      <c r="AH38" s="197">
        <v>0</v>
      </c>
      <c r="AI38" s="197">
        <v>10.6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196.46</v>
      </c>
      <c r="AP38" s="197">
        <v>0</v>
      </c>
      <c r="AQ38" s="197">
        <v>0</v>
      </c>
      <c r="AR38" s="197">
        <v>0</v>
      </c>
      <c r="AS38" s="197">
        <v>16.66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11.27</v>
      </c>
      <c r="E39" s="197">
        <v>0</v>
      </c>
      <c r="F39" s="197">
        <v>0</v>
      </c>
      <c r="G39" s="197">
        <v>3.33</v>
      </c>
      <c r="H39" s="197">
        <v>0</v>
      </c>
      <c r="I39" s="197">
        <v>0</v>
      </c>
      <c r="J39" s="197">
        <v>24.21</v>
      </c>
      <c r="K39" s="197">
        <v>0.31</v>
      </c>
      <c r="L39" s="197">
        <v>19.38</v>
      </c>
      <c r="M39" s="197">
        <v>0.95</v>
      </c>
      <c r="N39" s="197">
        <v>0.6</v>
      </c>
      <c r="O39" s="197">
        <v>0</v>
      </c>
      <c r="P39" s="197">
        <v>1.06</v>
      </c>
      <c r="Q39" s="197">
        <v>0.12</v>
      </c>
      <c r="R39" s="197">
        <v>0.26</v>
      </c>
      <c r="S39" s="197">
        <v>0.15</v>
      </c>
      <c r="T39" s="197">
        <v>0</v>
      </c>
      <c r="U39" s="197">
        <v>1.76</v>
      </c>
      <c r="V39" s="197">
        <v>0.12</v>
      </c>
      <c r="W39" s="197">
        <v>0.45</v>
      </c>
      <c r="X39" s="197">
        <v>1.01</v>
      </c>
      <c r="Y39" s="197">
        <v>0</v>
      </c>
      <c r="Z39" s="197">
        <v>2.08</v>
      </c>
      <c r="AA39" s="197">
        <v>0.79</v>
      </c>
      <c r="AB39" s="197">
        <v>0</v>
      </c>
      <c r="AC39" s="197">
        <v>1.46</v>
      </c>
      <c r="AD39" s="197">
        <v>8.9</v>
      </c>
      <c r="AE39" s="197">
        <v>0</v>
      </c>
      <c r="AF39" s="197">
        <v>0</v>
      </c>
      <c r="AG39" s="197">
        <v>21.09</v>
      </c>
      <c r="AH39" s="197">
        <v>0</v>
      </c>
      <c r="AI39" s="197">
        <v>10.6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196.46</v>
      </c>
      <c r="AP39" s="197">
        <v>0</v>
      </c>
      <c r="AQ39" s="197">
        <v>0</v>
      </c>
      <c r="AR39" s="197">
        <v>0</v>
      </c>
      <c r="AS39" s="197">
        <v>16.66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11.27</v>
      </c>
      <c r="E40" s="197">
        <v>0</v>
      </c>
      <c r="F40" s="197">
        <v>0</v>
      </c>
      <c r="G40" s="197">
        <v>3.33</v>
      </c>
      <c r="H40" s="197">
        <v>0</v>
      </c>
      <c r="I40" s="197">
        <v>0</v>
      </c>
      <c r="J40" s="197">
        <v>24.21</v>
      </c>
      <c r="K40" s="197">
        <v>0.31</v>
      </c>
      <c r="L40" s="197">
        <v>19.38</v>
      </c>
      <c r="M40" s="197">
        <v>0.95</v>
      </c>
      <c r="N40" s="197">
        <v>0.6</v>
      </c>
      <c r="O40" s="197">
        <v>0</v>
      </c>
      <c r="P40" s="197">
        <v>1.06</v>
      </c>
      <c r="Q40" s="197">
        <v>0.12</v>
      </c>
      <c r="R40" s="197">
        <v>0.26</v>
      </c>
      <c r="S40" s="197">
        <v>0.15</v>
      </c>
      <c r="T40" s="197">
        <v>0</v>
      </c>
      <c r="U40" s="197">
        <v>1.76</v>
      </c>
      <c r="V40" s="197">
        <v>0.12</v>
      </c>
      <c r="W40" s="197">
        <v>0.45</v>
      </c>
      <c r="X40" s="197">
        <v>1.01</v>
      </c>
      <c r="Y40" s="197">
        <v>0</v>
      </c>
      <c r="Z40" s="197">
        <v>2.08</v>
      </c>
      <c r="AA40" s="197">
        <v>0.79</v>
      </c>
      <c r="AB40" s="197">
        <v>0</v>
      </c>
      <c r="AC40" s="197">
        <v>1.46</v>
      </c>
      <c r="AD40" s="197">
        <v>8.9</v>
      </c>
      <c r="AE40" s="197">
        <v>0</v>
      </c>
      <c r="AF40" s="197">
        <v>0</v>
      </c>
      <c r="AG40" s="197">
        <v>21.09</v>
      </c>
      <c r="AH40" s="197">
        <v>0</v>
      </c>
      <c r="AI40" s="197">
        <v>10.6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196.46</v>
      </c>
      <c r="AP40" s="197">
        <v>0</v>
      </c>
      <c r="AQ40" s="197">
        <v>0</v>
      </c>
      <c r="AR40" s="197">
        <v>0</v>
      </c>
      <c r="AS40" s="197">
        <v>16.66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11.27</v>
      </c>
      <c r="E41" s="197">
        <v>0</v>
      </c>
      <c r="F41" s="197">
        <v>0</v>
      </c>
      <c r="G41" s="197">
        <v>3.33</v>
      </c>
      <c r="H41" s="197">
        <v>0</v>
      </c>
      <c r="I41" s="197">
        <v>0</v>
      </c>
      <c r="J41" s="197">
        <v>24.21</v>
      </c>
      <c r="K41" s="197">
        <v>0.31</v>
      </c>
      <c r="L41" s="197">
        <v>19.38</v>
      </c>
      <c r="M41" s="197">
        <v>0.95</v>
      </c>
      <c r="N41" s="197">
        <v>0.6</v>
      </c>
      <c r="O41" s="197">
        <v>0</v>
      </c>
      <c r="P41" s="197">
        <v>1.06</v>
      </c>
      <c r="Q41" s="197">
        <v>0.12</v>
      </c>
      <c r="R41" s="197">
        <v>0.26</v>
      </c>
      <c r="S41" s="197">
        <v>0.15</v>
      </c>
      <c r="T41" s="197">
        <v>0</v>
      </c>
      <c r="U41" s="197">
        <v>1.76</v>
      </c>
      <c r="V41" s="197">
        <v>0.12</v>
      </c>
      <c r="W41" s="197">
        <v>0.45</v>
      </c>
      <c r="X41" s="197">
        <v>1.01</v>
      </c>
      <c r="Y41" s="197">
        <v>0</v>
      </c>
      <c r="Z41" s="197">
        <v>2.08</v>
      </c>
      <c r="AA41" s="197">
        <v>0.79</v>
      </c>
      <c r="AB41" s="197">
        <v>0</v>
      </c>
      <c r="AC41" s="197">
        <v>1.46</v>
      </c>
      <c r="AD41" s="197">
        <v>8.9</v>
      </c>
      <c r="AE41" s="197">
        <v>0</v>
      </c>
      <c r="AF41" s="197">
        <v>0</v>
      </c>
      <c r="AG41" s="197">
        <v>21.09</v>
      </c>
      <c r="AH41" s="197">
        <v>0</v>
      </c>
      <c r="AI41" s="197">
        <v>10.6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196.46</v>
      </c>
      <c r="AP41" s="197">
        <v>0</v>
      </c>
      <c r="AQ41" s="197">
        <v>0</v>
      </c>
      <c r="AR41" s="197">
        <v>0</v>
      </c>
      <c r="AS41" s="197">
        <v>16.66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11.27</v>
      </c>
      <c r="E42" s="197">
        <v>0</v>
      </c>
      <c r="F42" s="197">
        <v>0</v>
      </c>
      <c r="G42" s="197">
        <v>3.33</v>
      </c>
      <c r="H42" s="197">
        <v>0</v>
      </c>
      <c r="I42" s="197">
        <v>0</v>
      </c>
      <c r="J42" s="197">
        <v>24.21</v>
      </c>
      <c r="K42" s="197">
        <v>0.31</v>
      </c>
      <c r="L42" s="197">
        <v>19.38</v>
      </c>
      <c r="M42" s="197">
        <v>0.95</v>
      </c>
      <c r="N42" s="197">
        <v>0.6</v>
      </c>
      <c r="O42" s="197">
        <v>0</v>
      </c>
      <c r="P42" s="197">
        <v>1.06</v>
      </c>
      <c r="Q42" s="197">
        <v>0.12</v>
      </c>
      <c r="R42" s="197">
        <v>0.26</v>
      </c>
      <c r="S42" s="197">
        <v>0.15</v>
      </c>
      <c r="T42" s="197">
        <v>0</v>
      </c>
      <c r="U42" s="197">
        <v>1.76</v>
      </c>
      <c r="V42" s="197">
        <v>0.12</v>
      </c>
      <c r="W42" s="197">
        <v>0.45</v>
      </c>
      <c r="X42" s="197">
        <v>1.01</v>
      </c>
      <c r="Y42" s="197">
        <v>0</v>
      </c>
      <c r="Z42" s="197">
        <v>2.08</v>
      </c>
      <c r="AA42" s="197">
        <v>0.79</v>
      </c>
      <c r="AB42" s="197">
        <v>0</v>
      </c>
      <c r="AC42" s="197">
        <v>1.46</v>
      </c>
      <c r="AD42" s="197">
        <v>8.9</v>
      </c>
      <c r="AE42" s="197">
        <v>0</v>
      </c>
      <c r="AF42" s="197">
        <v>0</v>
      </c>
      <c r="AG42" s="197">
        <v>21.09</v>
      </c>
      <c r="AH42" s="197">
        <v>0</v>
      </c>
      <c r="AI42" s="197">
        <v>10.6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196.46</v>
      </c>
      <c r="AP42" s="197">
        <v>0</v>
      </c>
      <c r="AQ42" s="197">
        <v>0</v>
      </c>
      <c r="AR42" s="197">
        <v>0</v>
      </c>
      <c r="AS42" s="197">
        <v>16.66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10.95</v>
      </c>
      <c r="E43" s="197">
        <v>0</v>
      </c>
      <c r="F43" s="197">
        <v>0</v>
      </c>
      <c r="G43" s="197">
        <v>3.33</v>
      </c>
      <c r="H43" s="197">
        <v>0</v>
      </c>
      <c r="I43" s="197">
        <v>0</v>
      </c>
      <c r="J43" s="197">
        <v>24.21</v>
      </c>
      <c r="K43" s="197">
        <v>0.31</v>
      </c>
      <c r="L43" s="197">
        <v>19.38</v>
      </c>
      <c r="M43" s="197">
        <v>0.95</v>
      </c>
      <c r="N43" s="197">
        <v>0.6</v>
      </c>
      <c r="O43" s="197">
        <v>0</v>
      </c>
      <c r="P43" s="197">
        <v>1.06</v>
      </c>
      <c r="Q43" s="197">
        <v>0.12</v>
      </c>
      <c r="R43" s="197">
        <v>0.26</v>
      </c>
      <c r="S43" s="197">
        <v>0.15</v>
      </c>
      <c r="T43" s="197">
        <v>0</v>
      </c>
      <c r="U43" s="197">
        <v>2.2200000000000002</v>
      </c>
      <c r="V43" s="197">
        <v>0.12</v>
      </c>
      <c r="W43" s="197">
        <v>0.45</v>
      </c>
      <c r="X43" s="197">
        <v>1.01</v>
      </c>
      <c r="Y43" s="197">
        <v>0</v>
      </c>
      <c r="Z43" s="197">
        <v>2.08</v>
      </c>
      <c r="AA43" s="197">
        <v>0.79</v>
      </c>
      <c r="AB43" s="197">
        <v>0</v>
      </c>
      <c r="AC43" s="197">
        <v>1.46</v>
      </c>
      <c r="AD43" s="197">
        <v>8.9</v>
      </c>
      <c r="AE43" s="197">
        <v>0</v>
      </c>
      <c r="AF43" s="197">
        <v>0</v>
      </c>
      <c r="AG43" s="197">
        <v>21.09</v>
      </c>
      <c r="AH43" s="197">
        <v>0</v>
      </c>
      <c r="AI43" s="197">
        <v>10.6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191.02</v>
      </c>
      <c r="AP43" s="197">
        <v>0</v>
      </c>
      <c r="AQ43" s="197">
        <v>0</v>
      </c>
      <c r="AR43" s="197">
        <v>0</v>
      </c>
      <c r="AS43" s="197">
        <v>16.66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10.95</v>
      </c>
      <c r="E44" s="197">
        <v>0</v>
      </c>
      <c r="F44" s="197">
        <v>0</v>
      </c>
      <c r="G44" s="197">
        <v>3.33</v>
      </c>
      <c r="H44" s="197">
        <v>0</v>
      </c>
      <c r="I44" s="197">
        <v>0</v>
      </c>
      <c r="J44" s="197">
        <v>24.21</v>
      </c>
      <c r="K44" s="197">
        <v>0.31</v>
      </c>
      <c r="L44" s="197">
        <v>19.38</v>
      </c>
      <c r="M44" s="197">
        <v>0.95</v>
      </c>
      <c r="N44" s="197">
        <v>0.6</v>
      </c>
      <c r="O44" s="197">
        <v>0</v>
      </c>
      <c r="P44" s="197">
        <v>1.06</v>
      </c>
      <c r="Q44" s="197">
        <v>0.12</v>
      </c>
      <c r="R44" s="197">
        <v>0.26</v>
      </c>
      <c r="S44" s="197">
        <v>0.15</v>
      </c>
      <c r="T44" s="197">
        <v>0</v>
      </c>
      <c r="U44" s="197">
        <v>2.2200000000000002</v>
      </c>
      <c r="V44" s="197">
        <v>0.12</v>
      </c>
      <c r="W44" s="197">
        <v>0.45</v>
      </c>
      <c r="X44" s="197">
        <v>1.01</v>
      </c>
      <c r="Y44" s="197">
        <v>0</v>
      </c>
      <c r="Z44" s="197">
        <v>2.08</v>
      </c>
      <c r="AA44" s="197">
        <v>0.79</v>
      </c>
      <c r="AB44" s="197">
        <v>0</v>
      </c>
      <c r="AC44" s="197">
        <v>1.46</v>
      </c>
      <c r="AD44" s="197">
        <v>8.9</v>
      </c>
      <c r="AE44" s="197">
        <v>0</v>
      </c>
      <c r="AF44" s="197">
        <v>0</v>
      </c>
      <c r="AG44" s="197">
        <v>21.09</v>
      </c>
      <c r="AH44" s="197">
        <v>0</v>
      </c>
      <c r="AI44" s="197">
        <v>10.6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231.02</v>
      </c>
      <c r="AP44" s="197">
        <v>0</v>
      </c>
      <c r="AQ44" s="197">
        <v>0</v>
      </c>
      <c r="AR44" s="197">
        <v>0</v>
      </c>
      <c r="AS44" s="197">
        <v>16.66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10.95</v>
      </c>
      <c r="E45" s="197">
        <v>0</v>
      </c>
      <c r="F45" s="197">
        <v>0</v>
      </c>
      <c r="G45" s="197">
        <v>3.33</v>
      </c>
      <c r="H45" s="197">
        <v>0</v>
      </c>
      <c r="I45" s="197">
        <v>0</v>
      </c>
      <c r="J45" s="197">
        <v>24.21</v>
      </c>
      <c r="K45" s="197">
        <v>0.31</v>
      </c>
      <c r="L45" s="197">
        <v>19.38</v>
      </c>
      <c r="M45" s="197">
        <v>0.95</v>
      </c>
      <c r="N45" s="197">
        <v>0.6</v>
      </c>
      <c r="O45" s="197">
        <v>0</v>
      </c>
      <c r="P45" s="197">
        <v>1.06</v>
      </c>
      <c r="Q45" s="197">
        <v>0.12</v>
      </c>
      <c r="R45" s="197">
        <v>0.26</v>
      </c>
      <c r="S45" s="197">
        <v>0.15</v>
      </c>
      <c r="T45" s="197">
        <v>0</v>
      </c>
      <c r="U45" s="197">
        <v>2.2200000000000002</v>
      </c>
      <c r="V45" s="197">
        <v>0.12</v>
      </c>
      <c r="W45" s="197">
        <v>0.45</v>
      </c>
      <c r="X45" s="197">
        <v>1.01</v>
      </c>
      <c r="Y45" s="197">
        <v>0</v>
      </c>
      <c r="Z45" s="197">
        <v>2.08</v>
      </c>
      <c r="AA45" s="197">
        <v>0.79</v>
      </c>
      <c r="AB45" s="197">
        <v>0</v>
      </c>
      <c r="AC45" s="197">
        <v>1.46</v>
      </c>
      <c r="AD45" s="197">
        <v>8.9</v>
      </c>
      <c r="AE45" s="197">
        <v>0</v>
      </c>
      <c r="AF45" s="197">
        <v>0</v>
      </c>
      <c r="AG45" s="197">
        <v>21.09</v>
      </c>
      <c r="AH45" s="197">
        <v>0</v>
      </c>
      <c r="AI45" s="197">
        <v>10.6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231.02</v>
      </c>
      <c r="AP45" s="197">
        <v>0</v>
      </c>
      <c r="AQ45" s="197">
        <v>0</v>
      </c>
      <c r="AR45" s="197">
        <v>0</v>
      </c>
      <c r="AS45" s="197">
        <v>16.66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10.95</v>
      </c>
      <c r="E46" s="197">
        <v>0</v>
      </c>
      <c r="F46" s="197">
        <v>0</v>
      </c>
      <c r="G46" s="197">
        <v>3.33</v>
      </c>
      <c r="H46" s="197">
        <v>0</v>
      </c>
      <c r="I46" s="197">
        <v>0</v>
      </c>
      <c r="J46" s="197">
        <v>24.21</v>
      </c>
      <c r="K46" s="197">
        <v>0.31</v>
      </c>
      <c r="L46" s="197">
        <v>19.38</v>
      </c>
      <c r="M46" s="197">
        <v>0.95</v>
      </c>
      <c r="N46" s="197">
        <v>0.6</v>
      </c>
      <c r="O46" s="197">
        <v>0</v>
      </c>
      <c r="P46" s="197">
        <v>1.06</v>
      </c>
      <c r="Q46" s="197">
        <v>0.12</v>
      </c>
      <c r="R46" s="197">
        <v>0.26</v>
      </c>
      <c r="S46" s="197">
        <v>0.15</v>
      </c>
      <c r="T46" s="197">
        <v>0</v>
      </c>
      <c r="U46" s="197">
        <v>2.2200000000000002</v>
      </c>
      <c r="V46" s="197">
        <v>0.12</v>
      </c>
      <c r="W46" s="197">
        <v>0.45</v>
      </c>
      <c r="X46" s="197">
        <v>1.01</v>
      </c>
      <c r="Y46" s="197">
        <v>0</v>
      </c>
      <c r="Z46" s="197">
        <v>2.08</v>
      </c>
      <c r="AA46" s="197">
        <v>0.79</v>
      </c>
      <c r="AB46" s="197">
        <v>0</v>
      </c>
      <c r="AC46" s="197">
        <v>1.46</v>
      </c>
      <c r="AD46" s="197">
        <v>8.9</v>
      </c>
      <c r="AE46" s="197">
        <v>0</v>
      </c>
      <c r="AF46" s="197">
        <v>0</v>
      </c>
      <c r="AG46" s="197">
        <v>21.09</v>
      </c>
      <c r="AH46" s="197">
        <v>0</v>
      </c>
      <c r="AI46" s="197">
        <v>10.6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231.02</v>
      </c>
      <c r="AP46" s="197">
        <v>0</v>
      </c>
      <c r="AQ46" s="197">
        <v>0</v>
      </c>
      <c r="AR46" s="197">
        <v>0</v>
      </c>
      <c r="AS46" s="197">
        <v>16.66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10.95</v>
      </c>
      <c r="E47" s="197">
        <v>0</v>
      </c>
      <c r="F47" s="197">
        <v>0</v>
      </c>
      <c r="G47" s="197">
        <v>3.33</v>
      </c>
      <c r="H47" s="197">
        <v>0</v>
      </c>
      <c r="I47" s="197">
        <v>0</v>
      </c>
      <c r="J47" s="197">
        <v>24.21</v>
      </c>
      <c r="K47" s="197">
        <v>0.35</v>
      </c>
      <c r="L47" s="197">
        <v>19.38</v>
      </c>
      <c r="M47" s="197">
        <v>0.95</v>
      </c>
      <c r="N47" s="197">
        <v>0.6</v>
      </c>
      <c r="O47" s="197">
        <v>0</v>
      </c>
      <c r="P47" s="197">
        <v>1.06</v>
      </c>
      <c r="Q47" s="197">
        <v>0.12</v>
      </c>
      <c r="R47" s="197">
        <v>0.26</v>
      </c>
      <c r="S47" s="197">
        <v>0.15</v>
      </c>
      <c r="T47" s="197">
        <v>0</v>
      </c>
      <c r="U47" s="197">
        <v>2.2200000000000002</v>
      </c>
      <c r="V47" s="197">
        <v>0.12</v>
      </c>
      <c r="W47" s="197">
        <v>0.45</v>
      </c>
      <c r="X47" s="197">
        <v>1.01</v>
      </c>
      <c r="Y47" s="197">
        <v>0</v>
      </c>
      <c r="Z47" s="197">
        <v>2.08</v>
      </c>
      <c r="AA47" s="197">
        <v>0.79</v>
      </c>
      <c r="AB47" s="197">
        <v>0</v>
      </c>
      <c r="AC47" s="197">
        <v>1.46</v>
      </c>
      <c r="AD47" s="197">
        <v>8.9</v>
      </c>
      <c r="AE47" s="197">
        <v>0</v>
      </c>
      <c r="AF47" s="197">
        <v>0</v>
      </c>
      <c r="AG47" s="197">
        <v>21.09</v>
      </c>
      <c r="AH47" s="197">
        <v>0</v>
      </c>
      <c r="AI47" s="197">
        <v>10.6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191.02</v>
      </c>
      <c r="AP47" s="197">
        <v>0</v>
      </c>
      <c r="AQ47" s="197">
        <v>0</v>
      </c>
      <c r="AR47" s="197">
        <v>0</v>
      </c>
      <c r="AS47" s="197">
        <v>16.66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10.95</v>
      </c>
      <c r="E48" s="197">
        <v>0</v>
      </c>
      <c r="F48" s="197">
        <v>0</v>
      </c>
      <c r="G48" s="197">
        <v>3.33</v>
      </c>
      <c r="H48" s="197">
        <v>0</v>
      </c>
      <c r="I48" s="197">
        <v>0</v>
      </c>
      <c r="J48" s="197">
        <v>24.21</v>
      </c>
      <c r="K48" s="197">
        <v>0.31</v>
      </c>
      <c r="L48" s="197">
        <v>19.38</v>
      </c>
      <c r="M48" s="197">
        <v>0.95</v>
      </c>
      <c r="N48" s="197">
        <v>0.6</v>
      </c>
      <c r="O48" s="197">
        <v>0</v>
      </c>
      <c r="P48" s="197">
        <v>1.06</v>
      </c>
      <c r="Q48" s="197">
        <v>0.12</v>
      </c>
      <c r="R48" s="197">
        <v>0.26</v>
      </c>
      <c r="S48" s="197">
        <v>0.15</v>
      </c>
      <c r="T48" s="197">
        <v>0</v>
      </c>
      <c r="U48" s="197">
        <v>2.2200000000000002</v>
      </c>
      <c r="V48" s="197">
        <v>0.12</v>
      </c>
      <c r="W48" s="197">
        <v>0.45</v>
      </c>
      <c r="X48" s="197">
        <v>1.01</v>
      </c>
      <c r="Y48" s="197">
        <v>0</v>
      </c>
      <c r="Z48" s="197">
        <v>2.08</v>
      </c>
      <c r="AA48" s="197">
        <v>0.79</v>
      </c>
      <c r="AB48" s="197">
        <v>0</v>
      </c>
      <c r="AC48" s="197">
        <v>1.46</v>
      </c>
      <c r="AD48" s="197">
        <v>8.9</v>
      </c>
      <c r="AE48" s="197">
        <v>0</v>
      </c>
      <c r="AF48" s="197">
        <v>0</v>
      </c>
      <c r="AG48" s="197">
        <v>21.09</v>
      </c>
      <c r="AH48" s="197">
        <v>0</v>
      </c>
      <c r="AI48" s="197">
        <v>10.6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191.02</v>
      </c>
      <c r="AP48" s="197">
        <v>0</v>
      </c>
      <c r="AQ48" s="197">
        <v>0</v>
      </c>
      <c r="AR48" s="197">
        <v>0</v>
      </c>
      <c r="AS48" s="197">
        <v>16.66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10.95</v>
      </c>
      <c r="E49" s="197">
        <v>0</v>
      </c>
      <c r="F49" s="197">
        <v>0</v>
      </c>
      <c r="G49" s="197">
        <v>3.33</v>
      </c>
      <c r="H49" s="197">
        <v>0</v>
      </c>
      <c r="I49" s="197">
        <v>0</v>
      </c>
      <c r="J49" s="197">
        <v>24.21</v>
      </c>
      <c r="K49" s="197">
        <v>0.31</v>
      </c>
      <c r="L49" s="197">
        <v>19.38</v>
      </c>
      <c r="M49" s="197">
        <v>0.95</v>
      </c>
      <c r="N49" s="197">
        <v>0.6</v>
      </c>
      <c r="O49" s="197">
        <v>0</v>
      </c>
      <c r="P49" s="197">
        <v>1.06</v>
      </c>
      <c r="Q49" s="197">
        <v>0.12</v>
      </c>
      <c r="R49" s="197">
        <v>0.26</v>
      </c>
      <c r="S49" s="197">
        <v>0.15</v>
      </c>
      <c r="T49" s="197">
        <v>0</v>
      </c>
      <c r="U49" s="197">
        <v>2.2200000000000002</v>
      </c>
      <c r="V49" s="197">
        <v>0.12</v>
      </c>
      <c r="W49" s="197">
        <v>0.45</v>
      </c>
      <c r="X49" s="197">
        <v>1.01</v>
      </c>
      <c r="Y49" s="197">
        <v>0</v>
      </c>
      <c r="Z49" s="197">
        <v>2.08</v>
      </c>
      <c r="AA49" s="197">
        <v>0.79</v>
      </c>
      <c r="AB49" s="197">
        <v>0</v>
      </c>
      <c r="AC49" s="197">
        <v>1.46</v>
      </c>
      <c r="AD49" s="197">
        <v>8.9</v>
      </c>
      <c r="AE49" s="197">
        <v>0</v>
      </c>
      <c r="AF49" s="197">
        <v>0</v>
      </c>
      <c r="AG49" s="197">
        <v>21.09</v>
      </c>
      <c r="AH49" s="197">
        <v>0</v>
      </c>
      <c r="AI49" s="197">
        <v>10.6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191.02</v>
      </c>
      <c r="AP49" s="197">
        <v>0</v>
      </c>
      <c r="AQ49" s="197">
        <v>0</v>
      </c>
      <c r="AR49" s="197">
        <v>0</v>
      </c>
      <c r="AS49" s="197">
        <v>16.66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10.95</v>
      </c>
      <c r="E50" s="197">
        <v>0</v>
      </c>
      <c r="F50" s="197">
        <v>0</v>
      </c>
      <c r="G50" s="197">
        <v>3.33</v>
      </c>
      <c r="H50" s="197">
        <v>0</v>
      </c>
      <c r="I50" s="197">
        <v>0</v>
      </c>
      <c r="J50" s="197">
        <v>24.21</v>
      </c>
      <c r="K50" s="197">
        <v>0.31</v>
      </c>
      <c r="L50" s="197">
        <v>19.38</v>
      </c>
      <c r="M50" s="197">
        <v>0.95</v>
      </c>
      <c r="N50" s="197">
        <v>0.6</v>
      </c>
      <c r="O50" s="197">
        <v>0</v>
      </c>
      <c r="P50" s="197">
        <v>1.06</v>
      </c>
      <c r="Q50" s="197">
        <v>0.12</v>
      </c>
      <c r="R50" s="197">
        <v>0.26</v>
      </c>
      <c r="S50" s="197">
        <v>0.15</v>
      </c>
      <c r="T50" s="197">
        <v>0</v>
      </c>
      <c r="U50" s="197">
        <v>2.2200000000000002</v>
      </c>
      <c r="V50" s="197">
        <v>0.12</v>
      </c>
      <c r="W50" s="197">
        <v>0.45</v>
      </c>
      <c r="X50" s="197">
        <v>1.01</v>
      </c>
      <c r="Y50" s="197">
        <v>0</v>
      </c>
      <c r="Z50" s="197">
        <v>2.08</v>
      </c>
      <c r="AA50" s="197">
        <v>0.79</v>
      </c>
      <c r="AB50" s="197">
        <v>0</v>
      </c>
      <c r="AC50" s="197">
        <v>1.46</v>
      </c>
      <c r="AD50" s="197">
        <v>8.9</v>
      </c>
      <c r="AE50" s="197">
        <v>0</v>
      </c>
      <c r="AF50" s="197">
        <v>0</v>
      </c>
      <c r="AG50" s="197">
        <v>21.09</v>
      </c>
      <c r="AH50" s="197">
        <v>0</v>
      </c>
      <c r="AI50" s="197">
        <v>10.6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191.02</v>
      </c>
      <c r="AP50" s="197">
        <v>0</v>
      </c>
      <c r="AQ50" s="197">
        <v>0</v>
      </c>
      <c r="AR50" s="197">
        <v>0</v>
      </c>
      <c r="AS50" s="197">
        <v>16.66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11.27</v>
      </c>
      <c r="E51" s="197">
        <v>0</v>
      </c>
      <c r="F51" s="197">
        <v>0</v>
      </c>
      <c r="G51" s="197">
        <v>3.33</v>
      </c>
      <c r="H51" s="197">
        <v>0</v>
      </c>
      <c r="I51" s="197">
        <v>0</v>
      </c>
      <c r="J51" s="197">
        <v>23.88</v>
      </c>
      <c r="K51" s="197">
        <v>0.31</v>
      </c>
      <c r="L51" s="197">
        <v>19.38</v>
      </c>
      <c r="M51" s="197">
        <v>0.95</v>
      </c>
      <c r="N51" s="197">
        <v>0.6</v>
      </c>
      <c r="O51" s="197">
        <v>0</v>
      </c>
      <c r="P51" s="197">
        <v>1.06</v>
      </c>
      <c r="Q51" s="197">
        <v>0.12</v>
      </c>
      <c r="R51" s="197">
        <v>0.26</v>
      </c>
      <c r="S51" s="197">
        <v>0.15</v>
      </c>
      <c r="T51" s="197">
        <v>0</v>
      </c>
      <c r="U51" s="197">
        <v>2.2200000000000002</v>
      </c>
      <c r="V51" s="197">
        <v>0.12</v>
      </c>
      <c r="W51" s="197">
        <v>0.45</v>
      </c>
      <c r="X51" s="197">
        <v>1.01</v>
      </c>
      <c r="Y51" s="197">
        <v>0</v>
      </c>
      <c r="Z51" s="197">
        <v>2.08</v>
      </c>
      <c r="AA51" s="197">
        <v>0.79</v>
      </c>
      <c r="AB51" s="197">
        <v>0</v>
      </c>
      <c r="AC51" s="197">
        <v>1.46</v>
      </c>
      <c r="AD51" s="197">
        <v>8.9</v>
      </c>
      <c r="AE51" s="197">
        <v>0</v>
      </c>
      <c r="AF51" s="197">
        <v>0</v>
      </c>
      <c r="AG51" s="197">
        <v>21.09</v>
      </c>
      <c r="AH51" s="197">
        <v>0</v>
      </c>
      <c r="AI51" s="197">
        <v>10.6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191.02</v>
      </c>
      <c r="AP51" s="197">
        <v>0</v>
      </c>
      <c r="AQ51" s="197">
        <v>0</v>
      </c>
      <c r="AR51" s="197">
        <v>0</v>
      </c>
      <c r="AS51" s="197">
        <v>16.66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11.27</v>
      </c>
      <c r="E52" s="197">
        <v>0</v>
      </c>
      <c r="F52" s="197">
        <v>0</v>
      </c>
      <c r="G52" s="197">
        <v>3.33</v>
      </c>
      <c r="H52" s="197">
        <v>0</v>
      </c>
      <c r="I52" s="197">
        <v>0</v>
      </c>
      <c r="J52" s="197">
        <v>23.88</v>
      </c>
      <c r="K52" s="197">
        <v>0.31</v>
      </c>
      <c r="L52" s="197">
        <v>19.38</v>
      </c>
      <c r="M52" s="197">
        <v>0.95</v>
      </c>
      <c r="N52" s="197">
        <v>0.6</v>
      </c>
      <c r="O52" s="197">
        <v>0</v>
      </c>
      <c r="P52" s="197">
        <v>1.06</v>
      </c>
      <c r="Q52" s="197">
        <v>0.12</v>
      </c>
      <c r="R52" s="197">
        <v>0.26</v>
      </c>
      <c r="S52" s="197">
        <v>0.15</v>
      </c>
      <c r="T52" s="197">
        <v>0</v>
      </c>
      <c r="U52" s="197">
        <v>2.2200000000000002</v>
      </c>
      <c r="V52" s="197">
        <v>0.12</v>
      </c>
      <c r="W52" s="197">
        <v>0.45</v>
      </c>
      <c r="X52" s="197">
        <v>1.01</v>
      </c>
      <c r="Y52" s="197">
        <v>0</v>
      </c>
      <c r="Z52" s="197">
        <v>2.08</v>
      </c>
      <c r="AA52" s="197">
        <v>0.79</v>
      </c>
      <c r="AB52" s="197">
        <v>0</v>
      </c>
      <c r="AC52" s="197">
        <v>1.46</v>
      </c>
      <c r="AD52" s="197">
        <v>8.9</v>
      </c>
      <c r="AE52" s="197">
        <v>0</v>
      </c>
      <c r="AF52" s="197">
        <v>0</v>
      </c>
      <c r="AG52" s="197">
        <v>21.09</v>
      </c>
      <c r="AH52" s="197">
        <v>0</v>
      </c>
      <c r="AI52" s="197">
        <v>10.6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191.02</v>
      </c>
      <c r="AP52" s="197">
        <v>0</v>
      </c>
      <c r="AQ52" s="197">
        <v>0</v>
      </c>
      <c r="AR52" s="197">
        <v>0</v>
      </c>
      <c r="AS52" s="197">
        <v>16.66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11.27</v>
      </c>
      <c r="E53" s="197">
        <v>0</v>
      </c>
      <c r="F53" s="197">
        <v>0</v>
      </c>
      <c r="G53" s="197">
        <v>3.33</v>
      </c>
      <c r="H53" s="197">
        <v>0</v>
      </c>
      <c r="I53" s="197">
        <v>0</v>
      </c>
      <c r="J53" s="197">
        <v>23.88</v>
      </c>
      <c r="K53" s="197">
        <v>0.31</v>
      </c>
      <c r="L53" s="197">
        <v>19.38</v>
      </c>
      <c r="M53" s="197">
        <v>0.95</v>
      </c>
      <c r="N53" s="197">
        <v>0.6</v>
      </c>
      <c r="O53" s="197">
        <v>0</v>
      </c>
      <c r="P53" s="197">
        <v>1.06</v>
      </c>
      <c r="Q53" s="197">
        <v>0.12</v>
      </c>
      <c r="R53" s="197">
        <v>0.26</v>
      </c>
      <c r="S53" s="197">
        <v>0.15</v>
      </c>
      <c r="T53" s="197">
        <v>0</v>
      </c>
      <c r="U53" s="197">
        <v>2.2200000000000002</v>
      </c>
      <c r="V53" s="197">
        <v>0.12</v>
      </c>
      <c r="W53" s="197">
        <v>0.45</v>
      </c>
      <c r="X53" s="197">
        <v>1.01</v>
      </c>
      <c r="Y53" s="197">
        <v>0</v>
      </c>
      <c r="Z53" s="197">
        <v>2.08</v>
      </c>
      <c r="AA53" s="197">
        <v>0.79</v>
      </c>
      <c r="AB53" s="197">
        <v>0</v>
      </c>
      <c r="AC53" s="197">
        <v>1.46</v>
      </c>
      <c r="AD53" s="197">
        <v>8.9</v>
      </c>
      <c r="AE53" s="197">
        <v>0</v>
      </c>
      <c r="AF53" s="197">
        <v>0</v>
      </c>
      <c r="AG53" s="197">
        <v>21.09</v>
      </c>
      <c r="AH53" s="197">
        <v>0</v>
      </c>
      <c r="AI53" s="197">
        <v>10.6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191.02</v>
      </c>
      <c r="AP53" s="197">
        <v>0</v>
      </c>
      <c r="AQ53" s="197">
        <v>0</v>
      </c>
      <c r="AR53" s="197">
        <v>0</v>
      </c>
      <c r="AS53" s="197">
        <v>16.66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11.27</v>
      </c>
      <c r="E54" s="197">
        <v>0</v>
      </c>
      <c r="F54" s="197">
        <v>0</v>
      </c>
      <c r="G54" s="197">
        <v>3.33</v>
      </c>
      <c r="H54" s="197">
        <v>0</v>
      </c>
      <c r="I54" s="197">
        <v>0</v>
      </c>
      <c r="J54" s="197">
        <v>23.88</v>
      </c>
      <c r="K54" s="197">
        <v>0.31</v>
      </c>
      <c r="L54" s="197">
        <v>19.38</v>
      </c>
      <c r="M54" s="197">
        <v>0.95</v>
      </c>
      <c r="N54" s="197">
        <v>0.6</v>
      </c>
      <c r="O54" s="197">
        <v>0</v>
      </c>
      <c r="P54" s="197">
        <v>1.06</v>
      </c>
      <c r="Q54" s="197">
        <v>0.12</v>
      </c>
      <c r="R54" s="197">
        <v>0.26</v>
      </c>
      <c r="S54" s="197">
        <v>0.15</v>
      </c>
      <c r="T54" s="197">
        <v>0</v>
      </c>
      <c r="U54" s="197">
        <v>2.2200000000000002</v>
      </c>
      <c r="V54" s="197">
        <v>0.12</v>
      </c>
      <c r="W54" s="197">
        <v>0.45</v>
      </c>
      <c r="X54" s="197">
        <v>1.01</v>
      </c>
      <c r="Y54" s="197">
        <v>0</v>
      </c>
      <c r="Z54" s="197">
        <v>2.08</v>
      </c>
      <c r="AA54" s="197">
        <v>0.79</v>
      </c>
      <c r="AB54" s="197">
        <v>0</v>
      </c>
      <c r="AC54" s="197">
        <v>0</v>
      </c>
      <c r="AD54" s="197">
        <v>17.8</v>
      </c>
      <c r="AE54" s="197">
        <v>0</v>
      </c>
      <c r="AF54" s="197">
        <v>0</v>
      </c>
      <c r="AG54" s="197">
        <v>21.09</v>
      </c>
      <c r="AH54" s="197">
        <v>0</v>
      </c>
      <c r="AI54" s="197">
        <v>10.6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191.02</v>
      </c>
      <c r="AP54" s="197">
        <v>0</v>
      </c>
      <c r="AQ54" s="197">
        <v>0</v>
      </c>
      <c r="AR54" s="197">
        <v>0</v>
      </c>
      <c r="AS54" s="197">
        <v>16.66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11.27</v>
      </c>
      <c r="E55" s="197">
        <v>0</v>
      </c>
      <c r="F55" s="197">
        <v>0</v>
      </c>
      <c r="G55" s="197">
        <v>3.33</v>
      </c>
      <c r="H55" s="197">
        <v>0</v>
      </c>
      <c r="I55" s="197">
        <v>0</v>
      </c>
      <c r="J55" s="197">
        <v>23.54</v>
      </c>
      <c r="K55" s="197">
        <v>0.31</v>
      </c>
      <c r="L55" s="197">
        <v>104.91</v>
      </c>
      <c r="M55" s="197">
        <v>0.95</v>
      </c>
      <c r="N55" s="197">
        <v>0.6</v>
      </c>
      <c r="O55" s="197">
        <v>0</v>
      </c>
      <c r="P55" s="197">
        <v>1.06</v>
      </c>
      <c r="Q55" s="197">
        <v>0.78</v>
      </c>
      <c r="R55" s="197">
        <v>0.26</v>
      </c>
      <c r="S55" s="197">
        <v>0.57999999999999996</v>
      </c>
      <c r="T55" s="197">
        <v>0</v>
      </c>
      <c r="U55" s="197">
        <v>2.2200000000000002</v>
      </c>
      <c r="V55" s="197">
        <v>0.12</v>
      </c>
      <c r="W55" s="197">
        <v>0.45</v>
      </c>
      <c r="X55" s="197">
        <v>1.01</v>
      </c>
      <c r="Y55" s="197">
        <v>0</v>
      </c>
      <c r="Z55" s="197">
        <v>2.08</v>
      </c>
      <c r="AA55" s="197">
        <v>0.79</v>
      </c>
      <c r="AB55" s="197">
        <v>0</v>
      </c>
      <c r="AC55" s="197">
        <v>0</v>
      </c>
      <c r="AD55" s="197">
        <v>17.8</v>
      </c>
      <c r="AE55" s="197">
        <v>0</v>
      </c>
      <c r="AF55" s="197">
        <v>0</v>
      </c>
      <c r="AG55" s="197">
        <v>21.09</v>
      </c>
      <c r="AH55" s="197">
        <v>0</v>
      </c>
      <c r="AI55" s="197">
        <v>10.6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231.02</v>
      </c>
      <c r="AP55" s="197">
        <v>0</v>
      </c>
      <c r="AQ55" s="197">
        <v>0</v>
      </c>
      <c r="AR55" s="197">
        <v>0</v>
      </c>
      <c r="AS55" s="197">
        <v>16.66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11.27</v>
      </c>
      <c r="E56" s="197">
        <v>0</v>
      </c>
      <c r="F56" s="197">
        <v>0</v>
      </c>
      <c r="G56" s="197">
        <v>3.33</v>
      </c>
      <c r="H56" s="197">
        <v>0</v>
      </c>
      <c r="I56" s="197">
        <v>0</v>
      </c>
      <c r="J56" s="197">
        <v>23.54</v>
      </c>
      <c r="K56" s="197">
        <v>0.31</v>
      </c>
      <c r="L56" s="197">
        <v>52.72</v>
      </c>
      <c r="M56" s="197">
        <v>0.95</v>
      </c>
      <c r="N56" s="197">
        <v>0.6</v>
      </c>
      <c r="O56" s="197">
        <v>0</v>
      </c>
      <c r="P56" s="197">
        <v>1.06</v>
      </c>
      <c r="Q56" s="197">
        <v>0.12</v>
      </c>
      <c r="R56" s="197">
        <v>0.26</v>
      </c>
      <c r="S56" s="197">
        <v>0.15</v>
      </c>
      <c r="T56" s="197">
        <v>0</v>
      </c>
      <c r="U56" s="197">
        <v>2.2200000000000002</v>
      </c>
      <c r="V56" s="197">
        <v>0.12</v>
      </c>
      <c r="W56" s="197">
        <v>0.45</v>
      </c>
      <c r="X56" s="197">
        <v>1.01</v>
      </c>
      <c r="Y56" s="197">
        <v>0</v>
      </c>
      <c r="Z56" s="197">
        <v>2.08</v>
      </c>
      <c r="AA56" s="197">
        <v>0.79</v>
      </c>
      <c r="AB56" s="197">
        <v>0</v>
      </c>
      <c r="AC56" s="197">
        <v>0</v>
      </c>
      <c r="AD56" s="197">
        <v>17.8</v>
      </c>
      <c r="AE56" s="197">
        <v>0</v>
      </c>
      <c r="AF56" s="197">
        <v>0</v>
      </c>
      <c r="AG56" s="197">
        <v>21.09</v>
      </c>
      <c r="AH56" s="197">
        <v>0</v>
      </c>
      <c r="AI56" s="197">
        <v>10.6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231.02</v>
      </c>
      <c r="AP56" s="197">
        <v>0</v>
      </c>
      <c r="AQ56" s="197">
        <v>0</v>
      </c>
      <c r="AR56" s="197">
        <v>0</v>
      </c>
      <c r="AS56" s="197">
        <v>16.66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11.27</v>
      </c>
      <c r="E57" s="197">
        <v>0</v>
      </c>
      <c r="F57" s="197">
        <v>0</v>
      </c>
      <c r="G57" s="197">
        <v>3.33</v>
      </c>
      <c r="H57" s="197">
        <v>0</v>
      </c>
      <c r="I57" s="197">
        <v>0</v>
      </c>
      <c r="J57" s="197">
        <v>23.54</v>
      </c>
      <c r="K57" s="197">
        <v>0.31</v>
      </c>
      <c r="L57" s="197">
        <v>19.39</v>
      </c>
      <c r="M57" s="197">
        <v>0.95</v>
      </c>
      <c r="N57" s="197">
        <v>0.6</v>
      </c>
      <c r="O57" s="197">
        <v>0</v>
      </c>
      <c r="P57" s="197">
        <v>1.06</v>
      </c>
      <c r="Q57" s="197">
        <v>1.01</v>
      </c>
      <c r="R57" s="197">
        <v>0.26</v>
      </c>
      <c r="S57" s="197">
        <v>0.15</v>
      </c>
      <c r="T57" s="197">
        <v>0</v>
      </c>
      <c r="U57" s="197">
        <v>2.2200000000000002</v>
      </c>
      <c r="V57" s="197">
        <v>0.12</v>
      </c>
      <c r="W57" s="197">
        <v>0.45</v>
      </c>
      <c r="X57" s="197">
        <v>1.01</v>
      </c>
      <c r="Y57" s="197">
        <v>0</v>
      </c>
      <c r="Z57" s="197">
        <v>2.08</v>
      </c>
      <c r="AA57" s="197">
        <v>0.79</v>
      </c>
      <c r="AB57" s="197">
        <v>0</v>
      </c>
      <c r="AC57" s="197">
        <v>0</v>
      </c>
      <c r="AD57" s="197">
        <v>17.8</v>
      </c>
      <c r="AE57" s="197">
        <v>0</v>
      </c>
      <c r="AF57" s="197">
        <v>0</v>
      </c>
      <c r="AG57" s="197">
        <v>21.09</v>
      </c>
      <c r="AH57" s="197">
        <v>0</v>
      </c>
      <c r="AI57" s="197">
        <v>10.6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191.02</v>
      </c>
      <c r="AP57" s="197">
        <v>0</v>
      </c>
      <c r="AQ57" s="197">
        <v>0</v>
      </c>
      <c r="AR57" s="197">
        <v>0</v>
      </c>
      <c r="AS57" s="197">
        <v>16.66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11.27</v>
      </c>
      <c r="E58" s="197">
        <v>0</v>
      </c>
      <c r="F58" s="197">
        <v>0</v>
      </c>
      <c r="G58" s="197">
        <v>3.33</v>
      </c>
      <c r="H58" s="197">
        <v>0</v>
      </c>
      <c r="I58" s="197">
        <v>0</v>
      </c>
      <c r="J58" s="197">
        <v>23.54</v>
      </c>
      <c r="K58" s="197">
        <v>0.31</v>
      </c>
      <c r="L58" s="197">
        <v>19.39</v>
      </c>
      <c r="M58" s="197">
        <v>0.95</v>
      </c>
      <c r="N58" s="197">
        <v>0.6</v>
      </c>
      <c r="O58" s="197">
        <v>0</v>
      </c>
      <c r="P58" s="197">
        <v>1.06</v>
      </c>
      <c r="Q58" s="197">
        <v>1.71</v>
      </c>
      <c r="R58" s="197">
        <v>0.26</v>
      </c>
      <c r="S58" s="197">
        <v>0.15</v>
      </c>
      <c r="T58" s="197">
        <v>0</v>
      </c>
      <c r="U58" s="197">
        <v>2.2200000000000002</v>
      </c>
      <c r="V58" s="197">
        <v>0.12</v>
      </c>
      <c r="W58" s="197">
        <v>0.45</v>
      </c>
      <c r="X58" s="197">
        <v>1.01</v>
      </c>
      <c r="Y58" s="197">
        <v>0</v>
      </c>
      <c r="Z58" s="197">
        <v>2.08</v>
      </c>
      <c r="AA58" s="197">
        <v>0.79</v>
      </c>
      <c r="AB58" s="197">
        <v>0</v>
      </c>
      <c r="AC58" s="197">
        <v>0</v>
      </c>
      <c r="AD58" s="197">
        <v>17.8</v>
      </c>
      <c r="AE58" s="197">
        <v>0</v>
      </c>
      <c r="AF58" s="197">
        <v>0</v>
      </c>
      <c r="AG58" s="197">
        <v>21.09</v>
      </c>
      <c r="AH58" s="197">
        <v>0</v>
      </c>
      <c r="AI58" s="197">
        <v>10.6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231.02</v>
      </c>
      <c r="AP58" s="197">
        <v>0</v>
      </c>
      <c r="AQ58" s="197">
        <v>0</v>
      </c>
      <c r="AR58" s="197">
        <v>0</v>
      </c>
      <c r="AS58" s="197">
        <v>16.66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11.27</v>
      </c>
      <c r="E59" s="197">
        <v>0</v>
      </c>
      <c r="F59" s="197">
        <v>0</v>
      </c>
      <c r="G59" s="197">
        <v>3.33</v>
      </c>
      <c r="H59" s="197">
        <v>0</v>
      </c>
      <c r="I59" s="197">
        <v>0</v>
      </c>
      <c r="J59" s="197">
        <v>23.54</v>
      </c>
      <c r="K59" s="197">
        <v>0.31</v>
      </c>
      <c r="L59" s="197">
        <v>19.39</v>
      </c>
      <c r="M59" s="197">
        <v>0.95</v>
      </c>
      <c r="N59" s="197">
        <v>0.6</v>
      </c>
      <c r="O59" s="197">
        <v>0</v>
      </c>
      <c r="P59" s="197">
        <v>1.06</v>
      </c>
      <c r="Q59" s="197">
        <v>2.58</v>
      </c>
      <c r="R59" s="197">
        <v>0.26</v>
      </c>
      <c r="S59" s="197">
        <v>0.15</v>
      </c>
      <c r="T59" s="197">
        <v>0</v>
      </c>
      <c r="U59" s="197">
        <v>2.2200000000000002</v>
      </c>
      <c r="V59" s="197">
        <v>0.12</v>
      </c>
      <c r="W59" s="197">
        <v>0.45</v>
      </c>
      <c r="X59" s="197">
        <v>1.01</v>
      </c>
      <c r="Y59" s="197">
        <v>0</v>
      </c>
      <c r="Z59" s="197">
        <v>2.08</v>
      </c>
      <c r="AA59" s="197">
        <v>0.79</v>
      </c>
      <c r="AB59" s="197">
        <v>0</v>
      </c>
      <c r="AC59" s="197">
        <v>0</v>
      </c>
      <c r="AD59" s="197">
        <v>17.8</v>
      </c>
      <c r="AE59" s="197">
        <v>0</v>
      </c>
      <c r="AF59" s="197">
        <v>0</v>
      </c>
      <c r="AG59" s="197">
        <v>21.09</v>
      </c>
      <c r="AH59" s="197">
        <v>0</v>
      </c>
      <c r="AI59" s="197">
        <v>10.6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231.02</v>
      </c>
      <c r="AP59" s="197">
        <v>0</v>
      </c>
      <c r="AQ59" s="197">
        <v>0</v>
      </c>
      <c r="AR59" s="197">
        <v>0</v>
      </c>
      <c r="AS59" s="197">
        <v>16.66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10.95</v>
      </c>
      <c r="E60" s="197">
        <v>0</v>
      </c>
      <c r="F60" s="197">
        <v>0</v>
      </c>
      <c r="G60" s="197">
        <v>3.33</v>
      </c>
      <c r="H60" s="197">
        <v>0</v>
      </c>
      <c r="I60" s="197">
        <v>0</v>
      </c>
      <c r="J60" s="197">
        <v>23.54</v>
      </c>
      <c r="K60" s="197">
        <v>0.31</v>
      </c>
      <c r="L60" s="197">
        <v>19.39</v>
      </c>
      <c r="M60" s="197">
        <v>0.95</v>
      </c>
      <c r="N60" s="197">
        <v>0.6</v>
      </c>
      <c r="O60" s="197">
        <v>0</v>
      </c>
      <c r="P60" s="197">
        <v>1.06</v>
      </c>
      <c r="Q60" s="197">
        <v>2.58</v>
      </c>
      <c r="R60" s="197">
        <v>0.26</v>
      </c>
      <c r="S60" s="197">
        <v>0.15</v>
      </c>
      <c r="T60" s="197">
        <v>0</v>
      </c>
      <c r="U60" s="197">
        <v>2.2200000000000002</v>
      </c>
      <c r="V60" s="197">
        <v>0.12</v>
      </c>
      <c r="W60" s="197">
        <v>0.45</v>
      </c>
      <c r="X60" s="197">
        <v>1.01</v>
      </c>
      <c r="Y60" s="197">
        <v>0</v>
      </c>
      <c r="Z60" s="197">
        <v>2.08</v>
      </c>
      <c r="AA60" s="197">
        <v>0.79</v>
      </c>
      <c r="AB60" s="197">
        <v>0</v>
      </c>
      <c r="AC60" s="197">
        <v>0</v>
      </c>
      <c r="AD60" s="197">
        <v>17.8</v>
      </c>
      <c r="AE60" s="197">
        <v>0</v>
      </c>
      <c r="AF60" s="197">
        <v>0</v>
      </c>
      <c r="AG60" s="197">
        <v>21.09</v>
      </c>
      <c r="AH60" s="197">
        <v>0</v>
      </c>
      <c r="AI60" s="197">
        <v>10.6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231.02</v>
      </c>
      <c r="AP60" s="197">
        <v>0</v>
      </c>
      <c r="AQ60" s="197">
        <v>0</v>
      </c>
      <c r="AR60" s="197">
        <v>0</v>
      </c>
      <c r="AS60" s="197">
        <v>16.66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10.95</v>
      </c>
      <c r="E61" s="197">
        <v>0</v>
      </c>
      <c r="F61" s="197">
        <v>0</v>
      </c>
      <c r="G61" s="197">
        <v>3.33</v>
      </c>
      <c r="H61" s="197">
        <v>0</v>
      </c>
      <c r="I61" s="197">
        <v>0</v>
      </c>
      <c r="J61" s="197">
        <v>23.54</v>
      </c>
      <c r="K61" s="197">
        <v>0.31</v>
      </c>
      <c r="L61" s="197">
        <v>19.39</v>
      </c>
      <c r="M61" s="197">
        <v>0.95</v>
      </c>
      <c r="N61" s="197">
        <v>0.6</v>
      </c>
      <c r="O61" s="197">
        <v>0</v>
      </c>
      <c r="P61" s="197">
        <v>1.06</v>
      </c>
      <c r="Q61" s="197">
        <v>2.58</v>
      </c>
      <c r="R61" s="197">
        <v>0.26</v>
      </c>
      <c r="S61" s="197">
        <v>0.15</v>
      </c>
      <c r="T61" s="197">
        <v>0</v>
      </c>
      <c r="U61" s="197">
        <v>2.2200000000000002</v>
      </c>
      <c r="V61" s="197">
        <v>0.12</v>
      </c>
      <c r="W61" s="197">
        <v>0.31</v>
      </c>
      <c r="X61" s="197">
        <v>1.01</v>
      </c>
      <c r="Y61" s="197">
        <v>0</v>
      </c>
      <c r="Z61" s="197">
        <v>2.08</v>
      </c>
      <c r="AA61" s="197">
        <v>0.79</v>
      </c>
      <c r="AB61" s="197">
        <v>0</v>
      </c>
      <c r="AC61" s="197">
        <v>0</v>
      </c>
      <c r="AD61" s="197">
        <v>17.8</v>
      </c>
      <c r="AE61" s="197">
        <v>0</v>
      </c>
      <c r="AF61" s="197">
        <v>0</v>
      </c>
      <c r="AG61" s="197">
        <v>21.09</v>
      </c>
      <c r="AH61" s="197">
        <v>0</v>
      </c>
      <c r="AI61" s="197">
        <v>10.6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191.02</v>
      </c>
      <c r="AP61" s="197">
        <v>0</v>
      </c>
      <c r="AQ61" s="197">
        <v>0</v>
      </c>
      <c r="AR61" s="197">
        <v>0</v>
      </c>
      <c r="AS61" s="197">
        <v>16.66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10.95</v>
      </c>
      <c r="E62" s="197">
        <v>0</v>
      </c>
      <c r="F62" s="197">
        <v>0</v>
      </c>
      <c r="G62" s="197">
        <v>3.33</v>
      </c>
      <c r="H62" s="197">
        <v>0</v>
      </c>
      <c r="I62" s="197">
        <v>0</v>
      </c>
      <c r="J62" s="197">
        <v>23.54</v>
      </c>
      <c r="K62" s="197">
        <v>0.31</v>
      </c>
      <c r="L62" s="197">
        <v>19.39</v>
      </c>
      <c r="M62" s="197">
        <v>0.95</v>
      </c>
      <c r="N62" s="197">
        <v>0.6</v>
      </c>
      <c r="O62" s="197">
        <v>0</v>
      </c>
      <c r="P62" s="197">
        <v>1.06</v>
      </c>
      <c r="Q62" s="197">
        <v>2.58</v>
      </c>
      <c r="R62" s="197">
        <v>0.26</v>
      </c>
      <c r="S62" s="197">
        <v>0.15</v>
      </c>
      <c r="T62" s="197">
        <v>0</v>
      </c>
      <c r="U62" s="197">
        <v>2.2200000000000002</v>
      </c>
      <c r="V62" s="197">
        <v>0.12</v>
      </c>
      <c r="W62" s="197">
        <v>0.31</v>
      </c>
      <c r="X62" s="197">
        <v>1.01</v>
      </c>
      <c r="Y62" s="197">
        <v>0</v>
      </c>
      <c r="Z62" s="197">
        <v>2.08</v>
      </c>
      <c r="AA62" s="197">
        <v>0.79</v>
      </c>
      <c r="AB62" s="197">
        <v>0</v>
      </c>
      <c r="AC62" s="197">
        <v>0</v>
      </c>
      <c r="AD62" s="197">
        <v>17.8</v>
      </c>
      <c r="AE62" s="197">
        <v>0</v>
      </c>
      <c r="AF62" s="197">
        <v>0</v>
      </c>
      <c r="AG62" s="197">
        <v>20.93</v>
      </c>
      <c r="AH62" s="197">
        <v>0</v>
      </c>
      <c r="AI62" s="197">
        <v>10.6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191.02</v>
      </c>
      <c r="AP62" s="197">
        <v>0</v>
      </c>
      <c r="AQ62" s="197">
        <v>0</v>
      </c>
      <c r="AR62" s="197">
        <v>0</v>
      </c>
      <c r="AS62" s="197">
        <v>16.66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10.95</v>
      </c>
      <c r="E63" s="197">
        <v>0</v>
      </c>
      <c r="F63" s="197">
        <v>0</v>
      </c>
      <c r="G63" s="197">
        <v>3.33</v>
      </c>
      <c r="H63" s="197">
        <v>0</v>
      </c>
      <c r="I63" s="197">
        <v>0</v>
      </c>
      <c r="J63" s="197">
        <v>23.54</v>
      </c>
      <c r="K63" s="197">
        <v>0.31</v>
      </c>
      <c r="L63" s="197">
        <v>19.38</v>
      </c>
      <c r="M63" s="197">
        <v>0.95</v>
      </c>
      <c r="N63" s="197">
        <v>0.6</v>
      </c>
      <c r="O63" s="197">
        <v>0</v>
      </c>
      <c r="P63" s="197">
        <v>1.06</v>
      </c>
      <c r="Q63" s="197">
        <v>2.57</v>
      </c>
      <c r="R63" s="197">
        <v>0.26</v>
      </c>
      <c r="S63" s="197">
        <v>0.15</v>
      </c>
      <c r="T63" s="197">
        <v>0</v>
      </c>
      <c r="U63" s="197">
        <v>2.2200000000000002</v>
      </c>
      <c r="V63" s="197">
        <v>0.12</v>
      </c>
      <c r="W63" s="197">
        <v>0.31</v>
      </c>
      <c r="X63" s="197">
        <v>1.01</v>
      </c>
      <c r="Y63" s="197">
        <v>0</v>
      </c>
      <c r="Z63" s="197">
        <v>2.08</v>
      </c>
      <c r="AA63" s="197">
        <v>0.79</v>
      </c>
      <c r="AB63" s="197">
        <v>0</v>
      </c>
      <c r="AC63" s="197">
        <v>0</v>
      </c>
      <c r="AD63" s="197">
        <v>17.8</v>
      </c>
      <c r="AE63" s="197">
        <v>0</v>
      </c>
      <c r="AF63" s="197">
        <v>0</v>
      </c>
      <c r="AG63" s="197">
        <v>20.93</v>
      </c>
      <c r="AH63" s="197">
        <v>0</v>
      </c>
      <c r="AI63" s="197">
        <v>10.6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191.02</v>
      </c>
      <c r="AP63" s="197">
        <v>0</v>
      </c>
      <c r="AQ63" s="197">
        <v>0</v>
      </c>
      <c r="AR63" s="197">
        <v>0</v>
      </c>
      <c r="AS63" s="197">
        <v>16.66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10.95</v>
      </c>
      <c r="E64" s="197">
        <v>0</v>
      </c>
      <c r="F64" s="197">
        <v>0</v>
      </c>
      <c r="G64" s="197">
        <v>3.33</v>
      </c>
      <c r="H64" s="197">
        <v>0</v>
      </c>
      <c r="I64" s="197">
        <v>0</v>
      </c>
      <c r="J64" s="197">
        <v>23.54</v>
      </c>
      <c r="K64" s="197">
        <v>0.31</v>
      </c>
      <c r="L64" s="197">
        <v>19.38</v>
      </c>
      <c r="M64" s="197">
        <v>0.95</v>
      </c>
      <c r="N64" s="197">
        <v>0.6</v>
      </c>
      <c r="O64" s="197">
        <v>0</v>
      </c>
      <c r="P64" s="197">
        <v>1.06</v>
      </c>
      <c r="Q64" s="197">
        <v>2.57</v>
      </c>
      <c r="R64" s="197">
        <v>0.26</v>
      </c>
      <c r="S64" s="197">
        <v>0.15</v>
      </c>
      <c r="T64" s="197">
        <v>0</v>
      </c>
      <c r="U64" s="197">
        <v>2.2200000000000002</v>
      </c>
      <c r="V64" s="197">
        <v>0.12</v>
      </c>
      <c r="W64" s="197">
        <v>0.31</v>
      </c>
      <c r="X64" s="197">
        <v>1.01</v>
      </c>
      <c r="Y64" s="197">
        <v>0</v>
      </c>
      <c r="Z64" s="197">
        <v>2.08</v>
      </c>
      <c r="AA64" s="197">
        <v>0.79</v>
      </c>
      <c r="AB64" s="197">
        <v>0</v>
      </c>
      <c r="AC64" s="197">
        <v>0</v>
      </c>
      <c r="AD64" s="197">
        <v>17.8</v>
      </c>
      <c r="AE64" s="197">
        <v>0</v>
      </c>
      <c r="AF64" s="197">
        <v>0</v>
      </c>
      <c r="AG64" s="197">
        <v>20.93</v>
      </c>
      <c r="AH64" s="197">
        <v>0</v>
      </c>
      <c r="AI64" s="197">
        <v>10.6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191.02</v>
      </c>
      <c r="AP64" s="197">
        <v>0</v>
      </c>
      <c r="AQ64" s="197">
        <v>0</v>
      </c>
      <c r="AR64" s="197">
        <v>0</v>
      </c>
      <c r="AS64" s="197">
        <v>16.66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10.95</v>
      </c>
      <c r="E65" s="197">
        <v>0</v>
      </c>
      <c r="F65" s="197">
        <v>0</v>
      </c>
      <c r="G65" s="197">
        <v>3.33</v>
      </c>
      <c r="H65" s="197">
        <v>0</v>
      </c>
      <c r="I65" s="197">
        <v>0</v>
      </c>
      <c r="J65" s="197">
        <v>23.54</v>
      </c>
      <c r="K65" s="197">
        <v>0.31</v>
      </c>
      <c r="L65" s="197">
        <v>19.38</v>
      </c>
      <c r="M65" s="197">
        <v>0.95</v>
      </c>
      <c r="N65" s="197">
        <v>0.6</v>
      </c>
      <c r="O65" s="197">
        <v>0</v>
      </c>
      <c r="P65" s="197">
        <v>1.06</v>
      </c>
      <c r="Q65" s="197">
        <v>2.57</v>
      </c>
      <c r="R65" s="197">
        <v>0.26</v>
      </c>
      <c r="S65" s="197">
        <v>0.15</v>
      </c>
      <c r="T65" s="197">
        <v>0</v>
      </c>
      <c r="U65" s="197">
        <v>2.2200000000000002</v>
      </c>
      <c r="V65" s="197">
        <v>0.12</v>
      </c>
      <c r="W65" s="197">
        <v>0.31</v>
      </c>
      <c r="X65" s="197">
        <v>1.01</v>
      </c>
      <c r="Y65" s="197">
        <v>0</v>
      </c>
      <c r="Z65" s="197">
        <v>2.08</v>
      </c>
      <c r="AA65" s="197">
        <v>0.79</v>
      </c>
      <c r="AB65" s="197">
        <v>0</v>
      </c>
      <c r="AC65" s="197">
        <v>0</v>
      </c>
      <c r="AD65" s="197">
        <v>17.8</v>
      </c>
      <c r="AE65" s="197">
        <v>0</v>
      </c>
      <c r="AF65" s="197">
        <v>0</v>
      </c>
      <c r="AG65" s="197">
        <v>20.93</v>
      </c>
      <c r="AH65" s="197">
        <v>0</v>
      </c>
      <c r="AI65" s="197">
        <v>10.6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191.02</v>
      </c>
      <c r="AP65" s="197">
        <v>0</v>
      </c>
      <c r="AQ65" s="197">
        <v>0</v>
      </c>
      <c r="AR65" s="197">
        <v>0</v>
      </c>
      <c r="AS65" s="197">
        <v>16.66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10.63</v>
      </c>
      <c r="E66" s="197">
        <v>0</v>
      </c>
      <c r="F66" s="197">
        <v>0</v>
      </c>
      <c r="G66" s="197">
        <v>3.33</v>
      </c>
      <c r="H66" s="197">
        <v>0</v>
      </c>
      <c r="I66" s="197">
        <v>0</v>
      </c>
      <c r="J66" s="197">
        <v>23.54</v>
      </c>
      <c r="K66" s="197">
        <v>0.31</v>
      </c>
      <c r="L66" s="197">
        <v>19.38</v>
      </c>
      <c r="M66" s="197">
        <v>0.95</v>
      </c>
      <c r="N66" s="197">
        <v>0.6</v>
      </c>
      <c r="O66" s="197">
        <v>0</v>
      </c>
      <c r="P66" s="197">
        <v>1.06</v>
      </c>
      <c r="Q66" s="197">
        <v>2.57</v>
      </c>
      <c r="R66" s="197">
        <v>0.26</v>
      </c>
      <c r="S66" s="197">
        <v>0.15</v>
      </c>
      <c r="T66" s="197">
        <v>0</v>
      </c>
      <c r="U66" s="197">
        <v>2.2200000000000002</v>
      </c>
      <c r="V66" s="197">
        <v>0.12</v>
      </c>
      <c r="W66" s="197">
        <v>0.31</v>
      </c>
      <c r="X66" s="197">
        <v>1.01</v>
      </c>
      <c r="Y66" s="197">
        <v>0</v>
      </c>
      <c r="Z66" s="197">
        <v>2.08</v>
      </c>
      <c r="AA66" s="197">
        <v>0.79</v>
      </c>
      <c r="AB66" s="197">
        <v>0</v>
      </c>
      <c r="AC66" s="197">
        <v>0</v>
      </c>
      <c r="AD66" s="197">
        <v>17.8</v>
      </c>
      <c r="AE66" s="197">
        <v>0</v>
      </c>
      <c r="AF66" s="197">
        <v>0</v>
      </c>
      <c r="AG66" s="197">
        <v>20.93</v>
      </c>
      <c r="AH66" s="197">
        <v>0</v>
      </c>
      <c r="AI66" s="197">
        <v>10.6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191.02</v>
      </c>
      <c r="AP66" s="197">
        <v>0</v>
      </c>
      <c r="AQ66" s="197">
        <v>0</v>
      </c>
      <c r="AR66" s="197">
        <v>0</v>
      </c>
      <c r="AS66" s="197">
        <v>16.66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10.63</v>
      </c>
      <c r="E67" s="197">
        <v>0</v>
      </c>
      <c r="F67" s="197">
        <v>0</v>
      </c>
      <c r="G67" s="197">
        <v>3.33</v>
      </c>
      <c r="H67" s="197">
        <v>0</v>
      </c>
      <c r="I67" s="197">
        <v>0</v>
      </c>
      <c r="J67" s="197">
        <v>23.54</v>
      </c>
      <c r="K67" s="197">
        <v>0.31</v>
      </c>
      <c r="L67" s="197">
        <v>19.38</v>
      </c>
      <c r="M67" s="197">
        <v>0.95</v>
      </c>
      <c r="N67" s="197">
        <v>0.6</v>
      </c>
      <c r="O67" s="197">
        <v>0</v>
      </c>
      <c r="P67" s="197">
        <v>1.06</v>
      </c>
      <c r="Q67" s="197">
        <v>2.57</v>
      </c>
      <c r="R67" s="197">
        <v>0.26</v>
      </c>
      <c r="S67" s="197">
        <v>0.15</v>
      </c>
      <c r="T67" s="197">
        <v>0</v>
      </c>
      <c r="U67" s="197">
        <v>2.2200000000000002</v>
      </c>
      <c r="V67" s="197">
        <v>0.12</v>
      </c>
      <c r="W67" s="197">
        <v>0.31</v>
      </c>
      <c r="X67" s="197">
        <v>1.01</v>
      </c>
      <c r="Y67" s="197">
        <v>0</v>
      </c>
      <c r="Z67" s="197">
        <v>2.08</v>
      </c>
      <c r="AA67" s="197">
        <v>0.79</v>
      </c>
      <c r="AB67" s="197">
        <v>0</v>
      </c>
      <c r="AC67" s="197">
        <v>0</v>
      </c>
      <c r="AD67" s="197">
        <v>17.8</v>
      </c>
      <c r="AE67" s="197">
        <v>0</v>
      </c>
      <c r="AF67" s="197">
        <v>0</v>
      </c>
      <c r="AG67" s="197">
        <v>20.93</v>
      </c>
      <c r="AH67" s="197">
        <v>0</v>
      </c>
      <c r="AI67" s="197">
        <v>10.6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191.02</v>
      </c>
      <c r="AP67" s="197">
        <v>0</v>
      </c>
      <c r="AQ67" s="197">
        <v>0</v>
      </c>
      <c r="AR67" s="197">
        <v>0</v>
      </c>
      <c r="AS67" s="197">
        <v>16.66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10.63</v>
      </c>
      <c r="E68" s="197">
        <v>0</v>
      </c>
      <c r="F68" s="197">
        <v>0</v>
      </c>
      <c r="G68" s="197">
        <v>3.33</v>
      </c>
      <c r="H68" s="197">
        <v>0</v>
      </c>
      <c r="I68" s="197">
        <v>0</v>
      </c>
      <c r="J68" s="197">
        <v>23.54</v>
      </c>
      <c r="K68" s="197">
        <v>0.31</v>
      </c>
      <c r="L68" s="197">
        <v>19.38</v>
      </c>
      <c r="M68" s="197">
        <v>0.95</v>
      </c>
      <c r="N68" s="197">
        <v>0.6</v>
      </c>
      <c r="O68" s="197">
        <v>0</v>
      </c>
      <c r="P68" s="197">
        <v>1.06</v>
      </c>
      <c r="Q68" s="197">
        <v>2.57</v>
      </c>
      <c r="R68" s="197">
        <v>0.26</v>
      </c>
      <c r="S68" s="197">
        <v>0.15</v>
      </c>
      <c r="T68" s="197">
        <v>0</v>
      </c>
      <c r="U68" s="197">
        <v>2.2200000000000002</v>
      </c>
      <c r="V68" s="197">
        <v>0.12</v>
      </c>
      <c r="W68" s="197">
        <v>0.31</v>
      </c>
      <c r="X68" s="197">
        <v>1.01</v>
      </c>
      <c r="Y68" s="197">
        <v>0</v>
      </c>
      <c r="Z68" s="197">
        <v>2.08</v>
      </c>
      <c r="AA68" s="197">
        <v>0.79</v>
      </c>
      <c r="AB68" s="197">
        <v>0</v>
      </c>
      <c r="AC68" s="197">
        <v>0</v>
      </c>
      <c r="AD68" s="197">
        <v>17.8</v>
      </c>
      <c r="AE68" s="197">
        <v>0</v>
      </c>
      <c r="AF68" s="197">
        <v>0</v>
      </c>
      <c r="AG68" s="197">
        <v>20.93</v>
      </c>
      <c r="AH68" s="197">
        <v>0</v>
      </c>
      <c r="AI68" s="197">
        <v>10.6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191.02</v>
      </c>
      <c r="AP68" s="197">
        <v>0</v>
      </c>
      <c r="AQ68" s="197">
        <v>0</v>
      </c>
      <c r="AR68" s="197">
        <v>0</v>
      </c>
      <c r="AS68" s="197">
        <v>16.66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10.63</v>
      </c>
      <c r="E69" s="197">
        <v>0</v>
      </c>
      <c r="F69" s="197">
        <v>0</v>
      </c>
      <c r="G69" s="197">
        <v>3.33</v>
      </c>
      <c r="H69" s="197">
        <v>0</v>
      </c>
      <c r="I69" s="197">
        <v>0</v>
      </c>
      <c r="J69" s="197">
        <v>23.54</v>
      </c>
      <c r="K69" s="197">
        <v>0.31</v>
      </c>
      <c r="L69" s="197">
        <v>19.38</v>
      </c>
      <c r="M69" s="197">
        <v>0.95</v>
      </c>
      <c r="N69" s="197">
        <v>0.6</v>
      </c>
      <c r="O69" s="197">
        <v>0</v>
      </c>
      <c r="P69" s="197">
        <v>1.06</v>
      </c>
      <c r="Q69" s="197">
        <v>2.57</v>
      </c>
      <c r="R69" s="197">
        <v>0.26</v>
      </c>
      <c r="S69" s="197">
        <v>0.15</v>
      </c>
      <c r="T69" s="197">
        <v>0</v>
      </c>
      <c r="U69" s="197">
        <v>2.2200000000000002</v>
      </c>
      <c r="V69" s="197">
        <v>0.12</v>
      </c>
      <c r="W69" s="197">
        <v>0.31</v>
      </c>
      <c r="X69" s="197">
        <v>1.01</v>
      </c>
      <c r="Y69" s="197">
        <v>0</v>
      </c>
      <c r="Z69" s="197">
        <v>2.08</v>
      </c>
      <c r="AA69" s="197">
        <v>0.79</v>
      </c>
      <c r="AB69" s="197">
        <v>0</v>
      </c>
      <c r="AC69" s="197">
        <v>0</v>
      </c>
      <c r="AD69" s="197">
        <v>17.8</v>
      </c>
      <c r="AE69" s="197">
        <v>0</v>
      </c>
      <c r="AF69" s="197">
        <v>0</v>
      </c>
      <c r="AG69" s="197">
        <v>20.93</v>
      </c>
      <c r="AH69" s="197">
        <v>0</v>
      </c>
      <c r="AI69" s="197">
        <v>10.6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191.02</v>
      </c>
      <c r="AP69" s="197">
        <v>0</v>
      </c>
      <c r="AQ69" s="197">
        <v>0</v>
      </c>
      <c r="AR69" s="197">
        <v>0</v>
      </c>
      <c r="AS69" s="197">
        <v>16.66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10.63</v>
      </c>
      <c r="E70" s="197">
        <v>0</v>
      </c>
      <c r="F70" s="197">
        <v>0</v>
      </c>
      <c r="G70" s="197">
        <v>3.33</v>
      </c>
      <c r="H70" s="197">
        <v>0</v>
      </c>
      <c r="I70" s="197">
        <v>0</v>
      </c>
      <c r="J70" s="197">
        <v>23.54</v>
      </c>
      <c r="K70" s="197">
        <v>0.31</v>
      </c>
      <c r="L70" s="197">
        <v>19.38</v>
      </c>
      <c r="M70" s="197">
        <v>0.95</v>
      </c>
      <c r="N70" s="197">
        <v>0.6</v>
      </c>
      <c r="O70" s="197">
        <v>0</v>
      </c>
      <c r="P70" s="197">
        <v>1.06</v>
      </c>
      <c r="Q70" s="197">
        <v>2.57</v>
      </c>
      <c r="R70" s="197">
        <v>0.26</v>
      </c>
      <c r="S70" s="197">
        <v>0.15</v>
      </c>
      <c r="T70" s="197">
        <v>0</v>
      </c>
      <c r="U70" s="197">
        <v>2.2200000000000002</v>
      </c>
      <c r="V70" s="197">
        <v>0.12</v>
      </c>
      <c r="W70" s="197">
        <v>0.31</v>
      </c>
      <c r="X70" s="197">
        <v>1.01</v>
      </c>
      <c r="Y70" s="197">
        <v>0</v>
      </c>
      <c r="Z70" s="197">
        <v>2.08</v>
      </c>
      <c r="AA70" s="197">
        <v>0.79</v>
      </c>
      <c r="AB70" s="197">
        <v>0</v>
      </c>
      <c r="AC70" s="197">
        <v>0</v>
      </c>
      <c r="AD70" s="197">
        <v>17.8</v>
      </c>
      <c r="AE70" s="197">
        <v>0</v>
      </c>
      <c r="AF70" s="197">
        <v>0</v>
      </c>
      <c r="AG70" s="197">
        <v>20.93</v>
      </c>
      <c r="AH70" s="197">
        <v>0</v>
      </c>
      <c r="AI70" s="197">
        <v>10.6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191.02</v>
      </c>
      <c r="AP70" s="197">
        <v>0</v>
      </c>
      <c r="AQ70" s="197">
        <v>0</v>
      </c>
      <c r="AR70" s="197">
        <v>0</v>
      </c>
      <c r="AS70" s="197">
        <v>16.66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10.31</v>
      </c>
      <c r="E71" s="197">
        <v>0</v>
      </c>
      <c r="F71" s="197">
        <v>0</v>
      </c>
      <c r="G71" s="197">
        <v>3</v>
      </c>
      <c r="H71" s="197">
        <v>0</v>
      </c>
      <c r="I71" s="197">
        <v>0</v>
      </c>
      <c r="J71" s="197">
        <v>23.54</v>
      </c>
      <c r="K71" s="197">
        <v>0.31</v>
      </c>
      <c r="L71" s="197">
        <v>19.38</v>
      </c>
      <c r="M71" s="197">
        <v>0.95</v>
      </c>
      <c r="N71" s="197">
        <v>0.6</v>
      </c>
      <c r="O71" s="197">
        <v>0</v>
      </c>
      <c r="P71" s="197">
        <v>1.06</v>
      </c>
      <c r="Q71" s="197">
        <v>2.57</v>
      </c>
      <c r="R71" s="197">
        <v>0.26</v>
      </c>
      <c r="S71" s="197">
        <v>0.15</v>
      </c>
      <c r="T71" s="197">
        <v>0</v>
      </c>
      <c r="U71" s="197">
        <v>2.76</v>
      </c>
      <c r="V71" s="197">
        <v>0.12</v>
      </c>
      <c r="W71" s="197">
        <v>0.31</v>
      </c>
      <c r="X71" s="197">
        <v>1.01</v>
      </c>
      <c r="Y71" s="197">
        <v>0</v>
      </c>
      <c r="Z71" s="197">
        <v>2.08</v>
      </c>
      <c r="AA71" s="197">
        <v>0.79</v>
      </c>
      <c r="AB71" s="197">
        <v>0</v>
      </c>
      <c r="AC71" s="197">
        <v>0</v>
      </c>
      <c r="AD71" s="197">
        <v>17.8</v>
      </c>
      <c r="AE71" s="197">
        <v>0</v>
      </c>
      <c r="AF71" s="197">
        <v>0</v>
      </c>
      <c r="AG71" s="197">
        <v>20.93</v>
      </c>
      <c r="AH71" s="197">
        <v>0</v>
      </c>
      <c r="AI71" s="197">
        <v>10.6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191.02</v>
      </c>
      <c r="AP71" s="197">
        <v>0</v>
      </c>
      <c r="AQ71" s="197">
        <v>0</v>
      </c>
      <c r="AR71" s="197">
        <v>0</v>
      </c>
      <c r="AS71" s="197">
        <v>16.66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10.31</v>
      </c>
      <c r="E72" s="197">
        <v>0</v>
      </c>
      <c r="F72" s="197">
        <v>0</v>
      </c>
      <c r="G72" s="197">
        <v>3</v>
      </c>
      <c r="H72" s="197">
        <v>0</v>
      </c>
      <c r="I72" s="197">
        <v>0</v>
      </c>
      <c r="J72" s="197">
        <v>23.54</v>
      </c>
      <c r="K72" s="197">
        <v>0.31</v>
      </c>
      <c r="L72" s="197">
        <v>19.38</v>
      </c>
      <c r="M72" s="197">
        <v>0.95</v>
      </c>
      <c r="N72" s="197">
        <v>0.6</v>
      </c>
      <c r="O72" s="197">
        <v>0</v>
      </c>
      <c r="P72" s="197">
        <v>1.06</v>
      </c>
      <c r="Q72" s="197">
        <v>2.57</v>
      </c>
      <c r="R72" s="197">
        <v>0.26</v>
      </c>
      <c r="S72" s="197">
        <v>0.15</v>
      </c>
      <c r="T72" s="197">
        <v>0</v>
      </c>
      <c r="U72" s="197">
        <v>1.96</v>
      </c>
      <c r="V72" s="197">
        <v>0.12</v>
      </c>
      <c r="W72" s="197">
        <v>0.31</v>
      </c>
      <c r="X72" s="197">
        <v>1.01</v>
      </c>
      <c r="Y72" s="197">
        <v>0</v>
      </c>
      <c r="Z72" s="197">
        <v>2.08</v>
      </c>
      <c r="AA72" s="197">
        <v>0.79</v>
      </c>
      <c r="AB72" s="197">
        <v>0</v>
      </c>
      <c r="AC72" s="197">
        <v>0</v>
      </c>
      <c r="AD72" s="197">
        <v>17.8</v>
      </c>
      <c r="AE72" s="197">
        <v>0</v>
      </c>
      <c r="AF72" s="197">
        <v>0</v>
      </c>
      <c r="AG72" s="197">
        <v>20.93</v>
      </c>
      <c r="AH72" s="197">
        <v>0</v>
      </c>
      <c r="AI72" s="197">
        <v>10.6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191.02</v>
      </c>
      <c r="AP72" s="197">
        <v>0</v>
      </c>
      <c r="AQ72" s="197">
        <v>0</v>
      </c>
      <c r="AR72" s="197">
        <v>0</v>
      </c>
      <c r="AS72" s="197">
        <v>16.66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10.31</v>
      </c>
      <c r="E73" s="197">
        <v>0</v>
      </c>
      <c r="F73" s="197">
        <v>0</v>
      </c>
      <c r="G73" s="197">
        <v>3</v>
      </c>
      <c r="H73" s="197">
        <v>0</v>
      </c>
      <c r="I73" s="197">
        <v>0</v>
      </c>
      <c r="J73" s="197">
        <v>23.54</v>
      </c>
      <c r="K73" s="197">
        <v>0.31</v>
      </c>
      <c r="L73" s="197">
        <v>19.38</v>
      </c>
      <c r="M73" s="197">
        <v>0.95</v>
      </c>
      <c r="N73" s="197">
        <v>0.6</v>
      </c>
      <c r="O73" s="197">
        <v>0</v>
      </c>
      <c r="P73" s="197">
        <v>1.06</v>
      </c>
      <c r="Q73" s="197">
        <v>2.57</v>
      </c>
      <c r="R73" s="197">
        <v>0.26</v>
      </c>
      <c r="S73" s="197">
        <v>0.15</v>
      </c>
      <c r="T73" s="197">
        <v>0</v>
      </c>
      <c r="U73" s="197">
        <v>1.99</v>
      </c>
      <c r="V73" s="197">
        <v>0.12</v>
      </c>
      <c r="W73" s="197">
        <v>0.31</v>
      </c>
      <c r="X73" s="197">
        <v>1.01</v>
      </c>
      <c r="Y73" s="197">
        <v>0</v>
      </c>
      <c r="Z73" s="197">
        <v>2.08</v>
      </c>
      <c r="AA73" s="197">
        <v>0.79</v>
      </c>
      <c r="AB73" s="197">
        <v>0</v>
      </c>
      <c r="AC73" s="197">
        <v>0</v>
      </c>
      <c r="AD73" s="197">
        <v>17.8</v>
      </c>
      <c r="AE73" s="197">
        <v>0</v>
      </c>
      <c r="AF73" s="197">
        <v>0</v>
      </c>
      <c r="AG73" s="197">
        <v>20.93</v>
      </c>
      <c r="AH73" s="197">
        <v>0</v>
      </c>
      <c r="AI73" s="197">
        <v>10.6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191.02</v>
      </c>
      <c r="AP73" s="197">
        <v>0</v>
      </c>
      <c r="AQ73" s="197">
        <v>0</v>
      </c>
      <c r="AR73" s="197">
        <v>0</v>
      </c>
      <c r="AS73" s="197">
        <v>16.66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10.31</v>
      </c>
      <c r="E74" s="197">
        <v>0</v>
      </c>
      <c r="F74" s="197">
        <v>0</v>
      </c>
      <c r="G74" s="197">
        <v>3</v>
      </c>
      <c r="H74" s="197">
        <v>0</v>
      </c>
      <c r="I74" s="197">
        <v>0</v>
      </c>
      <c r="J74" s="197">
        <v>23.54</v>
      </c>
      <c r="K74" s="197">
        <v>0.31</v>
      </c>
      <c r="L74" s="197">
        <v>19.38</v>
      </c>
      <c r="M74" s="197">
        <v>0.95</v>
      </c>
      <c r="N74" s="197">
        <v>0.6</v>
      </c>
      <c r="O74" s="197">
        <v>0</v>
      </c>
      <c r="P74" s="197">
        <v>1.06</v>
      </c>
      <c r="Q74" s="197">
        <v>2.57</v>
      </c>
      <c r="R74" s="197">
        <v>0.26</v>
      </c>
      <c r="S74" s="197">
        <v>0.15</v>
      </c>
      <c r="T74" s="197">
        <v>0</v>
      </c>
      <c r="U74" s="197">
        <v>1.87</v>
      </c>
      <c r="V74" s="197">
        <v>0.12</v>
      </c>
      <c r="W74" s="197">
        <v>0.31</v>
      </c>
      <c r="X74" s="197">
        <v>1.01</v>
      </c>
      <c r="Y74" s="197">
        <v>0</v>
      </c>
      <c r="Z74" s="197">
        <v>2.08</v>
      </c>
      <c r="AA74" s="197">
        <v>0.79</v>
      </c>
      <c r="AB74" s="197">
        <v>0</v>
      </c>
      <c r="AC74" s="197">
        <v>0</v>
      </c>
      <c r="AD74" s="197">
        <v>17.8</v>
      </c>
      <c r="AE74" s="197">
        <v>0</v>
      </c>
      <c r="AF74" s="197">
        <v>0</v>
      </c>
      <c r="AG74" s="197">
        <v>20.55</v>
      </c>
      <c r="AH74" s="197">
        <v>0</v>
      </c>
      <c r="AI74" s="197">
        <v>10.6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191.02</v>
      </c>
      <c r="AP74" s="197">
        <v>0</v>
      </c>
      <c r="AQ74" s="197">
        <v>0</v>
      </c>
      <c r="AR74" s="197">
        <v>0</v>
      </c>
      <c r="AS74" s="197">
        <v>16.66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10.31</v>
      </c>
      <c r="E75" s="197">
        <v>0</v>
      </c>
      <c r="F75" s="197">
        <v>0</v>
      </c>
      <c r="G75" s="197">
        <v>3</v>
      </c>
      <c r="H75" s="197">
        <v>0</v>
      </c>
      <c r="I75" s="197">
        <v>0</v>
      </c>
      <c r="J75" s="197">
        <v>23.54</v>
      </c>
      <c r="K75" s="197">
        <v>0.31</v>
      </c>
      <c r="L75" s="197">
        <v>19.38</v>
      </c>
      <c r="M75" s="197">
        <v>0.95</v>
      </c>
      <c r="N75" s="197">
        <v>0.6</v>
      </c>
      <c r="O75" s="197">
        <v>0</v>
      </c>
      <c r="P75" s="197">
        <v>1.06</v>
      </c>
      <c r="Q75" s="197">
        <v>2.57</v>
      </c>
      <c r="R75" s="197">
        <v>0.26</v>
      </c>
      <c r="S75" s="197">
        <v>0.15</v>
      </c>
      <c r="T75" s="197">
        <v>0</v>
      </c>
      <c r="U75" s="197">
        <v>2.02</v>
      </c>
      <c r="V75" s="197">
        <v>0.12</v>
      </c>
      <c r="W75" s="197">
        <v>0.31</v>
      </c>
      <c r="X75" s="197">
        <v>1.01</v>
      </c>
      <c r="Y75" s="197">
        <v>0</v>
      </c>
      <c r="Z75" s="197">
        <v>2.08</v>
      </c>
      <c r="AA75" s="197">
        <v>0.79</v>
      </c>
      <c r="AB75" s="197">
        <v>0</v>
      </c>
      <c r="AC75" s="197">
        <v>0</v>
      </c>
      <c r="AD75" s="197">
        <v>17.8</v>
      </c>
      <c r="AE75" s="197">
        <v>0</v>
      </c>
      <c r="AF75" s="197">
        <v>0</v>
      </c>
      <c r="AG75" s="197">
        <v>20.55</v>
      </c>
      <c r="AH75" s="197">
        <v>0</v>
      </c>
      <c r="AI75" s="197">
        <v>10.6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196.46</v>
      </c>
      <c r="AP75" s="197">
        <v>0</v>
      </c>
      <c r="AQ75" s="197">
        <v>0</v>
      </c>
      <c r="AR75" s="197">
        <v>0</v>
      </c>
      <c r="AS75" s="197">
        <v>16.66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10.31</v>
      </c>
      <c r="E76" s="197">
        <v>0</v>
      </c>
      <c r="F76" s="197">
        <v>0</v>
      </c>
      <c r="G76" s="197">
        <v>3</v>
      </c>
      <c r="H76" s="197">
        <v>0</v>
      </c>
      <c r="I76" s="197">
        <v>0</v>
      </c>
      <c r="J76" s="197">
        <v>23.54</v>
      </c>
      <c r="K76" s="197">
        <v>0.31</v>
      </c>
      <c r="L76" s="197">
        <v>19.38</v>
      </c>
      <c r="M76" s="197">
        <v>0.95</v>
      </c>
      <c r="N76" s="197">
        <v>0.6</v>
      </c>
      <c r="O76" s="197">
        <v>0</v>
      </c>
      <c r="P76" s="197">
        <v>1.06</v>
      </c>
      <c r="Q76" s="197">
        <v>2.57</v>
      </c>
      <c r="R76" s="197">
        <v>0.26</v>
      </c>
      <c r="S76" s="197">
        <v>0.15</v>
      </c>
      <c r="T76" s="197">
        <v>0</v>
      </c>
      <c r="U76" s="197">
        <v>1.9</v>
      </c>
      <c r="V76" s="197">
        <v>0.12</v>
      </c>
      <c r="W76" s="197">
        <v>0.31</v>
      </c>
      <c r="X76" s="197">
        <v>1.01</v>
      </c>
      <c r="Y76" s="197">
        <v>0</v>
      </c>
      <c r="Z76" s="197">
        <v>2.08</v>
      </c>
      <c r="AA76" s="197">
        <v>0.79</v>
      </c>
      <c r="AB76" s="197">
        <v>0</v>
      </c>
      <c r="AC76" s="197">
        <v>0</v>
      </c>
      <c r="AD76" s="197">
        <v>9.85</v>
      </c>
      <c r="AE76" s="197">
        <v>0</v>
      </c>
      <c r="AF76" s="197">
        <v>0</v>
      </c>
      <c r="AG76" s="197">
        <v>20.55</v>
      </c>
      <c r="AH76" s="197">
        <v>0</v>
      </c>
      <c r="AI76" s="197">
        <v>10.6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196.46</v>
      </c>
      <c r="AP76" s="197">
        <v>0</v>
      </c>
      <c r="AQ76" s="197">
        <v>0</v>
      </c>
      <c r="AR76" s="197">
        <v>0</v>
      </c>
      <c r="AS76" s="197">
        <v>16.66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10.31</v>
      </c>
      <c r="E77" s="197">
        <v>0</v>
      </c>
      <c r="F77" s="197">
        <v>0</v>
      </c>
      <c r="G77" s="197">
        <v>3</v>
      </c>
      <c r="H77" s="197">
        <v>0</v>
      </c>
      <c r="I77" s="197">
        <v>0</v>
      </c>
      <c r="J77" s="197">
        <v>23.54</v>
      </c>
      <c r="K77" s="197">
        <v>0.31</v>
      </c>
      <c r="L77" s="197">
        <v>19.38</v>
      </c>
      <c r="M77" s="197">
        <v>0.95</v>
      </c>
      <c r="N77" s="197">
        <v>0.6</v>
      </c>
      <c r="O77" s="197">
        <v>0</v>
      </c>
      <c r="P77" s="197">
        <v>1.06</v>
      </c>
      <c r="Q77" s="197">
        <v>2.57</v>
      </c>
      <c r="R77" s="197">
        <v>0.26</v>
      </c>
      <c r="S77" s="197">
        <v>0.15</v>
      </c>
      <c r="T77" s="197">
        <v>0</v>
      </c>
      <c r="U77" s="197">
        <v>2.1</v>
      </c>
      <c r="V77" s="197">
        <v>0.12</v>
      </c>
      <c r="W77" s="197">
        <v>0.31</v>
      </c>
      <c r="X77" s="197">
        <v>1.01</v>
      </c>
      <c r="Y77" s="197">
        <v>0</v>
      </c>
      <c r="Z77" s="197">
        <v>2.08</v>
      </c>
      <c r="AA77" s="197">
        <v>0.79</v>
      </c>
      <c r="AB77" s="197">
        <v>0</v>
      </c>
      <c r="AC77" s="197">
        <v>0</v>
      </c>
      <c r="AD77" s="197">
        <v>9.85</v>
      </c>
      <c r="AE77" s="197">
        <v>0</v>
      </c>
      <c r="AF77" s="197">
        <v>0</v>
      </c>
      <c r="AG77" s="197">
        <v>20.55</v>
      </c>
      <c r="AH77" s="197">
        <v>0</v>
      </c>
      <c r="AI77" s="197">
        <v>10.6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196.46</v>
      </c>
      <c r="AP77" s="197">
        <v>0</v>
      </c>
      <c r="AQ77" s="197">
        <v>0</v>
      </c>
      <c r="AR77" s="197">
        <v>0</v>
      </c>
      <c r="AS77" s="197">
        <v>16.66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10.31</v>
      </c>
      <c r="E78" s="197">
        <v>0</v>
      </c>
      <c r="F78" s="197">
        <v>0</v>
      </c>
      <c r="G78" s="197">
        <v>3</v>
      </c>
      <c r="H78" s="197">
        <v>0</v>
      </c>
      <c r="I78" s="197">
        <v>0</v>
      </c>
      <c r="J78" s="197">
        <v>23.54</v>
      </c>
      <c r="K78" s="197">
        <v>0.31</v>
      </c>
      <c r="L78" s="197">
        <v>19.38</v>
      </c>
      <c r="M78" s="197">
        <v>0.95</v>
      </c>
      <c r="N78" s="197">
        <v>0.6</v>
      </c>
      <c r="O78" s="197">
        <v>0</v>
      </c>
      <c r="P78" s="197">
        <v>1.06</v>
      </c>
      <c r="Q78" s="197">
        <v>2.57</v>
      </c>
      <c r="R78" s="197">
        <v>0.26</v>
      </c>
      <c r="S78" s="197">
        <v>0.15</v>
      </c>
      <c r="T78" s="197">
        <v>0</v>
      </c>
      <c r="U78" s="197">
        <v>1.93</v>
      </c>
      <c r="V78" s="197">
        <v>0.12</v>
      </c>
      <c r="W78" s="197">
        <v>0.31</v>
      </c>
      <c r="X78" s="197">
        <v>1.01</v>
      </c>
      <c r="Y78" s="197">
        <v>0</v>
      </c>
      <c r="Z78" s="197">
        <v>2.08</v>
      </c>
      <c r="AA78" s="197">
        <v>0.79</v>
      </c>
      <c r="AB78" s="197">
        <v>0</v>
      </c>
      <c r="AC78" s="197">
        <v>1.84</v>
      </c>
      <c r="AD78" s="197">
        <v>9.85</v>
      </c>
      <c r="AE78" s="197">
        <v>0</v>
      </c>
      <c r="AF78" s="197">
        <v>0</v>
      </c>
      <c r="AG78" s="197">
        <v>20.55</v>
      </c>
      <c r="AH78" s="197">
        <v>0</v>
      </c>
      <c r="AI78" s="197">
        <v>10.6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196.46</v>
      </c>
      <c r="AP78" s="197">
        <v>0</v>
      </c>
      <c r="AQ78" s="197">
        <v>0</v>
      </c>
      <c r="AR78" s="197">
        <v>0</v>
      </c>
      <c r="AS78" s="197">
        <v>16.66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0.35</v>
      </c>
      <c r="E79" s="197">
        <v>0</v>
      </c>
      <c r="F79" s="197">
        <v>0</v>
      </c>
      <c r="G79" s="197">
        <v>0.1</v>
      </c>
      <c r="H79" s="197">
        <v>0</v>
      </c>
      <c r="I79" s="197">
        <v>0</v>
      </c>
      <c r="J79" s="197">
        <v>3.24</v>
      </c>
      <c r="K79" s="197">
        <v>0.31</v>
      </c>
      <c r="L79" s="197">
        <v>19.38</v>
      </c>
      <c r="M79" s="197">
        <v>0.95</v>
      </c>
      <c r="N79" s="197">
        <v>0.6</v>
      </c>
      <c r="O79" s="197">
        <v>0</v>
      </c>
      <c r="P79" s="197">
        <v>1.06</v>
      </c>
      <c r="Q79" s="197">
        <v>2.57</v>
      </c>
      <c r="R79" s="197">
        <v>0.26</v>
      </c>
      <c r="S79" s="197">
        <v>0.15</v>
      </c>
      <c r="T79" s="197">
        <v>0</v>
      </c>
      <c r="U79" s="197">
        <v>1.93</v>
      </c>
      <c r="V79" s="197">
        <v>0.12</v>
      </c>
      <c r="W79" s="197">
        <v>0.31</v>
      </c>
      <c r="X79" s="197">
        <v>1.01</v>
      </c>
      <c r="Y79" s="197">
        <v>0</v>
      </c>
      <c r="Z79" s="197">
        <v>2.08</v>
      </c>
      <c r="AA79" s="197">
        <v>0.79</v>
      </c>
      <c r="AB79" s="197">
        <v>0</v>
      </c>
      <c r="AC79" s="197">
        <v>1.84</v>
      </c>
      <c r="AD79" s="197">
        <v>8.9</v>
      </c>
      <c r="AE79" s="197">
        <v>0</v>
      </c>
      <c r="AF79" s="197">
        <v>0</v>
      </c>
      <c r="AG79" s="197">
        <v>20.55</v>
      </c>
      <c r="AH79" s="197">
        <v>0</v>
      </c>
      <c r="AI79" s="197">
        <v>10.6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196.46</v>
      </c>
      <c r="AP79" s="197">
        <v>0</v>
      </c>
      <c r="AQ79" s="197">
        <v>0</v>
      </c>
      <c r="AR79" s="197">
        <v>0</v>
      </c>
      <c r="AS79" s="197">
        <v>16.66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0.35</v>
      </c>
      <c r="E80" s="197">
        <v>0</v>
      </c>
      <c r="F80" s="197">
        <v>0</v>
      </c>
      <c r="G80" s="197">
        <v>0.1</v>
      </c>
      <c r="H80" s="197">
        <v>0</v>
      </c>
      <c r="I80" s="197">
        <v>0</v>
      </c>
      <c r="J80" s="197">
        <v>0.79</v>
      </c>
      <c r="K80" s="197">
        <v>0.31</v>
      </c>
      <c r="L80" s="197">
        <v>19.38</v>
      </c>
      <c r="M80" s="197">
        <v>0.95</v>
      </c>
      <c r="N80" s="197">
        <v>0.6</v>
      </c>
      <c r="O80" s="197">
        <v>0</v>
      </c>
      <c r="P80" s="197">
        <v>1.06</v>
      </c>
      <c r="Q80" s="197">
        <v>2.57</v>
      </c>
      <c r="R80" s="197">
        <v>0.26</v>
      </c>
      <c r="S80" s="197">
        <v>0.15</v>
      </c>
      <c r="T80" s="197">
        <v>0</v>
      </c>
      <c r="U80" s="197">
        <v>1.93</v>
      </c>
      <c r="V80" s="197">
        <v>0.12</v>
      </c>
      <c r="W80" s="197">
        <v>0.31</v>
      </c>
      <c r="X80" s="197">
        <v>1.01</v>
      </c>
      <c r="Y80" s="197">
        <v>0</v>
      </c>
      <c r="Z80" s="197">
        <v>2.08</v>
      </c>
      <c r="AA80" s="197">
        <v>0.79</v>
      </c>
      <c r="AB80" s="197">
        <v>0</v>
      </c>
      <c r="AC80" s="197">
        <v>1.84</v>
      </c>
      <c r="AD80" s="197">
        <v>8.9</v>
      </c>
      <c r="AE80" s="197">
        <v>0</v>
      </c>
      <c r="AF80" s="197">
        <v>0</v>
      </c>
      <c r="AG80" s="197">
        <v>20.55</v>
      </c>
      <c r="AH80" s="197">
        <v>0</v>
      </c>
      <c r="AI80" s="197">
        <v>10.6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196.46</v>
      </c>
      <c r="AP80" s="197">
        <v>0</v>
      </c>
      <c r="AQ80" s="197">
        <v>0</v>
      </c>
      <c r="AR80" s="197">
        <v>0</v>
      </c>
      <c r="AS80" s="197">
        <v>16.66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0.35</v>
      </c>
      <c r="E81" s="197">
        <v>0</v>
      </c>
      <c r="F81" s="197">
        <v>0</v>
      </c>
      <c r="G81" s="197">
        <v>0.1</v>
      </c>
      <c r="H81" s="197">
        <v>0</v>
      </c>
      <c r="I81" s="197">
        <v>0</v>
      </c>
      <c r="J81" s="197">
        <v>0.79</v>
      </c>
      <c r="K81" s="197">
        <v>0.31</v>
      </c>
      <c r="L81" s="197">
        <v>19.38</v>
      </c>
      <c r="M81" s="197">
        <v>0.95</v>
      </c>
      <c r="N81" s="197">
        <v>0.6</v>
      </c>
      <c r="O81" s="197">
        <v>0</v>
      </c>
      <c r="P81" s="197">
        <v>1.06</v>
      </c>
      <c r="Q81" s="197">
        <v>2.57</v>
      </c>
      <c r="R81" s="197">
        <v>0.26</v>
      </c>
      <c r="S81" s="197">
        <v>0.15</v>
      </c>
      <c r="T81" s="197">
        <v>0</v>
      </c>
      <c r="U81" s="197">
        <v>1.93</v>
      </c>
      <c r="V81" s="197">
        <v>0.12</v>
      </c>
      <c r="W81" s="197">
        <v>0.31</v>
      </c>
      <c r="X81" s="197">
        <v>1.01</v>
      </c>
      <c r="Y81" s="197">
        <v>0</v>
      </c>
      <c r="Z81" s="197">
        <v>2.08</v>
      </c>
      <c r="AA81" s="197">
        <v>0.79</v>
      </c>
      <c r="AB81" s="197">
        <v>0</v>
      </c>
      <c r="AC81" s="197">
        <v>1.84</v>
      </c>
      <c r="AD81" s="197">
        <v>8.9</v>
      </c>
      <c r="AE81" s="197">
        <v>0</v>
      </c>
      <c r="AF81" s="197">
        <v>0</v>
      </c>
      <c r="AG81" s="197">
        <v>20.16</v>
      </c>
      <c r="AH81" s="197">
        <v>0</v>
      </c>
      <c r="AI81" s="197">
        <v>10.6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196.46</v>
      </c>
      <c r="AP81" s="197">
        <v>0</v>
      </c>
      <c r="AQ81" s="197">
        <v>0</v>
      </c>
      <c r="AR81" s="197">
        <v>0</v>
      </c>
      <c r="AS81" s="197">
        <v>16.66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0.35</v>
      </c>
      <c r="E82" s="197">
        <v>0</v>
      </c>
      <c r="F82" s="197">
        <v>0</v>
      </c>
      <c r="G82" s="197">
        <v>0.1</v>
      </c>
      <c r="H82" s="197">
        <v>0</v>
      </c>
      <c r="I82" s="197">
        <v>0</v>
      </c>
      <c r="J82" s="197">
        <v>0.79</v>
      </c>
      <c r="K82" s="197">
        <v>0.31</v>
      </c>
      <c r="L82" s="197">
        <v>19.38</v>
      </c>
      <c r="M82" s="197">
        <v>0.95</v>
      </c>
      <c r="N82" s="197">
        <v>0.6</v>
      </c>
      <c r="O82" s="197">
        <v>0</v>
      </c>
      <c r="P82" s="197">
        <v>1.06</v>
      </c>
      <c r="Q82" s="197">
        <v>2.57</v>
      </c>
      <c r="R82" s="197">
        <v>0.26</v>
      </c>
      <c r="S82" s="197">
        <v>0.15</v>
      </c>
      <c r="T82" s="197">
        <v>0</v>
      </c>
      <c r="U82" s="197">
        <v>1.93</v>
      </c>
      <c r="V82" s="197">
        <v>0.12</v>
      </c>
      <c r="W82" s="197">
        <v>0.31</v>
      </c>
      <c r="X82" s="197">
        <v>1.01</v>
      </c>
      <c r="Y82" s="197">
        <v>0</v>
      </c>
      <c r="Z82" s="197">
        <v>2.08</v>
      </c>
      <c r="AA82" s="197">
        <v>0.79</v>
      </c>
      <c r="AB82" s="197">
        <v>0</v>
      </c>
      <c r="AC82" s="197">
        <v>1.84</v>
      </c>
      <c r="AD82" s="197">
        <v>8.9</v>
      </c>
      <c r="AE82" s="197">
        <v>0</v>
      </c>
      <c r="AF82" s="197">
        <v>0</v>
      </c>
      <c r="AG82" s="197">
        <v>20.16</v>
      </c>
      <c r="AH82" s="197">
        <v>0</v>
      </c>
      <c r="AI82" s="197">
        <v>10.6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196.46</v>
      </c>
      <c r="AP82" s="197">
        <v>0</v>
      </c>
      <c r="AQ82" s="197">
        <v>0</v>
      </c>
      <c r="AR82" s="197">
        <v>0</v>
      </c>
      <c r="AS82" s="197">
        <v>16.66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0.35</v>
      </c>
      <c r="E83" s="197">
        <v>0</v>
      </c>
      <c r="F83" s="197">
        <v>0</v>
      </c>
      <c r="G83" s="197">
        <v>0.1</v>
      </c>
      <c r="H83" s="197">
        <v>0</v>
      </c>
      <c r="I83" s="197">
        <v>0</v>
      </c>
      <c r="J83" s="197">
        <v>0.79</v>
      </c>
      <c r="K83" s="197">
        <v>0.31</v>
      </c>
      <c r="L83" s="197">
        <v>19.38</v>
      </c>
      <c r="M83" s="197">
        <v>0.95</v>
      </c>
      <c r="N83" s="197">
        <v>0.6</v>
      </c>
      <c r="O83" s="197">
        <v>0</v>
      </c>
      <c r="P83" s="197">
        <v>1.06</v>
      </c>
      <c r="Q83" s="197">
        <v>2.57</v>
      </c>
      <c r="R83" s="197">
        <v>0.26</v>
      </c>
      <c r="S83" s="197">
        <v>0.15</v>
      </c>
      <c r="T83" s="197">
        <v>0</v>
      </c>
      <c r="U83" s="197">
        <v>1.93</v>
      </c>
      <c r="V83" s="197">
        <v>0.12</v>
      </c>
      <c r="W83" s="197">
        <v>0.31</v>
      </c>
      <c r="X83" s="197">
        <v>1.01</v>
      </c>
      <c r="Y83" s="197">
        <v>0</v>
      </c>
      <c r="Z83" s="197">
        <v>2.08</v>
      </c>
      <c r="AA83" s="197">
        <v>0.79</v>
      </c>
      <c r="AB83" s="197">
        <v>0</v>
      </c>
      <c r="AC83" s="197">
        <v>1.46</v>
      </c>
      <c r="AD83" s="197">
        <v>8.9</v>
      </c>
      <c r="AE83" s="197">
        <v>0</v>
      </c>
      <c r="AF83" s="197">
        <v>0</v>
      </c>
      <c r="AG83" s="197">
        <v>20.16</v>
      </c>
      <c r="AH83" s="197">
        <v>0</v>
      </c>
      <c r="AI83" s="197">
        <v>10.6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196.46</v>
      </c>
      <c r="AP83" s="197">
        <v>0</v>
      </c>
      <c r="AQ83" s="197">
        <v>0</v>
      </c>
      <c r="AR83" s="197">
        <v>0</v>
      </c>
      <c r="AS83" s="197">
        <v>16.66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0.35</v>
      </c>
      <c r="E84" s="197">
        <v>0</v>
      </c>
      <c r="F84" s="197">
        <v>0</v>
      </c>
      <c r="G84" s="197">
        <v>0.11</v>
      </c>
      <c r="H84" s="197">
        <v>0</v>
      </c>
      <c r="I84" s="197">
        <v>0</v>
      </c>
      <c r="J84" s="197">
        <v>0.8</v>
      </c>
      <c r="K84" s="197">
        <v>0.31</v>
      </c>
      <c r="L84" s="197">
        <v>19.38</v>
      </c>
      <c r="M84" s="197">
        <v>0.95</v>
      </c>
      <c r="N84" s="197">
        <v>0.6</v>
      </c>
      <c r="O84" s="197">
        <v>0</v>
      </c>
      <c r="P84" s="197">
        <v>1.06</v>
      </c>
      <c r="Q84" s="197">
        <v>2.57</v>
      </c>
      <c r="R84" s="197">
        <v>0.26</v>
      </c>
      <c r="S84" s="197">
        <v>0.15</v>
      </c>
      <c r="T84" s="197">
        <v>0</v>
      </c>
      <c r="U84" s="197">
        <v>1.93</v>
      </c>
      <c r="V84" s="197">
        <v>0.12</v>
      </c>
      <c r="W84" s="197">
        <v>0.31</v>
      </c>
      <c r="X84" s="197">
        <v>1.01</v>
      </c>
      <c r="Y84" s="197">
        <v>0</v>
      </c>
      <c r="Z84" s="197">
        <v>2.08</v>
      </c>
      <c r="AA84" s="197">
        <v>0.79</v>
      </c>
      <c r="AB84" s="197">
        <v>0</v>
      </c>
      <c r="AC84" s="197">
        <v>1.46</v>
      </c>
      <c r="AD84" s="197">
        <v>8.9</v>
      </c>
      <c r="AE84" s="197">
        <v>0</v>
      </c>
      <c r="AF84" s="197">
        <v>0</v>
      </c>
      <c r="AG84" s="197">
        <v>20.16</v>
      </c>
      <c r="AH84" s="197">
        <v>0</v>
      </c>
      <c r="AI84" s="197">
        <v>10.6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196.46</v>
      </c>
      <c r="AP84" s="197">
        <v>0</v>
      </c>
      <c r="AQ84" s="197">
        <v>0</v>
      </c>
      <c r="AR84" s="197">
        <v>0</v>
      </c>
      <c r="AS84" s="197">
        <v>16.66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0.35</v>
      </c>
      <c r="E85" s="197">
        <v>0</v>
      </c>
      <c r="F85" s="197">
        <v>0</v>
      </c>
      <c r="G85" s="197">
        <v>0.11</v>
      </c>
      <c r="H85" s="197">
        <v>0</v>
      </c>
      <c r="I85" s="197">
        <v>0</v>
      </c>
      <c r="J85" s="197">
        <v>0.8</v>
      </c>
      <c r="K85" s="197">
        <v>0.31</v>
      </c>
      <c r="L85" s="197">
        <v>19.38</v>
      </c>
      <c r="M85" s="197">
        <v>0.95</v>
      </c>
      <c r="N85" s="197">
        <v>0.6</v>
      </c>
      <c r="O85" s="197">
        <v>0</v>
      </c>
      <c r="P85" s="197">
        <v>1.06</v>
      </c>
      <c r="Q85" s="197">
        <v>2.57</v>
      </c>
      <c r="R85" s="197">
        <v>0.26</v>
      </c>
      <c r="S85" s="197">
        <v>0.15</v>
      </c>
      <c r="T85" s="197">
        <v>0</v>
      </c>
      <c r="U85" s="197">
        <v>1.93</v>
      </c>
      <c r="V85" s="197">
        <v>0.12</v>
      </c>
      <c r="W85" s="197">
        <v>0.31</v>
      </c>
      <c r="X85" s="197">
        <v>1.01</v>
      </c>
      <c r="Y85" s="197">
        <v>0</v>
      </c>
      <c r="Z85" s="197">
        <v>2.08</v>
      </c>
      <c r="AA85" s="197">
        <v>0.79</v>
      </c>
      <c r="AB85" s="197">
        <v>0</v>
      </c>
      <c r="AC85" s="197">
        <v>1.46</v>
      </c>
      <c r="AD85" s="197">
        <v>8.9</v>
      </c>
      <c r="AE85" s="197">
        <v>0</v>
      </c>
      <c r="AF85" s="197">
        <v>0</v>
      </c>
      <c r="AG85" s="197">
        <v>20.16</v>
      </c>
      <c r="AH85" s="197">
        <v>0</v>
      </c>
      <c r="AI85" s="197">
        <v>10.6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196.46</v>
      </c>
      <c r="AP85" s="197">
        <v>0</v>
      </c>
      <c r="AQ85" s="197">
        <v>0</v>
      </c>
      <c r="AR85" s="197">
        <v>0</v>
      </c>
      <c r="AS85" s="197">
        <v>16.66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0.35</v>
      </c>
      <c r="E86" s="197">
        <v>0</v>
      </c>
      <c r="F86" s="197">
        <v>0</v>
      </c>
      <c r="G86" s="197">
        <v>0.11</v>
      </c>
      <c r="H86" s="197">
        <v>0</v>
      </c>
      <c r="I86" s="197">
        <v>0</v>
      </c>
      <c r="J86" s="197">
        <v>0.8</v>
      </c>
      <c r="K86" s="197">
        <v>0.31</v>
      </c>
      <c r="L86" s="197">
        <v>19.38</v>
      </c>
      <c r="M86" s="197">
        <v>0.95</v>
      </c>
      <c r="N86" s="197">
        <v>0.6</v>
      </c>
      <c r="O86" s="197">
        <v>0</v>
      </c>
      <c r="P86" s="197">
        <v>1.06</v>
      </c>
      <c r="Q86" s="197">
        <v>2.57</v>
      </c>
      <c r="R86" s="197">
        <v>0.26</v>
      </c>
      <c r="S86" s="197">
        <v>0.15</v>
      </c>
      <c r="T86" s="197">
        <v>0</v>
      </c>
      <c r="U86" s="197">
        <v>1.93</v>
      </c>
      <c r="V86" s="197">
        <v>0.12</v>
      </c>
      <c r="W86" s="197">
        <v>0.31</v>
      </c>
      <c r="X86" s="197">
        <v>1.01</v>
      </c>
      <c r="Y86" s="197">
        <v>0</v>
      </c>
      <c r="Z86" s="197">
        <v>2.08</v>
      </c>
      <c r="AA86" s="197">
        <v>0.79</v>
      </c>
      <c r="AB86" s="197">
        <v>0</v>
      </c>
      <c r="AC86" s="197">
        <v>1.46</v>
      </c>
      <c r="AD86" s="197">
        <v>8.9</v>
      </c>
      <c r="AE86" s="197">
        <v>0</v>
      </c>
      <c r="AF86" s="197">
        <v>0</v>
      </c>
      <c r="AG86" s="197">
        <v>20.16</v>
      </c>
      <c r="AH86" s="197">
        <v>0</v>
      </c>
      <c r="AI86" s="197">
        <v>10.6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196.46</v>
      </c>
      <c r="AP86" s="197">
        <v>0</v>
      </c>
      <c r="AQ86" s="197">
        <v>0</v>
      </c>
      <c r="AR86" s="197">
        <v>0</v>
      </c>
      <c r="AS86" s="197">
        <v>16.66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0.35</v>
      </c>
      <c r="E87" s="197">
        <v>0</v>
      </c>
      <c r="F87" s="197">
        <v>0</v>
      </c>
      <c r="G87" s="197">
        <v>0.11</v>
      </c>
      <c r="H87" s="197">
        <v>0</v>
      </c>
      <c r="I87" s="197">
        <v>0</v>
      </c>
      <c r="J87" s="197">
        <v>0.8</v>
      </c>
      <c r="K87" s="197">
        <v>0.31</v>
      </c>
      <c r="L87" s="197">
        <v>19.38</v>
      </c>
      <c r="M87" s="197">
        <v>0.95</v>
      </c>
      <c r="N87" s="197">
        <v>0.6</v>
      </c>
      <c r="O87" s="197">
        <v>0</v>
      </c>
      <c r="P87" s="197">
        <v>1.06</v>
      </c>
      <c r="Q87" s="197">
        <v>2.57</v>
      </c>
      <c r="R87" s="197">
        <v>0.26</v>
      </c>
      <c r="S87" s="197">
        <v>0.15</v>
      </c>
      <c r="T87" s="197">
        <v>0</v>
      </c>
      <c r="U87" s="197">
        <v>1.93</v>
      </c>
      <c r="V87" s="197">
        <v>0.12</v>
      </c>
      <c r="W87" s="197">
        <v>0.31</v>
      </c>
      <c r="X87" s="197">
        <v>1.01</v>
      </c>
      <c r="Y87" s="197">
        <v>0</v>
      </c>
      <c r="Z87" s="197">
        <v>2.08</v>
      </c>
      <c r="AA87" s="197">
        <v>0.79</v>
      </c>
      <c r="AB87" s="197">
        <v>0</v>
      </c>
      <c r="AC87" s="197">
        <v>1.46</v>
      </c>
      <c r="AD87" s="197">
        <v>8.9</v>
      </c>
      <c r="AE87" s="197">
        <v>0</v>
      </c>
      <c r="AF87" s="197">
        <v>0</v>
      </c>
      <c r="AG87" s="197">
        <v>19.77</v>
      </c>
      <c r="AH87" s="197">
        <v>0</v>
      </c>
      <c r="AI87" s="197">
        <v>10.6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210.29</v>
      </c>
      <c r="AP87" s="197">
        <v>-4.9400000000000004</v>
      </c>
      <c r="AQ87" s="197">
        <v>0</v>
      </c>
      <c r="AR87" s="197">
        <v>0</v>
      </c>
      <c r="AS87" s="197">
        <v>16.66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0.35</v>
      </c>
      <c r="E88" s="197">
        <v>0</v>
      </c>
      <c r="F88" s="197">
        <v>0</v>
      </c>
      <c r="G88" s="197">
        <v>0.11</v>
      </c>
      <c r="H88" s="197">
        <v>0</v>
      </c>
      <c r="I88" s="197">
        <v>0</v>
      </c>
      <c r="J88" s="197">
        <v>0.8</v>
      </c>
      <c r="K88" s="197">
        <v>0.31</v>
      </c>
      <c r="L88" s="197">
        <v>19.38</v>
      </c>
      <c r="M88" s="197">
        <v>0.95</v>
      </c>
      <c r="N88" s="197">
        <v>0.6</v>
      </c>
      <c r="O88" s="197">
        <v>0</v>
      </c>
      <c r="P88" s="197">
        <v>1.06</v>
      </c>
      <c r="Q88" s="197">
        <v>2.57</v>
      </c>
      <c r="R88" s="197">
        <v>0.26</v>
      </c>
      <c r="S88" s="197">
        <v>0.15</v>
      </c>
      <c r="T88" s="197">
        <v>0</v>
      </c>
      <c r="U88" s="197">
        <v>1.93</v>
      </c>
      <c r="V88" s="197">
        <v>0.12</v>
      </c>
      <c r="W88" s="197">
        <v>0.31</v>
      </c>
      <c r="X88" s="197">
        <v>1.01</v>
      </c>
      <c r="Y88" s="197">
        <v>0</v>
      </c>
      <c r="Z88" s="197">
        <v>2.08</v>
      </c>
      <c r="AA88" s="197">
        <v>0.79</v>
      </c>
      <c r="AB88" s="197">
        <v>0</v>
      </c>
      <c r="AC88" s="197">
        <v>1.46</v>
      </c>
      <c r="AD88" s="197">
        <v>8.9</v>
      </c>
      <c r="AE88" s="197">
        <v>0</v>
      </c>
      <c r="AF88" s="197">
        <v>0</v>
      </c>
      <c r="AG88" s="197">
        <v>19.77</v>
      </c>
      <c r="AH88" s="197">
        <v>0</v>
      </c>
      <c r="AI88" s="197">
        <v>10.6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210.29</v>
      </c>
      <c r="AP88" s="197">
        <v>-4.9400000000000004</v>
      </c>
      <c r="AQ88" s="197">
        <v>0</v>
      </c>
      <c r="AR88" s="197">
        <v>0</v>
      </c>
      <c r="AS88" s="197">
        <v>16.66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0.35</v>
      </c>
      <c r="E89" s="197">
        <v>0</v>
      </c>
      <c r="F89" s="197">
        <v>0</v>
      </c>
      <c r="G89" s="197">
        <v>0.11</v>
      </c>
      <c r="H89" s="197">
        <v>0</v>
      </c>
      <c r="I89" s="197">
        <v>0</v>
      </c>
      <c r="J89" s="197">
        <v>0.8</v>
      </c>
      <c r="K89" s="197">
        <v>0.31</v>
      </c>
      <c r="L89" s="197">
        <v>19.38</v>
      </c>
      <c r="M89" s="197">
        <v>0.95</v>
      </c>
      <c r="N89" s="197">
        <v>0.6</v>
      </c>
      <c r="O89" s="197">
        <v>0</v>
      </c>
      <c r="P89" s="197">
        <v>1.06</v>
      </c>
      <c r="Q89" s="197">
        <v>2.57</v>
      </c>
      <c r="R89" s="197">
        <v>0.26</v>
      </c>
      <c r="S89" s="197">
        <v>0.15</v>
      </c>
      <c r="T89" s="197">
        <v>0</v>
      </c>
      <c r="U89" s="197">
        <v>2.46</v>
      </c>
      <c r="V89" s="197">
        <v>0.12</v>
      </c>
      <c r="W89" s="197">
        <v>0.31</v>
      </c>
      <c r="X89" s="197">
        <v>1.01</v>
      </c>
      <c r="Y89" s="197">
        <v>0</v>
      </c>
      <c r="Z89" s="197">
        <v>2.08</v>
      </c>
      <c r="AA89" s="197">
        <v>0.79</v>
      </c>
      <c r="AB89" s="197">
        <v>0</v>
      </c>
      <c r="AC89" s="197">
        <v>1.46</v>
      </c>
      <c r="AD89" s="197">
        <v>8.9</v>
      </c>
      <c r="AE89" s="197">
        <v>0</v>
      </c>
      <c r="AF89" s="197">
        <v>0</v>
      </c>
      <c r="AG89" s="197">
        <v>19.77</v>
      </c>
      <c r="AH89" s="197">
        <v>0</v>
      </c>
      <c r="AI89" s="197">
        <v>10.6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209.27</v>
      </c>
      <c r="AP89" s="197">
        <v>-4.9400000000000004</v>
      </c>
      <c r="AQ89" s="197">
        <v>0</v>
      </c>
      <c r="AR89" s="197">
        <v>0</v>
      </c>
      <c r="AS89" s="197">
        <v>16.66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0.35</v>
      </c>
      <c r="E90" s="197">
        <v>0</v>
      </c>
      <c r="F90" s="197">
        <v>0</v>
      </c>
      <c r="G90" s="197">
        <v>0.11</v>
      </c>
      <c r="H90" s="197">
        <v>0</v>
      </c>
      <c r="I90" s="197">
        <v>0</v>
      </c>
      <c r="J90" s="197">
        <v>0.8</v>
      </c>
      <c r="K90" s="197">
        <v>0.31</v>
      </c>
      <c r="L90" s="197">
        <v>19.38</v>
      </c>
      <c r="M90" s="197">
        <v>0.95</v>
      </c>
      <c r="N90" s="197">
        <v>0.6</v>
      </c>
      <c r="O90" s="197">
        <v>0</v>
      </c>
      <c r="P90" s="197">
        <v>1.06</v>
      </c>
      <c r="Q90" s="197">
        <v>2.57</v>
      </c>
      <c r="R90" s="197">
        <v>0.26</v>
      </c>
      <c r="S90" s="197">
        <v>0.15</v>
      </c>
      <c r="T90" s="197">
        <v>0</v>
      </c>
      <c r="U90" s="197">
        <v>2.34</v>
      </c>
      <c r="V90" s="197">
        <v>0.12</v>
      </c>
      <c r="W90" s="197">
        <v>0.31</v>
      </c>
      <c r="X90" s="197">
        <v>1.01</v>
      </c>
      <c r="Y90" s="197">
        <v>0</v>
      </c>
      <c r="Z90" s="197">
        <v>2.08</v>
      </c>
      <c r="AA90" s="197">
        <v>0.79</v>
      </c>
      <c r="AB90" s="197">
        <v>0</v>
      </c>
      <c r="AC90" s="197">
        <v>1.46</v>
      </c>
      <c r="AD90" s="197">
        <v>8.9</v>
      </c>
      <c r="AE90" s="197">
        <v>0</v>
      </c>
      <c r="AF90" s="197">
        <v>0</v>
      </c>
      <c r="AG90" s="197">
        <v>19.77</v>
      </c>
      <c r="AH90" s="197">
        <v>0</v>
      </c>
      <c r="AI90" s="197">
        <v>10.6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209.27</v>
      </c>
      <c r="AP90" s="197">
        <v>-4.9400000000000004</v>
      </c>
      <c r="AQ90" s="197">
        <v>0</v>
      </c>
      <c r="AR90" s="197">
        <v>0</v>
      </c>
      <c r="AS90" s="197">
        <v>16.66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0.35</v>
      </c>
      <c r="E91" s="197">
        <v>0</v>
      </c>
      <c r="F91" s="197">
        <v>0</v>
      </c>
      <c r="G91" s="197">
        <v>0.11</v>
      </c>
      <c r="H91" s="197">
        <v>0</v>
      </c>
      <c r="I91" s="197">
        <v>0</v>
      </c>
      <c r="J91" s="197">
        <v>0.8</v>
      </c>
      <c r="K91" s="197">
        <v>0.31</v>
      </c>
      <c r="L91" s="197">
        <v>19.38</v>
      </c>
      <c r="M91" s="197">
        <v>0.95</v>
      </c>
      <c r="N91" s="197">
        <v>0.6</v>
      </c>
      <c r="O91" s="197">
        <v>0</v>
      </c>
      <c r="P91" s="197">
        <v>1.06</v>
      </c>
      <c r="Q91" s="197">
        <v>2.57</v>
      </c>
      <c r="R91" s="197">
        <v>0.26</v>
      </c>
      <c r="S91" s="197">
        <v>0.15</v>
      </c>
      <c r="T91" s="197">
        <v>0</v>
      </c>
      <c r="U91" s="197">
        <v>2.31</v>
      </c>
      <c r="V91" s="197">
        <v>0.12</v>
      </c>
      <c r="W91" s="197">
        <v>0.31</v>
      </c>
      <c r="X91" s="197">
        <v>1.01</v>
      </c>
      <c r="Y91" s="197">
        <v>0</v>
      </c>
      <c r="Z91" s="197">
        <v>2.08</v>
      </c>
      <c r="AA91" s="197">
        <v>0.79</v>
      </c>
      <c r="AB91" s="197">
        <v>0</v>
      </c>
      <c r="AC91" s="197">
        <v>1.46</v>
      </c>
      <c r="AD91" s="197">
        <v>8.9</v>
      </c>
      <c r="AE91" s="197">
        <v>0</v>
      </c>
      <c r="AF91" s="197">
        <v>0</v>
      </c>
      <c r="AG91" s="197">
        <v>19.77</v>
      </c>
      <c r="AH91" s="197">
        <v>0</v>
      </c>
      <c r="AI91" s="197">
        <v>10.6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186.01</v>
      </c>
      <c r="AP91" s="197">
        <v>-7.59</v>
      </c>
      <c r="AQ91" s="197">
        <v>0</v>
      </c>
      <c r="AR91" s="197">
        <v>0</v>
      </c>
      <c r="AS91" s="197">
        <v>16.66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0.35</v>
      </c>
      <c r="E92" s="197">
        <v>0</v>
      </c>
      <c r="F92" s="197">
        <v>0</v>
      </c>
      <c r="G92" s="197">
        <v>0.11</v>
      </c>
      <c r="H92" s="197">
        <v>0</v>
      </c>
      <c r="I92" s="197">
        <v>0</v>
      </c>
      <c r="J92" s="197">
        <v>0.8</v>
      </c>
      <c r="K92" s="197">
        <v>0.31</v>
      </c>
      <c r="L92" s="197">
        <v>19.38</v>
      </c>
      <c r="M92" s="197">
        <v>0.95</v>
      </c>
      <c r="N92" s="197">
        <v>0.6</v>
      </c>
      <c r="O92" s="197">
        <v>0</v>
      </c>
      <c r="P92" s="197">
        <v>1.06</v>
      </c>
      <c r="Q92" s="197">
        <v>2.57</v>
      </c>
      <c r="R92" s="197">
        <v>0.26</v>
      </c>
      <c r="S92" s="197">
        <v>0.15</v>
      </c>
      <c r="T92" s="197">
        <v>0</v>
      </c>
      <c r="U92" s="197">
        <v>2.08</v>
      </c>
      <c r="V92" s="197">
        <v>0.12</v>
      </c>
      <c r="W92" s="197">
        <v>0.31</v>
      </c>
      <c r="X92" s="197">
        <v>1.01</v>
      </c>
      <c r="Y92" s="197">
        <v>0</v>
      </c>
      <c r="Z92" s="197">
        <v>2.08</v>
      </c>
      <c r="AA92" s="197">
        <v>0.79</v>
      </c>
      <c r="AB92" s="197">
        <v>0</v>
      </c>
      <c r="AC92" s="197">
        <v>1.46</v>
      </c>
      <c r="AD92" s="197">
        <v>8.9</v>
      </c>
      <c r="AE92" s="197">
        <v>0</v>
      </c>
      <c r="AF92" s="197">
        <v>0</v>
      </c>
      <c r="AG92" s="197">
        <v>19.77</v>
      </c>
      <c r="AH92" s="197">
        <v>0</v>
      </c>
      <c r="AI92" s="197">
        <v>10.6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186.01</v>
      </c>
      <c r="AP92" s="197">
        <v>-7.59</v>
      </c>
      <c r="AQ92" s="197">
        <v>0</v>
      </c>
      <c r="AR92" s="197">
        <v>0</v>
      </c>
      <c r="AS92" s="197">
        <v>16.66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0.35</v>
      </c>
      <c r="E93" s="197">
        <v>0</v>
      </c>
      <c r="F93" s="197">
        <v>0</v>
      </c>
      <c r="G93" s="197">
        <v>0.11</v>
      </c>
      <c r="H93" s="197">
        <v>0</v>
      </c>
      <c r="I93" s="197">
        <v>0</v>
      </c>
      <c r="J93" s="197">
        <v>0.8</v>
      </c>
      <c r="K93" s="197">
        <v>0.31</v>
      </c>
      <c r="L93" s="197">
        <v>19.38</v>
      </c>
      <c r="M93" s="197">
        <v>0.95</v>
      </c>
      <c r="N93" s="197">
        <v>0.6</v>
      </c>
      <c r="O93" s="197">
        <v>0</v>
      </c>
      <c r="P93" s="197">
        <v>1.06</v>
      </c>
      <c r="Q93" s="197">
        <v>2.57</v>
      </c>
      <c r="R93" s="197">
        <v>0.26</v>
      </c>
      <c r="S93" s="197">
        <v>0.15</v>
      </c>
      <c r="T93" s="197">
        <v>0</v>
      </c>
      <c r="U93" s="197">
        <v>2.08</v>
      </c>
      <c r="V93" s="197">
        <v>0.12</v>
      </c>
      <c r="W93" s="197">
        <v>0.31</v>
      </c>
      <c r="X93" s="197">
        <v>1.01</v>
      </c>
      <c r="Y93" s="197">
        <v>0</v>
      </c>
      <c r="Z93" s="197">
        <v>2.08</v>
      </c>
      <c r="AA93" s="197">
        <v>0.79</v>
      </c>
      <c r="AB93" s="197">
        <v>0</v>
      </c>
      <c r="AC93" s="197">
        <v>1.46</v>
      </c>
      <c r="AD93" s="197">
        <v>8.9</v>
      </c>
      <c r="AE93" s="197">
        <v>0</v>
      </c>
      <c r="AF93" s="197">
        <v>0</v>
      </c>
      <c r="AG93" s="197">
        <v>19.77</v>
      </c>
      <c r="AH93" s="197">
        <v>0</v>
      </c>
      <c r="AI93" s="197">
        <v>10.6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186.01</v>
      </c>
      <c r="AP93" s="197">
        <v>-7.59</v>
      </c>
      <c r="AQ93" s="197">
        <v>0</v>
      </c>
      <c r="AR93" s="197">
        <v>0</v>
      </c>
      <c r="AS93" s="197">
        <v>16.66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0.35</v>
      </c>
      <c r="E94" s="197">
        <v>0</v>
      </c>
      <c r="F94" s="197">
        <v>0</v>
      </c>
      <c r="G94" s="197">
        <v>0.11</v>
      </c>
      <c r="H94" s="197">
        <v>0</v>
      </c>
      <c r="I94" s="197">
        <v>0</v>
      </c>
      <c r="J94" s="197">
        <v>0.8</v>
      </c>
      <c r="K94" s="197">
        <v>0.31</v>
      </c>
      <c r="L94" s="197">
        <v>19.38</v>
      </c>
      <c r="M94" s="197">
        <v>0.95</v>
      </c>
      <c r="N94" s="197">
        <v>0.6</v>
      </c>
      <c r="O94" s="197">
        <v>0</v>
      </c>
      <c r="P94" s="197">
        <v>1.06</v>
      </c>
      <c r="Q94" s="197">
        <v>2.57</v>
      </c>
      <c r="R94" s="197">
        <v>0.26</v>
      </c>
      <c r="S94" s="197">
        <v>0.15</v>
      </c>
      <c r="T94" s="197">
        <v>0</v>
      </c>
      <c r="U94" s="197">
        <v>2.08</v>
      </c>
      <c r="V94" s="197">
        <v>0.12</v>
      </c>
      <c r="W94" s="197">
        <v>0.31</v>
      </c>
      <c r="X94" s="197">
        <v>1.01</v>
      </c>
      <c r="Y94" s="197">
        <v>0</v>
      </c>
      <c r="Z94" s="197">
        <v>2.08</v>
      </c>
      <c r="AA94" s="197">
        <v>0.79</v>
      </c>
      <c r="AB94" s="197">
        <v>0</v>
      </c>
      <c r="AC94" s="197">
        <v>1.46</v>
      </c>
      <c r="AD94" s="197">
        <v>8.9</v>
      </c>
      <c r="AE94" s="197">
        <v>0</v>
      </c>
      <c r="AF94" s="197">
        <v>0</v>
      </c>
      <c r="AG94" s="197">
        <v>19.77</v>
      </c>
      <c r="AH94" s="197">
        <v>0</v>
      </c>
      <c r="AI94" s="197">
        <v>10.6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186.01</v>
      </c>
      <c r="AP94" s="197">
        <v>-7.59</v>
      </c>
      <c r="AQ94" s="197">
        <v>0</v>
      </c>
      <c r="AR94" s="197">
        <v>0</v>
      </c>
      <c r="AS94" s="197">
        <v>16.66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0.35</v>
      </c>
      <c r="E95" s="197">
        <v>0</v>
      </c>
      <c r="F95" s="197">
        <v>0</v>
      </c>
      <c r="G95" s="197">
        <v>0.11</v>
      </c>
      <c r="H95" s="197">
        <v>0</v>
      </c>
      <c r="I95" s="197">
        <v>0</v>
      </c>
      <c r="J95" s="197">
        <v>0.8</v>
      </c>
      <c r="K95" s="197">
        <v>0.31</v>
      </c>
      <c r="L95" s="197">
        <v>19.38</v>
      </c>
      <c r="M95" s="197">
        <v>0.95</v>
      </c>
      <c r="N95" s="197">
        <v>0.6</v>
      </c>
      <c r="O95" s="197">
        <v>0</v>
      </c>
      <c r="P95" s="197">
        <v>1.06</v>
      </c>
      <c r="Q95" s="197">
        <v>2.57</v>
      </c>
      <c r="R95" s="197">
        <v>0.26</v>
      </c>
      <c r="S95" s="197">
        <v>0.15</v>
      </c>
      <c r="T95" s="197">
        <v>0</v>
      </c>
      <c r="U95" s="197">
        <v>2.08</v>
      </c>
      <c r="V95" s="197">
        <v>0.12</v>
      </c>
      <c r="W95" s="197">
        <v>0.31</v>
      </c>
      <c r="X95" s="197">
        <v>1.01</v>
      </c>
      <c r="Y95" s="197">
        <v>0</v>
      </c>
      <c r="Z95" s="197">
        <v>2.08</v>
      </c>
      <c r="AA95" s="197">
        <v>0.79</v>
      </c>
      <c r="AB95" s="197">
        <v>0</v>
      </c>
      <c r="AC95" s="197">
        <v>1.46</v>
      </c>
      <c r="AD95" s="197">
        <v>8.9</v>
      </c>
      <c r="AE95" s="197">
        <v>0</v>
      </c>
      <c r="AF95" s="197">
        <v>0</v>
      </c>
      <c r="AG95" s="197">
        <v>19.77</v>
      </c>
      <c r="AH95" s="197">
        <v>0</v>
      </c>
      <c r="AI95" s="197">
        <v>10.6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186.01</v>
      </c>
      <c r="AP95" s="197">
        <v>-7.59</v>
      </c>
      <c r="AQ95" s="197">
        <v>0</v>
      </c>
      <c r="AR95" s="197">
        <v>0</v>
      </c>
      <c r="AS95" s="197">
        <v>16.66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0.35</v>
      </c>
      <c r="E96" s="197">
        <v>0</v>
      </c>
      <c r="F96" s="197">
        <v>0</v>
      </c>
      <c r="G96" s="197">
        <v>0.11</v>
      </c>
      <c r="H96" s="197">
        <v>0</v>
      </c>
      <c r="I96" s="197">
        <v>0</v>
      </c>
      <c r="J96" s="197">
        <v>0.8</v>
      </c>
      <c r="K96" s="197">
        <v>0.31</v>
      </c>
      <c r="L96" s="197">
        <v>19.38</v>
      </c>
      <c r="M96" s="197">
        <v>0.95</v>
      </c>
      <c r="N96" s="197">
        <v>0.6</v>
      </c>
      <c r="O96" s="197">
        <v>0</v>
      </c>
      <c r="P96" s="197">
        <v>1.06</v>
      </c>
      <c r="Q96" s="197">
        <v>2.57</v>
      </c>
      <c r="R96" s="197">
        <v>0.26</v>
      </c>
      <c r="S96" s="197">
        <v>0.15</v>
      </c>
      <c r="T96" s="197">
        <v>0</v>
      </c>
      <c r="U96" s="197">
        <v>2.08</v>
      </c>
      <c r="V96" s="197">
        <v>0.12</v>
      </c>
      <c r="W96" s="197">
        <v>0.31</v>
      </c>
      <c r="X96" s="197">
        <v>1.01</v>
      </c>
      <c r="Y96" s="197">
        <v>0</v>
      </c>
      <c r="Z96" s="197">
        <v>2.08</v>
      </c>
      <c r="AA96" s="197">
        <v>0.79</v>
      </c>
      <c r="AB96" s="197">
        <v>0</v>
      </c>
      <c r="AC96" s="197">
        <v>1.46</v>
      </c>
      <c r="AD96" s="197">
        <v>8.9</v>
      </c>
      <c r="AE96" s="197">
        <v>0</v>
      </c>
      <c r="AF96" s="197">
        <v>0</v>
      </c>
      <c r="AG96" s="197">
        <v>19.77</v>
      </c>
      <c r="AH96" s="197">
        <v>0</v>
      </c>
      <c r="AI96" s="197">
        <v>10.6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186.01</v>
      </c>
      <c r="AP96" s="197">
        <v>-7.59</v>
      </c>
      <c r="AQ96" s="197">
        <v>0</v>
      </c>
      <c r="AR96" s="197">
        <v>0</v>
      </c>
      <c r="AS96" s="197">
        <v>16.66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0.35</v>
      </c>
      <c r="E97" s="197">
        <v>0</v>
      </c>
      <c r="F97" s="197">
        <v>0</v>
      </c>
      <c r="G97" s="197">
        <v>1.6</v>
      </c>
      <c r="H97" s="197">
        <v>0</v>
      </c>
      <c r="I97" s="197">
        <v>0</v>
      </c>
      <c r="J97" s="197">
        <v>0.8</v>
      </c>
      <c r="K97" s="197">
        <v>0.31</v>
      </c>
      <c r="L97" s="197">
        <v>19.38</v>
      </c>
      <c r="M97" s="197">
        <v>0.95</v>
      </c>
      <c r="N97" s="197">
        <v>0.6</v>
      </c>
      <c r="O97" s="197">
        <v>0</v>
      </c>
      <c r="P97" s="197">
        <v>1.06</v>
      </c>
      <c r="Q97" s="197">
        <v>2.57</v>
      </c>
      <c r="R97" s="197">
        <v>0.26</v>
      </c>
      <c r="S97" s="197">
        <v>0.15</v>
      </c>
      <c r="T97" s="197">
        <v>0</v>
      </c>
      <c r="U97" s="197">
        <v>2.08</v>
      </c>
      <c r="V97" s="197">
        <v>0.12</v>
      </c>
      <c r="W97" s="197">
        <v>0.31</v>
      </c>
      <c r="X97" s="197">
        <v>1.01</v>
      </c>
      <c r="Y97" s="197">
        <v>0</v>
      </c>
      <c r="Z97" s="197">
        <v>2.08</v>
      </c>
      <c r="AA97" s="197">
        <v>0.79</v>
      </c>
      <c r="AB97" s="197">
        <v>0</v>
      </c>
      <c r="AC97" s="197">
        <v>1.46</v>
      </c>
      <c r="AD97" s="197">
        <v>8.9</v>
      </c>
      <c r="AE97" s="197">
        <v>0</v>
      </c>
      <c r="AF97" s="197">
        <v>0</v>
      </c>
      <c r="AG97" s="197">
        <v>19.77</v>
      </c>
      <c r="AH97" s="197">
        <v>0</v>
      </c>
      <c r="AI97" s="197">
        <v>10.6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186.01</v>
      </c>
      <c r="AP97" s="197">
        <v>-7.59</v>
      </c>
      <c r="AQ97" s="197">
        <v>0</v>
      </c>
      <c r="AR97" s="197">
        <v>0</v>
      </c>
      <c r="AS97" s="197">
        <v>15.16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0.35</v>
      </c>
      <c r="E98" s="197">
        <v>0</v>
      </c>
      <c r="F98" s="197">
        <v>0</v>
      </c>
      <c r="G98" s="197">
        <v>1.6</v>
      </c>
      <c r="H98" s="197">
        <v>0</v>
      </c>
      <c r="I98" s="197">
        <v>0</v>
      </c>
      <c r="J98" s="197">
        <v>0.8</v>
      </c>
      <c r="K98" s="197">
        <v>0.31</v>
      </c>
      <c r="L98" s="197">
        <v>19.38</v>
      </c>
      <c r="M98" s="197">
        <v>0.95</v>
      </c>
      <c r="N98" s="197">
        <v>0.6</v>
      </c>
      <c r="O98" s="197">
        <v>0</v>
      </c>
      <c r="P98" s="197">
        <v>1.06</v>
      </c>
      <c r="Q98" s="197">
        <v>2.57</v>
      </c>
      <c r="R98" s="197">
        <v>0.26</v>
      </c>
      <c r="S98" s="197">
        <v>0.15</v>
      </c>
      <c r="T98" s="197">
        <v>0</v>
      </c>
      <c r="U98" s="197">
        <v>2.08</v>
      </c>
      <c r="V98" s="197">
        <v>0.12</v>
      </c>
      <c r="W98" s="197">
        <v>0.31</v>
      </c>
      <c r="X98" s="197">
        <v>1.01</v>
      </c>
      <c r="Y98" s="197">
        <v>0</v>
      </c>
      <c r="Z98" s="197">
        <v>2.08</v>
      </c>
      <c r="AA98" s="197">
        <v>0.79</v>
      </c>
      <c r="AB98" s="197">
        <v>0</v>
      </c>
      <c r="AC98" s="197">
        <v>1.46</v>
      </c>
      <c r="AD98" s="197">
        <v>8.9</v>
      </c>
      <c r="AE98" s="197">
        <v>0</v>
      </c>
      <c r="AF98" s="197">
        <v>0</v>
      </c>
      <c r="AG98" s="197">
        <v>19.77</v>
      </c>
      <c r="AH98" s="197">
        <v>0</v>
      </c>
      <c r="AI98" s="197">
        <v>10.6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186.01</v>
      </c>
      <c r="AP98" s="197">
        <v>-7.59</v>
      </c>
      <c r="AQ98" s="197">
        <v>0</v>
      </c>
      <c r="AR98" s="197">
        <v>0</v>
      </c>
      <c r="AS98" s="197">
        <v>15.16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0.21402000000000004</v>
      </c>
      <c r="E99">
        <f t="shared" si="0"/>
        <v>0</v>
      </c>
      <c r="F99">
        <f t="shared" si="0"/>
        <v>0</v>
      </c>
      <c r="G99">
        <f t="shared" si="0"/>
        <v>6.3892500000000116E-2</v>
      </c>
      <c r="H99">
        <f t="shared" si="0"/>
        <v>0</v>
      </c>
      <c r="I99">
        <f t="shared" si="0"/>
        <v>0</v>
      </c>
      <c r="J99">
        <f t="shared" si="0"/>
        <v>0.46559999999999979</v>
      </c>
      <c r="K99">
        <f t="shared" si="0"/>
        <v>7.4499999999999879E-3</v>
      </c>
      <c r="L99">
        <f t="shared" si="0"/>
        <v>0.49485250000000108</v>
      </c>
      <c r="M99">
        <f t="shared" si="0"/>
        <v>2.2800000000000039E-2</v>
      </c>
      <c r="N99">
        <f t="shared" si="0"/>
        <v>1.4400000000000024E-2</v>
      </c>
      <c r="O99">
        <f t="shared" si="0"/>
        <v>0</v>
      </c>
      <c r="P99">
        <f t="shared" si="0"/>
        <v>2.5440000000000032E-2</v>
      </c>
      <c r="Q99">
        <f t="shared" si="0"/>
        <v>2.8174999999999971E-2</v>
      </c>
      <c r="R99">
        <f t="shared" si="0"/>
        <v>6.2400000000000112E-3</v>
      </c>
      <c r="S99">
        <f t="shared" si="0"/>
        <v>3.7075000000000059E-3</v>
      </c>
      <c r="T99">
        <f t="shared" si="0"/>
        <v>0</v>
      </c>
      <c r="U99">
        <f t="shared" si="0"/>
        <v>4.7515000000000043E-2</v>
      </c>
      <c r="V99">
        <f t="shared" si="0"/>
        <v>3.9499999999999882E-3</v>
      </c>
      <c r="W99">
        <f t="shared" si="0"/>
        <v>9.4699999999999975E-3</v>
      </c>
      <c r="X99">
        <f t="shared" si="0"/>
        <v>2.4240000000000029E-2</v>
      </c>
      <c r="Y99">
        <f t="shared" si="0"/>
        <v>0</v>
      </c>
      <c r="Z99">
        <f t="shared" si="0"/>
        <v>5.0005000000000091E-2</v>
      </c>
      <c r="AA99">
        <f t="shared" si="0"/>
        <v>1.8960000000000008E-2</v>
      </c>
      <c r="AB99">
        <f t="shared" si="0"/>
        <v>0</v>
      </c>
      <c r="AC99">
        <f t="shared" si="0"/>
        <v>2.5954999999999982E-2</v>
      </c>
      <c r="AD99">
        <f t="shared" si="0"/>
        <v>0.26326249999999968</v>
      </c>
      <c r="AE99">
        <f t="shared" si="0"/>
        <v>0</v>
      </c>
      <c r="AF99">
        <f t="shared" si="0"/>
        <v>0</v>
      </c>
      <c r="AG99">
        <f t="shared" si="0"/>
        <v>0.49793999999999994</v>
      </c>
      <c r="AH99">
        <f t="shared" si="0"/>
        <v>0</v>
      </c>
      <c r="AI99">
        <f t="shared" si="0"/>
        <v>0.25440000000000035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4.7439399999999985</v>
      </c>
      <c r="AP99">
        <f t="shared" si="0"/>
        <v>-2.0120000000000006E-2</v>
      </c>
      <c r="AQ99">
        <f t="shared" si="0"/>
        <v>0</v>
      </c>
      <c r="AR99">
        <f t="shared" si="0"/>
        <v>0</v>
      </c>
      <c r="AS99">
        <f t="shared" si="0"/>
        <v>0.39909000000000056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-115.658</v>
      </c>
      <c r="G3" s="82">
        <v>-115.658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-71.66</v>
      </c>
      <c r="N3" s="82">
        <v>-71.66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115.658</v>
      </c>
      <c r="AF3" s="82">
        <v>71.66</v>
      </c>
      <c r="AG3" s="82">
        <v>0</v>
      </c>
      <c r="AH3" s="82">
        <v>0</v>
      </c>
      <c r="AI3" s="82">
        <v>187.31800000000001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115.658</v>
      </c>
      <c r="BQ3" s="83">
        <f t="shared" ref="BQ3:BS66" si="3">IF(AF3&gt;0,AF3,0)</f>
        <v>71.66</v>
      </c>
      <c r="BR3" s="83">
        <f t="shared" si="3"/>
        <v>0</v>
      </c>
      <c r="BS3" s="83">
        <f t="shared" si="3"/>
        <v>0</v>
      </c>
      <c r="BT3" s="83">
        <f>-SUM(BP3:BS3)</f>
        <v>-187.31799999999998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1156.58</v>
      </c>
      <c r="DA3" s="80">
        <f t="shared" ref="DA3:DC66" si="8">$AK3*BQ3</f>
        <v>716.59999999999991</v>
      </c>
      <c r="DB3" s="80">
        <f t="shared" si="8"/>
        <v>0</v>
      </c>
      <c r="DC3" s="80">
        <f t="shared" si="8"/>
        <v>0</v>
      </c>
      <c r="DD3" s="80">
        <f>SUM(CZ3:DC3)</f>
        <v>1873.1799999999998</v>
      </c>
      <c r="DF3" s="81">
        <f>AR3+AU3+BB3+BI3+BP3</f>
        <v>115.658</v>
      </c>
      <c r="DG3" s="81">
        <f>AY3+AN3+BC3+BJ3+BQ3</f>
        <v>71.66</v>
      </c>
      <c r="DH3" s="81">
        <f>BF3+AO3+AV3+BK3+BR3</f>
        <v>0</v>
      </c>
      <c r="DI3" s="81">
        <f>BM3+BS3+BD3+AW3+AP3</f>
        <v>0</v>
      </c>
      <c r="DJ3" s="81">
        <f>BT3+BL3+BE3+AX3+AQ3</f>
        <v>-187.31799999999998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-126.636</v>
      </c>
      <c r="G4" s="82">
        <v>-126.636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-78.462000000000003</v>
      </c>
      <c r="N4" s="82">
        <v>-78.462000000000003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126.636</v>
      </c>
      <c r="AF4" s="82">
        <v>78.462000000000003</v>
      </c>
      <c r="AG4" s="82">
        <v>0</v>
      </c>
      <c r="AH4" s="82">
        <v>0</v>
      </c>
      <c r="AI4" s="82">
        <v>205.09800000000001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126.636</v>
      </c>
      <c r="BQ4" s="83">
        <f t="shared" si="3"/>
        <v>78.462000000000003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-205.09800000000001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1266.3599999999999</v>
      </c>
      <c r="DA4" s="80">
        <f t="shared" si="8"/>
        <v>784.62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2050.98</v>
      </c>
      <c r="DF4" s="81">
        <f t="shared" ref="DF4:DF67" si="31">AR4+AU4+BB4+BI4+BP4</f>
        <v>126.636</v>
      </c>
      <c r="DG4" s="81">
        <f t="shared" ref="DG4:DG67" si="32">AY4+AN4+BC4+BJ4+BQ4</f>
        <v>78.462000000000003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-205.09800000000001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-131.678</v>
      </c>
      <c r="G5" s="82">
        <v>-131.678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-80</v>
      </c>
      <c r="N5" s="82">
        <v>-80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131.678</v>
      </c>
      <c r="AF5" s="82">
        <v>80</v>
      </c>
      <c r="AG5" s="82">
        <v>0</v>
      </c>
      <c r="AH5" s="82">
        <v>0</v>
      </c>
      <c r="AI5" s="82">
        <v>211.678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131.678</v>
      </c>
      <c r="BQ5" s="83">
        <f t="shared" si="3"/>
        <v>80</v>
      </c>
      <c r="BR5" s="83">
        <f t="shared" si="3"/>
        <v>0</v>
      </c>
      <c r="BS5" s="83">
        <f t="shared" si="3"/>
        <v>0</v>
      </c>
      <c r="BT5" s="83">
        <f t="shared" si="20"/>
        <v>-211.678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1316.78</v>
      </c>
      <c r="DA5" s="80">
        <f t="shared" si="8"/>
        <v>800</v>
      </c>
      <c r="DB5" s="80">
        <f t="shared" si="8"/>
        <v>0</v>
      </c>
      <c r="DC5" s="80">
        <f t="shared" si="8"/>
        <v>0</v>
      </c>
      <c r="DD5" s="80">
        <f t="shared" si="30"/>
        <v>2116.7799999999997</v>
      </c>
      <c r="DF5" s="81">
        <f t="shared" si="31"/>
        <v>131.678</v>
      </c>
      <c r="DG5" s="81">
        <f t="shared" si="32"/>
        <v>80</v>
      </c>
      <c r="DH5" s="81">
        <f t="shared" si="33"/>
        <v>0</v>
      </c>
      <c r="DI5" s="81">
        <f t="shared" si="34"/>
        <v>0</v>
      </c>
      <c r="DJ5" s="81">
        <f t="shared" si="35"/>
        <v>-211.678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-171.41800000000001</v>
      </c>
      <c r="G6" s="82">
        <v>-171.41800000000001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-60</v>
      </c>
      <c r="N6" s="82">
        <v>-60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171.41800000000001</v>
      </c>
      <c r="AF6" s="82">
        <v>60</v>
      </c>
      <c r="AG6" s="82">
        <v>0</v>
      </c>
      <c r="AH6" s="82">
        <v>0</v>
      </c>
      <c r="AI6" s="82">
        <v>231.41800000000001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171.41800000000001</v>
      </c>
      <c r="BQ6" s="83">
        <f t="shared" si="3"/>
        <v>60</v>
      </c>
      <c r="BR6" s="83">
        <f t="shared" si="3"/>
        <v>0</v>
      </c>
      <c r="BS6" s="83">
        <f t="shared" si="3"/>
        <v>0</v>
      </c>
      <c r="BT6" s="83">
        <f t="shared" si="20"/>
        <v>-231.41800000000001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1714.18</v>
      </c>
      <c r="DA6" s="80">
        <f t="shared" si="8"/>
        <v>600</v>
      </c>
      <c r="DB6" s="80">
        <f t="shared" si="8"/>
        <v>0</v>
      </c>
      <c r="DC6" s="80">
        <f t="shared" si="8"/>
        <v>0</v>
      </c>
      <c r="DD6" s="80">
        <f t="shared" si="30"/>
        <v>2314.1800000000003</v>
      </c>
      <c r="DF6" s="81">
        <f t="shared" si="31"/>
        <v>171.41800000000001</v>
      </c>
      <c r="DG6" s="81">
        <f t="shared" si="32"/>
        <v>60</v>
      </c>
      <c r="DH6" s="81">
        <f t="shared" si="33"/>
        <v>0</v>
      </c>
      <c r="DI6" s="81">
        <f t="shared" si="34"/>
        <v>0</v>
      </c>
      <c r="DJ6" s="81">
        <f t="shared" si="35"/>
        <v>-231.41800000000001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-194</v>
      </c>
      <c r="G7" s="82">
        <v>-194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-20</v>
      </c>
      <c r="N7" s="82">
        <v>-20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194</v>
      </c>
      <c r="AF7" s="82">
        <v>20</v>
      </c>
      <c r="AG7" s="82">
        <v>0</v>
      </c>
      <c r="AH7" s="82">
        <v>0</v>
      </c>
      <c r="AI7" s="82">
        <v>214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194</v>
      </c>
      <c r="BQ7" s="83">
        <f t="shared" si="3"/>
        <v>20</v>
      </c>
      <c r="BR7" s="83">
        <f t="shared" si="3"/>
        <v>0</v>
      </c>
      <c r="BS7" s="83">
        <f t="shared" si="3"/>
        <v>0</v>
      </c>
      <c r="BT7" s="83">
        <f t="shared" si="20"/>
        <v>-214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1940</v>
      </c>
      <c r="DA7" s="80">
        <f t="shared" si="8"/>
        <v>200</v>
      </c>
      <c r="DB7" s="80">
        <f t="shared" si="8"/>
        <v>0</v>
      </c>
      <c r="DC7" s="80">
        <f t="shared" si="8"/>
        <v>0</v>
      </c>
      <c r="DD7" s="80">
        <f t="shared" si="30"/>
        <v>2140</v>
      </c>
      <c r="DF7" s="81">
        <f t="shared" si="31"/>
        <v>194</v>
      </c>
      <c r="DG7" s="81">
        <f t="shared" si="32"/>
        <v>20</v>
      </c>
      <c r="DH7" s="81">
        <f t="shared" si="33"/>
        <v>0</v>
      </c>
      <c r="DI7" s="81">
        <f t="shared" si="34"/>
        <v>0</v>
      </c>
      <c r="DJ7" s="81">
        <f t="shared" si="35"/>
        <v>-214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-139</v>
      </c>
      <c r="G8" s="82">
        <v>-139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139</v>
      </c>
      <c r="AF8" s="82">
        <v>0</v>
      </c>
      <c r="AG8" s="82">
        <v>0</v>
      </c>
      <c r="AH8" s="82">
        <v>0</v>
      </c>
      <c r="AI8" s="82">
        <v>139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139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-139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1390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1390</v>
      </c>
      <c r="DF8" s="81">
        <f t="shared" si="31"/>
        <v>139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-139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-102</v>
      </c>
      <c r="G9" s="82">
        <v>-102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102</v>
      </c>
      <c r="AF9" s="82">
        <v>0</v>
      </c>
      <c r="AG9" s="82">
        <v>0</v>
      </c>
      <c r="AH9" s="82">
        <v>0</v>
      </c>
      <c r="AI9" s="82">
        <v>102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102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-102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1020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1020</v>
      </c>
      <c r="DF9" s="81">
        <f t="shared" si="31"/>
        <v>102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-102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-10</v>
      </c>
      <c r="D10" s="82">
        <v>0</v>
      </c>
      <c r="E10" s="82">
        <v>0</v>
      </c>
      <c r="F10" s="82">
        <v>-75</v>
      </c>
      <c r="G10" s="82">
        <v>-85</v>
      </c>
      <c r="H10" s="76"/>
      <c r="I10" s="31">
        <v>8</v>
      </c>
      <c r="J10" s="82">
        <v>10</v>
      </c>
      <c r="K10" s="82">
        <v>0</v>
      </c>
      <c r="L10" s="82">
        <v>0</v>
      </c>
      <c r="M10" s="82">
        <v>0</v>
      </c>
      <c r="N10" s="82">
        <v>10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75</v>
      </c>
      <c r="AF10" s="82">
        <v>0</v>
      </c>
      <c r="AG10" s="82">
        <v>0</v>
      </c>
      <c r="AH10" s="82">
        <v>0</v>
      </c>
      <c r="AI10" s="82">
        <v>75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10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-10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75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-75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100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100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750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750</v>
      </c>
      <c r="DF10" s="81">
        <f t="shared" si="31"/>
        <v>85</v>
      </c>
      <c r="DG10" s="81">
        <f t="shared" si="32"/>
        <v>-10</v>
      </c>
      <c r="DH10" s="81">
        <f t="shared" si="33"/>
        <v>0</v>
      </c>
      <c r="DI10" s="81">
        <f t="shared" si="34"/>
        <v>0</v>
      </c>
      <c r="DJ10" s="81">
        <f t="shared" si="35"/>
        <v>-75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-20</v>
      </c>
      <c r="D11" s="82">
        <v>0</v>
      </c>
      <c r="E11" s="82">
        <v>0</v>
      </c>
      <c r="F11" s="82">
        <v>-43</v>
      </c>
      <c r="G11" s="82">
        <v>-63</v>
      </c>
      <c r="H11" s="76"/>
      <c r="I11" s="31">
        <v>9</v>
      </c>
      <c r="J11" s="82">
        <v>20</v>
      </c>
      <c r="K11" s="82">
        <v>0</v>
      </c>
      <c r="L11" s="82">
        <v>0</v>
      </c>
      <c r="M11" s="82">
        <v>0</v>
      </c>
      <c r="N11" s="82">
        <v>20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43</v>
      </c>
      <c r="AF11" s="82">
        <v>0</v>
      </c>
      <c r="AG11" s="82">
        <v>0</v>
      </c>
      <c r="AH11" s="82">
        <v>0</v>
      </c>
      <c r="AI11" s="82">
        <v>43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20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-20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43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-43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200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200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430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430</v>
      </c>
      <c r="DF11" s="81">
        <f t="shared" si="31"/>
        <v>63</v>
      </c>
      <c r="DG11" s="81">
        <f t="shared" si="32"/>
        <v>-20</v>
      </c>
      <c r="DH11" s="81">
        <f t="shared" si="33"/>
        <v>0</v>
      </c>
      <c r="DI11" s="81">
        <f t="shared" si="34"/>
        <v>0</v>
      </c>
      <c r="DJ11" s="81">
        <f t="shared" si="35"/>
        <v>-43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-20</v>
      </c>
      <c r="D12" s="82">
        <v>0</v>
      </c>
      <c r="E12" s="82">
        <v>0</v>
      </c>
      <c r="F12" s="82">
        <v>-64</v>
      </c>
      <c r="G12" s="82">
        <v>-84</v>
      </c>
      <c r="H12" s="76"/>
      <c r="I12" s="31">
        <v>10</v>
      </c>
      <c r="J12" s="82">
        <v>20</v>
      </c>
      <c r="K12" s="82">
        <v>0</v>
      </c>
      <c r="L12" s="82">
        <v>0</v>
      </c>
      <c r="M12" s="82">
        <v>0</v>
      </c>
      <c r="N12" s="82">
        <v>20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64</v>
      </c>
      <c r="AF12" s="82">
        <v>0</v>
      </c>
      <c r="AG12" s="82">
        <v>0</v>
      </c>
      <c r="AH12" s="82">
        <v>0</v>
      </c>
      <c r="AI12" s="82">
        <v>64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20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-20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64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-64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200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200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640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640</v>
      </c>
      <c r="DF12" s="81">
        <f t="shared" si="31"/>
        <v>84</v>
      </c>
      <c r="DG12" s="81">
        <f t="shared" si="32"/>
        <v>-20</v>
      </c>
      <c r="DH12" s="81">
        <f t="shared" si="33"/>
        <v>0</v>
      </c>
      <c r="DI12" s="81">
        <f t="shared" si="34"/>
        <v>0</v>
      </c>
      <c r="DJ12" s="81">
        <f t="shared" si="35"/>
        <v>-64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-25.402000000000001</v>
      </c>
      <c r="D13" s="82">
        <v>0</v>
      </c>
      <c r="E13" s="82">
        <v>0</v>
      </c>
      <c r="F13" s="82">
        <v>-34.597999999999999</v>
      </c>
      <c r="G13" s="82">
        <v>-60</v>
      </c>
      <c r="H13" s="76"/>
      <c r="I13" s="31">
        <v>11</v>
      </c>
      <c r="J13" s="82">
        <v>25.402000000000001</v>
      </c>
      <c r="K13" s="82">
        <v>0</v>
      </c>
      <c r="L13" s="82">
        <v>0</v>
      </c>
      <c r="M13" s="82">
        <v>0</v>
      </c>
      <c r="N13" s="82">
        <v>25.402000000000001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34.597999999999999</v>
      </c>
      <c r="AF13" s="82">
        <v>0</v>
      </c>
      <c r="AG13" s="82">
        <v>0</v>
      </c>
      <c r="AH13" s="82">
        <v>0</v>
      </c>
      <c r="AI13" s="82">
        <v>34.597999999999999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25.402000000000001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-25.402000000000001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34.597999999999999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-34.597999999999999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254.02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254.02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345.98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345.98</v>
      </c>
      <c r="DF13" s="81">
        <f t="shared" si="31"/>
        <v>60</v>
      </c>
      <c r="DG13" s="81">
        <f t="shared" si="32"/>
        <v>-25.402000000000001</v>
      </c>
      <c r="DH13" s="81">
        <f t="shared" si="33"/>
        <v>0</v>
      </c>
      <c r="DI13" s="81">
        <f t="shared" si="34"/>
        <v>0</v>
      </c>
      <c r="DJ13" s="81">
        <f t="shared" si="35"/>
        <v>-34.597999999999999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-18.204999999999998</v>
      </c>
      <c r="D14" s="82">
        <v>0</v>
      </c>
      <c r="E14" s="82">
        <v>0</v>
      </c>
      <c r="F14" s="82">
        <v>-24.795000000000002</v>
      </c>
      <c r="G14" s="82">
        <v>-43</v>
      </c>
      <c r="H14" s="76"/>
      <c r="I14" s="31">
        <v>12</v>
      </c>
      <c r="J14" s="82">
        <v>18.204999999999998</v>
      </c>
      <c r="K14" s="82">
        <v>0</v>
      </c>
      <c r="L14" s="82">
        <v>0</v>
      </c>
      <c r="M14" s="82">
        <v>0</v>
      </c>
      <c r="N14" s="82">
        <v>18.204999999999998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24.795000000000002</v>
      </c>
      <c r="AF14" s="82">
        <v>0</v>
      </c>
      <c r="AG14" s="82">
        <v>0</v>
      </c>
      <c r="AH14" s="82">
        <v>0</v>
      </c>
      <c r="AI14" s="82">
        <v>24.795000000000002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18.204999999999998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-18.204999999999998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24.795000000000002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-24.795000000000002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182.04999999999998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182.04999999999998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247.95000000000002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247.95000000000002</v>
      </c>
      <c r="DF14" s="81">
        <f t="shared" si="31"/>
        <v>43</v>
      </c>
      <c r="DG14" s="81">
        <f t="shared" si="32"/>
        <v>-18.204999999999998</v>
      </c>
      <c r="DH14" s="81">
        <f t="shared" si="33"/>
        <v>0</v>
      </c>
      <c r="DI14" s="81">
        <f t="shared" si="34"/>
        <v>0</v>
      </c>
      <c r="DJ14" s="81">
        <f t="shared" si="35"/>
        <v>-24.795000000000002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-10.584</v>
      </c>
      <c r="D15" s="82">
        <v>0</v>
      </c>
      <c r="E15" s="82">
        <v>0</v>
      </c>
      <c r="F15" s="82">
        <v>-14.416</v>
      </c>
      <c r="G15" s="82">
        <v>-25</v>
      </c>
      <c r="H15" s="76"/>
      <c r="I15" s="31">
        <v>13</v>
      </c>
      <c r="J15" s="82">
        <v>10.584</v>
      </c>
      <c r="K15" s="82">
        <v>0</v>
      </c>
      <c r="L15" s="82">
        <v>0</v>
      </c>
      <c r="M15" s="82">
        <v>0</v>
      </c>
      <c r="N15" s="82">
        <v>10.584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14.416</v>
      </c>
      <c r="AF15" s="82">
        <v>0</v>
      </c>
      <c r="AG15" s="82">
        <v>0</v>
      </c>
      <c r="AH15" s="82">
        <v>0</v>
      </c>
      <c r="AI15" s="82">
        <v>14.416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10.584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-10.584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14.416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-14.416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105.84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105.84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144.16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144.16</v>
      </c>
      <c r="DF15" s="81">
        <f t="shared" si="31"/>
        <v>25</v>
      </c>
      <c r="DG15" s="81">
        <f t="shared" si="32"/>
        <v>-10.584</v>
      </c>
      <c r="DH15" s="81">
        <f t="shared" si="33"/>
        <v>0</v>
      </c>
      <c r="DI15" s="81">
        <f t="shared" si="34"/>
        <v>0</v>
      </c>
      <c r="DJ15" s="81">
        <f t="shared" si="35"/>
        <v>-14.416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-4.657</v>
      </c>
      <c r="D16" s="82">
        <v>0</v>
      </c>
      <c r="E16" s="82">
        <v>0</v>
      </c>
      <c r="F16" s="82">
        <v>-6.343</v>
      </c>
      <c r="G16" s="82">
        <v>-11</v>
      </c>
      <c r="H16" s="76"/>
      <c r="I16" s="31">
        <v>14</v>
      </c>
      <c r="J16" s="82">
        <v>4.657</v>
      </c>
      <c r="K16" s="82">
        <v>0</v>
      </c>
      <c r="L16" s="82">
        <v>0</v>
      </c>
      <c r="M16" s="82">
        <v>0</v>
      </c>
      <c r="N16" s="82">
        <v>4.657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6.343</v>
      </c>
      <c r="AF16" s="82">
        <v>0</v>
      </c>
      <c r="AG16" s="82">
        <v>0</v>
      </c>
      <c r="AH16" s="82">
        <v>0</v>
      </c>
      <c r="AI16" s="82">
        <v>6.343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4.657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-4.657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6.343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-6.343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46.57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46.57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63.43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63.43</v>
      </c>
      <c r="DF16" s="81">
        <f t="shared" si="31"/>
        <v>11</v>
      </c>
      <c r="DG16" s="81">
        <f t="shared" si="32"/>
        <v>-4.657</v>
      </c>
      <c r="DH16" s="81">
        <f t="shared" si="33"/>
        <v>0</v>
      </c>
      <c r="DI16" s="81">
        <f t="shared" si="34"/>
        <v>0</v>
      </c>
      <c r="DJ16" s="81">
        <f t="shared" si="35"/>
        <v>-6.343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-5.9269999999999996</v>
      </c>
      <c r="D68" s="82">
        <v>0</v>
      </c>
      <c r="E68" s="82">
        <v>0</v>
      </c>
      <c r="F68" s="82">
        <v>-8.0730000000000004</v>
      </c>
      <c r="G68" s="82">
        <v>-14</v>
      </c>
      <c r="H68" s="76"/>
      <c r="I68" s="31">
        <v>66</v>
      </c>
      <c r="J68" s="82">
        <v>5.9269999999999996</v>
      </c>
      <c r="K68" s="82">
        <v>0</v>
      </c>
      <c r="L68" s="82">
        <v>0</v>
      </c>
      <c r="M68" s="82">
        <v>0</v>
      </c>
      <c r="N68" s="82">
        <v>5.9269999999999996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8.0730000000000004</v>
      </c>
      <c r="AF68" s="82">
        <v>0</v>
      </c>
      <c r="AG68" s="82">
        <v>0</v>
      </c>
      <c r="AH68" s="82">
        <v>0</v>
      </c>
      <c r="AI68" s="82">
        <v>8.0730000000000004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5.9269999999999996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-5.9269999999999996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8.0730000000000004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-8.0730000000000004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59.269999999999996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59.269999999999996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80.73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80.73</v>
      </c>
      <c r="DF68" s="81">
        <f t="shared" ref="DF68:DF99" si="59">AR68+AU68+BB68+BI68+BP68</f>
        <v>14</v>
      </c>
      <c r="DG68" s="81">
        <f t="shared" ref="DG68:DG99" si="60">AY68+AN68+BC68+BJ68+BQ68</f>
        <v>-5.9269999999999996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-8.0730000000000004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-16.934999999999999</v>
      </c>
      <c r="D69" s="82">
        <v>0</v>
      </c>
      <c r="E69" s="82">
        <v>0</v>
      </c>
      <c r="F69" s="82">
        <v>-23.065000000000001</v>
      </c>
      <c r="G69" s="82">
        <v>-40</v>
      </c>
      <c r="H69" s="76"/>
      <c r="I69" s="31">
        <v>67</v>
      </c>
      <c r="J69" s="82">
        <v>16.934999999999999</v>
      </c>
      <c r="K69" s="82">
        <v>0</v>
      </c>
      <c r="L69" s="82">
        <v>0</v>
      </c>
      <c r="M69" s="82">
        <v>0</v>
      </c>
      <c r="N69" s="82">
        <v>16.934999999999999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23.065000000000001</v>
      </c>
      <c r="AF69" s="82">
        <v>0</v>
      </c>
      <c r="AG69" s="82">
        <v>0</v>
      </c>
      <c r="AH69" s="82">
        <v>0</v>
      </c>
      <c r="AI69" s="82">
        <v>23.065000000000001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16.934999999999999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-16.934999999999999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23.065000000000001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-23.065000000000001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169.35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169.35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230.65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230.65</v>
      </c>
      <c r="DF69" s="81">
        <f t="shared" si="59"/>
        <v>40</v>
      </c>
      <c r="DG69" s="81">
        <f t="shared" si="60"/>
        <v>-16.934999999999999</v>
      </c>
      <c r="DH69" s="81">
        <f t="shared" si="61"/>
        <v>0</v>
      </c>
      <c r="DI69" s="81">
        <f t="shared" si="62"/>
        <v>0</v>
      </c>
      <c r="DJ69" s="81">
        <f t="shared" si="63"/>
        <v>-23.065000000000001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-26.248999999999999</v>
      </c>
      <c r="D70" s="82">
        <v>0</v>
      </c>
      <c r="E70" s="82">
        <v>0</v>
      </c>
      <c r="F70" s="82">
        <v>-35.750999999999998</v>
      </c>
      <c r="G70" s="82">
        <v>-62</v>
      </c>
      <c r="H70" s="76"/>
      <c r="I70" s="31">
        <v>68</v>
      </c>
      <c r="J70" s="82">
        <v>26.248999999999999</v>
      </c>
      <c r="K70" s="82">
        <v>0</v>
      </c>
      <c r="L70" s="82">
        <v>0</v>
      </c>
      <c r="M70" s="82">
        <v>0</v>
      </c>
      <c r="N70" s="82">
        <v>26.248999999999999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35.750999999999998</v>
      </c>
      <c r="AF70" s="82">
        <v>0</v>
      </c>
      <c r="AG70" s="82">
        <v>0</v>
      </c>
      <c r="AH70" s="82">
        <v>0</v>
      </c>
      <c r="AI70" s="82">
        <v>35.750999999999998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26.248999999999999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-26.248999999999999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35.750999999999998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-35.750999999999998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262.49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262.49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357.51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357.51</v>
      </c>
      <c r="DF70" s="81">
        <f t="shared" si="59"/>
        <v>62</v>
      </c>
      <c r="DG70" s="81">
        <f t="shared" si="60"/>
        <v>-26.248999999999999</v>
      </c>
      <c r="DH70" s="81">
        <f t="shared" si="61"/>
        <v>0</v>
      </c>
      <c r="DI70" s="81">
        <f t="shared" si="62"/>
        <v>0</v>
      </c>
      <c r="DJ70" s="81">
        <f t="shared" si="63"/>
        <v>-35.750999999999998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-25</v>
      </c>
      <c r="D71" s="82">
        <v>0</v>
      </c>
      <c r="E71" s="82">
        <v>0</v>
      </c>
      <c r="F71" s="82">
        <v>-40</v>
      </c>
      <c r="G71" s="82">
        <v>-65</v>
      </c>
      <c r="H71" s="76"/>
      <c r="I71" s="31">
        <v>69</v>
      </c>
      <c r="J71" s="82">
        <v>25</v>
      </c>
      <c r="K71" s="82">
        <v>0</v>
      </c>
      <c r="L71" s="82">
        <v>0</v>
      </c>
      <c r="M71" s="82">
        <v>0</v>
      </c>
      <c r="N71" s="82">
        <v>25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40</v>
      </c>
      <c r="AF71" s="82">
        <v>0</v>
      </c>
      <c r="AG71" s="82">
        <v>0</v>
      </c>
      <c r="AH71" s="82">
        <v>0</v>
      </c>
      <c r="AI71" s="82">
        <v>40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25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-25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40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-40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250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250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400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400</v>
      </c>
      <c r="DF71" s="81">
        <f t="shared" si="59"/>
        <v>65</v>
      </c>
      <c r="DG71" s="81">
        <f t="shared" si="60"/>
        <v>-25</v>
      </c>
      <c r="DH71" s="81">
        <f t="shared" si="61"/>
        <v>0</v>
      </c>
      <c r="DI71" s="81">
        <f t="shared" si="62"/>
        <v>0</v>
      </c>
      <c r="DJ71" s="81">
        <f t="shared" si="63"/>
        <v>-40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-5</v>
      </c>
      <c r="D72" s="82">
        <v>0</v>
      </c>
      <c r="E72" s="82">
        <v>0</v>
      </c>
      <c r="F72" s="82">
        <v>-97</v>
      </c>
      <c r="G72" s="82">
        <v>-102</v>
      </c>
      <c r="H72" s="76"/>
      <c r="I72" s="31">
        <v>70</v>
      </c>
      <c r="J72" s="82">
        <v>5</v>
      </c>
      <c r="K72" s="82">
        <v>0</v>
      </c>
      <c r="L72" s="82">
        <v>0</v>
      </c>
      <c r="M72" s="82">
        <v>0</v>
      </c>
      <c r="N72" s="82">
        <v>5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97</v>
      </c>
      <c r="AF72" s="82">
        <v>0</v>
      </c>
      <c r="AG72" s="82">
        <v>0</v>
      </c>
      <c r="AH72" s="82">
        <v>0</v>
      </c>
      <c r="AI72" s="82">
        <v>97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5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-5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97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-97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50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50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970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970</v>
      </c>
      <c r="DF72" s="81">
        <f t="shared" si="59"/>
        <v>102</v>
      </c>
      <c r="DG72" s="81">
        <f t="shared" si="60"/>
        <v>-5</v>
      </c>
      <c r="DH72" s="81">
        <f t="shared" si="61"/>
        <v>0</v>
      </c>
      <c r="DI72" s="81">
        <f t="shared" si="62"/>
        <v>0</v>
      </c>
      <c r="DJ72" s="81">
        <f t="shared" si="63"/>
        <v>-97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-123.099</v>
      </c>
      <c r="G73" s="82">
        <v>-123.099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123.099</v>
      </c>
      <c r="AF73" s="82">
        <v>0</v>
      </c>
      <c r="AG73" s="82">
        <v>0</v>
      </c>
      <c r="AH73" s="82">
        <v>0</v>
      </c>
      <c r="AI73" s="82">
        <v>123.099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123.099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-123.099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1230.99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1230.99</v>
      </c>
      <c r="DF73" s="81">
        <f t="shared" si="59"/>
        <v>123.099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-123.099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-156</v>
      </c>
      <c r="G74" s="82">
        <v>-156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156</v>
      </c>
      <c r="AF74" s="82">
        <v>0</v>
      </c>
      <c r="AG74" s="82">
        <v>0</v>
      </c>
      <c r="AH74" s="82">
        <v>0</v>
      </c>
      <c r="AI74" s="82">
        <v>156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156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-156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1560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1560</v>
      </c>
      <c r="DF74" s="81">
        <f t="shared" si="59"/>
        <v>156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-156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-80</v>
      </c>
      <c r="N75" s="82">
        <v>-80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80</v>
      </c>
      <c r="AG75" s="82">
        <v>0</v>
      </c>
      <c r="AH75" s="82">
        <v>0</v>
      </c>
      <c r="AI75" s="82">
        <v>80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80</v>
      </c>
      <c r="BR75" s="83">
        <f t="shared" si="47"/>
        <v>0</v>
      </c>
      <c r="BS75" s="83">
        <f t="shared" si="47"/>
        <v>0</v>
      </c>
      <c r="BT75" s="83">
        <f t="shared" si="48"/>
        <v>-80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800</v>
      </c>
      <c r="DB75" s="80">
        <f t="shared" si="57"/>
        <v>0</v>
      </c>
      <c r="DC75" s="80">
        <f t="shared" si="57"/>
        <v>0</v>
      </c>
      <c r="DD75" s="80">
        <f t="shared" si="58"/>
        <v>800</v>
      </c>
      <c r="DF75" s="81">
        <f t="shared" si="59"/>
        <v>0</v>
      </c>
      <c r="DG75" s="81">
        <f t="shared" si="60"/>
        <v>80</v>
      </c>
      <c r="DH75" s="81">
        <f t="shared" si="61"/>
        <v>0</v>
      </c>
      <c r="DI75" s="81">
        <f t="shared" si="62"/>
        <v>0</v>
      </c>
      <c r="DJ75" s="81">
        <f t="shared" si="63"/>
        <v>-80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-65</v>
      </c>
      <c r="N76" s="82">
        <v>-65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65</v>
      </c>
      <c r="AG76" s="82">
        <v>0</v>
      </c>
      <c r="AH76" s="82">
        <v>0</v>
      </c>
      <c r="AI76" s="82">
        <v>65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65</v>
      </c>
      <c r="BR76" s="83">
        <f t="shared" si="47"/>
        <v>0</v>
      </c>
      <c r="BS76" s="83">
        <f t="shared" si="47"/>
        <v>0</v>
      </c>
      <c r="BT76" s="83">
        <f t="shared" si="48"/>
        <v>-65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650</v>
      </c>
      <c r="DB76" s="80">
        <f t="shared" si="57"/>
        <v>0</v>
      </c>
      <c r="DC76" s="80">
        <f t="shared" si="57"/>
        <v>0</v>
      </c>
      <c r="DD76" s="80">
        <f t="shared" si="58"/>
        <v>650</v>
      </c>
      <c r="DF76" s="81">
        <f t="shared" si="59"/>
        <v>0</v>
      </c>
      <c r="DG76" s="81">
        <f t="shared" si="60"/>
        <v>65</v>
      </c>
      <c r="DH76" s="81">
        <f t="shared" si="61"/>
        <v>0</v>
      </c>
      <c r="DI76" s="81">
        <f t="shared" si="62"/>
        <v>0</v>
      </c>
      <c r="DJ76" s="81">
        <f t="shared" si="63"/>
        <v>-65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-50</v>
      </c>
      <c r="N77" s="82">
        <v>-50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50</v>
      </c>
      <c r="AG77" s="82">
        <v>0</v>
      </c>
      <c r="AH77" s="82">
        <v>0</v>
      </c>
      <c r="AI77" s="82">
        <v>50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50</v>
      </c>
      <c r="BR77" s="83">
        <f t="shared" si="47"/>
        <v>0</v>
      </c>
      <c r="BS77" s="83">
        <f t="shared" si="47"/>
        <v>0</v>
      </c>
      <c r="BT77" s="83">
        <f t="shared" si="48"/>
        <v>-50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500</v>
      </c>
      <c r="DB77" s="80">
        <f t="shared" si="57"/>
        <v>0</v>
      </c>
      <c r="DC77" s="80">
        <f t="shared" si="57"/>
        <v>0</v>
      </c>
      <c r="DD77" s="80">
        <f t="shared" si="58"/>
        <v>500</v>
      </c>
      <c r="DF77" s="81">
        <f t="shared" si="59"/>
        <v>0</v>
      </c>
      <c r="DG77" s="81">
        <f t="shared" si="60"/>
        <v>50</v>
      </c>
      <c r="DH77" s="81">
        <f t="shared" si="61"/>
        <v>0</v>
      </c>
      <c r="DI77" s="81">
        <f t="shared" si="62"/>
        <v>0</v>
      </c>
      <c r="DJ77" s="81">
        <f t="shared" si="63"/>
        <v>-50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-40</v>
      </c>
      <c r="N78" s="82">
        <v>-40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40</v>
      </c>
      <c r="AG78" s="82">
        <v>0</v>
      </c>
      <c r="AH78" s="82">
        <v>0</v>
      </c>
      <c r="AI78" s="82">
        <v>40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40</v>
      </c>
      <c r="BR78" s="83">
        <f t="shared" si="47"/>
        <v>0</v>
      </c>
      <c r="BS78" s="83">
        <f t="shared" si="47"/>
        <v>0</v>
      </c>
      <c r="BT78" s="83">
        <f t="shared" si="48"/>
        <v>-40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400</v>
      </c>
      <c r="DB78" s="80">
        <f t="shared" si="57"/>
        <v>0</v>
      </c>
      <c r="DC78" s="80">
        <f t="shared" si="57"/>
        <v>0</v>
      </c>
      <c r="DD78" s="80">
        <f t="shared" si="58"/>
        <v>400</v>
      </c>
      <c r="DF78" s="81">
        <f t="shared" si="59"/>
        <v>0</v>
      </c>
      <c r="DG78" s="81">
        <f t="shared" si="60"/>
        <v>40</v>
      </c>
      <c r="DH78" s="81">
        <f t="shared" si="61"/>
        <v>0</v>
      </c>
      <c r="DI78" s="81">
        <f t="shared" si="62"/>
        <v>0</v>
      </c>
      <c r="DJ78" s="81">
        <f t="shared" si="63"/>
        <v>-40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-30</v>
      </c>
      <c r="N79" s="82">
        <v>-30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30</v>
      </c>
      <c r="AG79" s="82">
        <v>0</v>
      </c>
      <c r="AH79" s="82">
        <v>0</v>
      </c>
      <c r="AI79" s="82">
        <v>30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30</v>
      </c>
      <c r="BR79" s="83">
        <f t="shared" si="47"/>
        <v>0</v>
      </c>
      <c r="BS79" s="83">
        <f t="shared" si="47"/>
        <v>0</v>
      </c>
      <c r="BT79" s="83">
        <f t="shared" si="48"/>
        <v>-30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300</v>
      </c>
      <c r="DB79" s="80">
        <f t="shared" si="57"/>
        <v>0</v>
      </c>
      <c r="DC79" s="80">
        <f t="shared" si="57"/>
        <v>0</v>
      </c>
      <c r="DD79" s="80">
        <f t="shared" si="58"/>
        <v>300</v>
      </c>
      <c r="DF79" s="81">
        <f t="shared" si="59"/>
        <v>0</v>
      </c>
      <c r="DG79" s="81">
        <f t="shared" si="60"/>
        <v>30</v>
      </c>
      <c r="DH79" s="81">
        <f t="shared" si="61"/>
        <v>0</v>
      </c>
      <c r="DI79" s="81">
        <f t="shared" si="62"/>
        <v>0</v>
      </c>
      <c r="DJ79" s="81">
        <f t="shared" si="63"/>
        <v>-30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-25</v>
      </c>
      <c r="N80" s="82">
        <v>-25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25</v>
      </c>
      <c r="AG80" s="82">
        <v>0</v>
      </c>
      <c r="AH80" s="82">
        <v>0</v>
      </c>
      <c r="AI80" s="82">
        <v>25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25</v>
      </c>
      <c r="BR80" s="83">
        <f t="shared" si="47"/>
        <v>0</v>
      </c>
      <c r="BS80" s="83">
        <f t="shared" si="47"/>
        <v>0</v>
      </c>
      <c r="BT80" s="83">
        <f t="shared" si="48"/>
        <v>-25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250</v>
      </c>
      <c r="DB80" s="80">
        <f t="shared" si="57"/>
        <v>0</v>
      </c>
      <c r="DC80" s="80">
        <f t="shared" si="57"/>
        <v>0</v>
      </c>
      <c r="DD80" s="80">
        <f t="shared" si="58"/>
        <v>250</v>
      </c>
      <c r="DF80" s="81">
        <f t="shared" si="59"/>
        <v>0</v>
      </c>
      <c r="DG80" s="81">
        <f t="shared" si="60"/>
        <v>25</v>
      </c>
      <c r="DH80" s="81">
        <f t="shared" si="61"/>
        <v>0</v>
      </c>
      <c r="DI80" s="81">
        <f t="shared" si="62"/>
        <v>0</v>
      </c>
      <c r="DJ80" s="81">
        <f t="shared" si="63"/>
        <v>-25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-25</v>
      </c>
      <c r="N81" s="82">
        <v>-25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25</v>
      </c>
      <c r="AG81" s="82">
        <v>0</v>
      </c>
      <c r="AH81" s="82">
        <v>0</v>
      </c>
      <c r="AI81" s="82">
        <v>25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25</v>
      </c>
      <c r="BR81" s="83">
        <f t="shared" si="47"/>
        <v>0</v>
      </c>
      <c r="BS81" s="83">
        <f t="shared" si="47"/>
        <v>0</v>
      </c>
      <c r="BT81" s="83">
        <f t="shared" si="48"/>
        <v>-25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250</v>
      </c>
      <c r="DB81" s="80">
        <f t="shared" si="57"/>
        <v>0</v>
      </c>
      <c r="DC81" s="80">
        <f t="shared" si="57"/>
        <v>0</v>
      </c>
      <c r="DD81" s="80">
        <f t="shared" si="58"/>
        <v>250</v>
      </c>
      <c r="DF81" s="81">
        <f t="shared" si="59"/>
        <v>0</v>
      </c>
      <c r="DG81" s="81">
        <f t="shared" si="60"/>
        <v>25</v>
      </c>
      <c r="DH81" s="81">
        <f t="shared" si="61"/>
        <v>0</v>
      </c>
      <c r="DI81" s="81">
        <f t="shared" si="62"/>
        <v>0</v>
      </c>
      <c r="DJ81" s="81">
        <f t="shared" si="63"/>
        <v>-25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-20</v>
      </c>
      <c r="N82" s="82">
        <v>-20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20</v>
      </c>
      <c r="AG82" s="82">
        <v>0</v>
      </c>
      <c r="AH82" s="82">
        <v>0</v>
      </c>
      <c r="AI82" s="82">
        <v>20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20</v>
      </c>
      <c r="BR82" s="83">
        <f t="shared" si="47"/>
        <v>0</v>
      </c>
      <c r="BS82" s="83">
        <f t="shared" si="47"/>
        <v>0</v>
      </c>
      <c r="BT82" s="83">
        <f t="shared" si="48"/>
        <v>-20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200</v>
      </c>
      <c r="DB82" s="80">
        <f t="shared" si="57"/>
        <v>0</v>
      </c>
      <c r="DC82" s="80">
        <f t="shared" si="57"/>
        <v>0</v>
      </c>
      <c r="DD82" s="80">
        <f t="shared" si="58"/>
        <v>200</v>
      </c>
      <c r="DF82" s="81">
        <f t="shared" si="59"/>
        <v>0</v>
      </c>
      <c r="DG82" s="81">
        <f t="shared" si="60"/>
        <v>20</v>
      </c>
      <c r="DH82" s="81">
        <f t="shared" si="61"/>
        <v>0</v>
      </c>
      <c r="DI82" s="81">
        <f t="shared" si="62"/>
        <v>0</v>
      </c>
      <c r="DJ82" s="81">
        <f t="shared" si="63"/>
        <v>-20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-10</v>
      </c>
      <c r="N83" s="82">
        <v>-10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10</v>
      </c>
      <c r="AG83" s="82">
        <v>0</v>
      </c>
      <c r="AH83" s="82">
        <v>0</v>
      </c>
      <c r="AI83" s="82">
        <v>10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10</v>
      </c>
      <c r="BR83" s="83">
        <f t="shared" si="47"/>
        <v>0</v>
      </c>
      <c r="BS83" s="83">
        <f t="shared" si="47"/>
        <v>0</v>
      </c>
      <c r="BT83" s="83">
        <f t="shared" si="48"/>
        <v>-10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100</v>
      </c>
      <c r="DB83" s="80">
        <f t="shared" si="57"/>
        <v>0</v>
      </c>
      <c r="DC83" s="80">
        <f t="shared" si="57"/>
        <v>0</v>
      </c>
      <c r="DD83" s="80">
        <f t="shared" si="58"/>
        <v>100</v>
      </c>
      <c r="DF83" s="81">
        <f t="shared" si="59"/>
        <v>0</v>
      </c>
      <c r="DG83" s="81">
        <f t="shared" si="60"/>
        <v>10</v>
      </c>
      <c r="DH83" s="81">
        <f t="shared" si="61"/>
        <v>0</v>
      </c>
      <c r="DI83" s="81">
        <f t="shared" si="62"/>
        <v>0</v>
      </c>
      <c r="DJ83" s="81">
        <f t="shared" si="63"/>
        <v>-10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-10</v>
      </c>
      <c r="N84" s="82">
        <v>-10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10</v>
      </c>
      <c r="AG84" s="82">
        <v>0</v>
      </c>
      <c r="AH84" s="82">
        <v>0</v>
      </c>
      <c r="AI84" s="82">
        <v>10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10</v>
      </c>
      <c r="BR84" s="83">
        <f t="shared" si="47"/>
        <v>0</v>
      </c>
      <c r="BS84" s="83">
        <f t="shared" si="47"/>
        <v>0</v>
      </c>
      <c r="BT84" s="83">
        <f t="shared" si="48"/>
        <v>-10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100</v>
      </c>
      <c r="DB84" s="80">
        <f t="shared" si="57"/>
        <v>0</v>
      </c>
      <c r="DC84" s="80">
        <f t="shared" si="57"/>
        <v>0</v>
      </c>
      <c r="DD84" s="80">
        <f t="shared" si="58"/>
        <v>100</v>
      </c>
      <c r="DF84" s="81">
        <f t="shared" si="59"/>
        <v>0</v>
      </c>
      <c r="DG84" s="81">
        <f t="shared" si="60"/>
        <v>10</v>
      </c>
      <c r="DH84" s="81">
        <f t="shared" si="61"/>
        <v>0</v>
      </c>
      <c r="DI84" s="81">
        <f t="shared" si="62"/>
        <v>0</v>
      </c>
      <c r="DJ84" s="81">
        <f t="shared" si="63"/>
        <v>-10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-10</v>
      </c>
      <c r="N85" s="82">
        <v>-10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10</v>
      </c>
      <c r="AG85" s="82">
        <v>0</v>
      </c>
      <c r="AH85" s="82">
        <v>0</v>
      </c>
      <c r="AI85" s="82">
        <v>10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10</v>
      </c>
      <c r="BR85" s="83">
        <f t="shared" si="47"/>
        <v>0</v>
      </c>
      <c r="BS85" s="83">
        <f t="shared" si="47"/>
        <v>0</v>
      </c>
      <c r="BT85" s="83">
        <f t="shared" si="48"/>
        <v>-10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100</v>
      </c>
      <c r="DB85" s="80">
        <f t="shared" si="57"/>
        <v>0</v>
      </c>
      <c r="DC85" s="80">
        <f t="shared" si="57"/>
        <v>0</v>
      </c>
      <c r="DD85" s="80">
        <f t="shared" si="58"/>
        <v>100</v>
      </c>
      <c r="DF85" s="81">
        <f t="shared" si="59"/>
        <v>0</v>
      </c>
      <c r="DG85" s="81">
        <f t="shared" si="60"/>
        <v>10</v>
      </c>
      <c r="DH85" s="81">
        <f t="shared" si="61"/>
        <v>0</v>
      </c>
      <c r="DI85" s="81">
        <f t="shared" si="62"/>
        <v>0</v>
      </c>
      <c r="DJ85" s="81">
        <f t="shared" si="63"/>
        <v>-10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-17</v>
      </c>
      <c r="G86" s="82">
        <v>-17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-15</v>
      </c>
      <c r="N86" s="82">
        <v>-15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17</v>
      </c>
      <c r="AF86" s="82">
        <v>15</v>
      </c>
      <c r="AG86" s="82">
        <v>0</v>
      </c>
      <c r="AH86" s="82">
        <v>0</v>
      </c>
      <c r="AI86" s="82">
        <v>32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17</v>
      </c>
      <c r="BQ86" s="83">
        <f t="shared" si="47"/>
        <v>15</v>
      </c>
      <c r="BR86" s="83">
        <f t="shared" si="47"/>
        <v>0</v>
      </c>
      <c r="BS86" s="83">
        <f t="shared" si="47"/>
        <v>0</v>
      </c>
      <c r="BT86" s="83">
        <f t="shared" si="48"/>
        <v>-32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170</v>
      </c>
      <c r="DA86" s="80">
        <f t="shared" si="57"/>
        <v>150</v>
      </c>
      <c r="DB86" s="80">
        <f t="shared" si="57"/>
        <v>0</v>
      </c>
      <c r="DC86" s="80">
        <f t="shared" si="57"/>
        <v>0</v>
      </c>
      <c r="DD86" s="80">
        <f t="shared" si="58"/>
        <v>320</v>
      </c>
      <c r="DF86" s="81">
        <f t="shared" si="59"/>
        <v>17</v>
      </c>
      <c r="DG86" s="81">
        <f t="shared" si="60"/>
        <v>15</v>
      </c>
      <c r="DH86" s="81">
        <f t="shared" si="61"/>
        <v>0</v>
      </c>
      <c r="DI86" s="81">
        <f t="shared" si="62"/>
        <v>0</v>
      </c>
      <c r="DJ86" s="81">
        <f t="shared" si="63"/>
        <v>-32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-31</v>
      </c>
      <c r="G87" s="82">
        <v>-31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-20</v>
      </c>
      <c r="N87" s="82">
        <v>-20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31</v>
      </c>
      <c r="AF87" s="82">
        <v>20</v>
      </c>
      <c r="AG87" s="82">
        <v>0</v>
      </c>
      <c r="AH87" s="82">
        <v>0</v>
      </c>
      <c r="AI87" s="82">
        <v>51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31</v>
      </c>
      <c r="BQ87" s="83">
        <f t="shared" si="47"/>
        <v>20</v>
      </c>
      <c r="BR87" s="83">
        <f t="shared" si="47"/>
        <v>0</v>
      </c>
      <c r="BS87" s="83">
        <f t="shared" si="47"/>
        <v>0</v>
      </c>
      <c r="BT87" s="83">
        <f t="shared" si="48"/>
        <v>-51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310</v>
      </c>
      <c r="DA87" s="80">
        <f t="shared" si="57"/>
        <v>200</v>
      </c>
      <c r="DB87" s="80">
        <f t="shared" si="57"/>
        <v>0</v>
      </c>
      <c r="DC87" s="80">
        <f t="shared" si="57"/>
        <v>0</v>
      </c>
      <c r="DD87" s="80">
        <f t="shared" si="58"/>
        <v>510</v>
      </c>
      <c r="DF87" s="81">
        <f t="shared" si="59"/>
        <v>31</v>
      </c>
      <c r="DG87" s="81">
        <f t="shared" si="60"/>
        <v>20</v>
      </c>
      <c r="DH87" s="81">
        <f t="shared" si="61"/>
        <v>0</v>
      </c>
      <c r="DI87" s="81">
        <f t="shared" si="62"/>
        <v>0</v>
      </c>
      <c r="DJ87" s="81">
        <f t="shared" si="63"/>
        <v>-51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-34</v>
      </c>
      <c r="G88" s="82">
        <v>-34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-25</v>
      </c>
      <c r="N88" s="82">
        <v>-25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34</v>
      </c>
      <c r="AF88" s="82">
        <v>25</v>
      </c>
      <c r="AG88" s="82">
        <v>0</v>
      </c>
      <c r="AH88" s="82">
        <v>0</v>
      </c>
      <c r="AI88" s="82">
        <v>59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34</v>
      </c>
      <c r="BQ88" s="83">
        <f t="shared" si="47"/>
        <v>25</v>
      </c>
      <c r="BR88" s="83">
        <f t="shared" si="47"/>
        <v>0</v>
      </c>
      <c r="BS88" s="83">
        <f t="shared" si="47"/>
        <v>0</v>
      </c>
      <c r="BT88" s="83">
        <f t="shared" si="48"/>
        <v>-59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340</v>
      </c>
      <c r="DA88" s="80">
        <f t="shared" si="57"/>
        <v>250</v>
      </c>
      <c r="DB88" s="80">
        <f t="shared" si="57"/>
        <v>0</v>
      </c>
      <c r="DC88" s="80">
        <f t="shared" si="57"/>
        <v>0</v>
      </c>
      <c r="DD88" s="80">
        <f t="shared" si="58"/>
        <v>590</v>
      </c>
      <c r="DF88" s="81">
        <f t="shared" si="59"/>
        <v>34</v>
      </c>
      <c r="DG88" s="81">
        <f t="shared" si="60"/>
        <v>25</v>
      </c>
      <c r="DH88" s="81">
        <f t="shared" si="61"/>
        <v>0</v>
      </c>
      <c r="DI88" s="81">
        <f t="shared" si="62"/>
        <v>0</v>
      </c>
      <c r="DJ88" s="81">
        <f t="shared" si="63"/>
        <v>-59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-38</v>
      </c>
      <c r="G89" s="82">
        <v>-38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-30</v>
      </c>
      <c r="N89" s="82">
        <v>-30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38</v>
      </c>
      <c r="AF89" s="82">
        <v>30</v>
      </c>
      <c r="AG89" s="82">
        <v>0</v>
      </c>
      <c r="AH89" s="82">
        <v>0</v>
      </c>
      <c r="AI89" s="82">
        <v>68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38</v>
      </c>
      <c r="BQ89" s="83">
        <f t="shared" si="47"/>
        <v>30</v>
      </c>
      <c r="BR89" s="83">
        <f t="shared" si="47"/>
        <v>0</v>
      </c>
      <c r="BS89" s="83">
        <f t="shared" si="47"/>
        <v>0</v>
      </c>
      <c r="BT89" s="83">
        <f t="shared" si="48"/>
        <v>-68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380</v>
      </c>
      <c r="DA89" s="80">
        <f t="shared" si="57"/>
        <v>300</v>
      </c>
      <c r="DB89" s="80">
        <f t="shared" si="57"/>
        <v>0</v>
      </c>
      <c r="DC89" s="80">
        <f t="shared" si="57"/>
        <v>0</v>
      </c>
      <c r="DD89" s="80">
        <f t="shared" si="58"/>
        <v>680</v>
      </c>
      <c r="DF89" s="81">
        <f t="shared" si="59"/>
        <v>38</v>
      </c>
      <c r="DG89" s="81">
        <f t="shared" si="60"/>
        <v>30</v>
      </c>
      <c r="DH89" s="81">
        <f t="shared" si="61"/>
        <v>0</v>
      </c>
      <c r="DI89" s="81">
        <f t="shared" si="62"/>
        <v>0</v>
      </c>
      <c r="DJ89" s="81">
        <f t="shared" si="63"/>
        <v>-68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-56</v>
      </c>
      <c r="G90" s="82">
        <v>-56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-40</v>
      </c>
      <c r="N90" s="82">
        <v>-40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56</v>
      </c>
      <c r="AF90" s="82">
        <v>40</v>
      </c>
      <c r="AG90" s="82">
        <v>0</v>
      </c>
      <c r="AH90" s="82">
        <v>0</v>
      </c>
      <c r="AI90" s="82">
        <v>96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56</v>
      </c>
      <c r="BQ90" s="83">
        <f t="shared" si="47"/>
        <v>40</v>
      </c>
      <c r="BR90" s="83">
        <f t="shared" si="47"/>
        <v>0</v>
      </c>
      <c r="BS90" s="83">
        <f t="shared" si="47"/>
        <v>0</v>
      </c>
      <c r="BT90" s="83">
        <f t="shared" si="48"/>
        <v>-96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560</v>
      </c>
      <c r="DA90" s="80">
        <f t="shared" si="57"/>
        <v>400</v>
      </c>
      <c r="DB90" s="80">
        <f t="shared" si="57"/>
        <v>0</v>
      </c>
      <c r="DC90" s="80">
        <f t="shared" si="57"/>
        <v>0</v>
      </c>
      <c r="DD90" s="80">
        <f t="shared" si="58"/>
        <v>960</v>
      </c>
      <c r="DF90" s="81">
        <f t="shared" si="59"/>
        <v>56</v>
      </c>
      <c r="DG90" s="81">
        <f t="shared" si="60"/>
        <v>40</v>
      </c>
      <c r="DH90" s="81">
        <f t="shared" si="61"/>
        <v>0</v>
      </c>
      <c r="DI90" s="81">
        <f t="shared" si="62"/>
        <v>0</v>
      </c>
      <c r="DJ90" s="81">
        <f t="shared" si="63"/>
        <v>-96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-163.14099999999999</v>
      </c>
      <c r="G91" s="82">
        <v>-163.14099999999999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-101.08</v>
      </c>
      <c r="N91" s="82">
        <v>-101.08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163.14099999999999</v>
      </c>
      <c r="AF91" s="82">
        <v>101.08</v>
      </c>
      <c r="AG91" s="82">
        <v>0</v>
      </c>
      <c r="AH91" s="82">
        <v>0</v>
      </c>
      <c r="AI91" s="82">
        <v>264.221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163.14099999999999</v>
      </c>
      <c r="BQ91" s="83">
        <f t="shared" si="47"/>
        <v>101.08</v>
      </c>
      <c r="BR91" s="83">
        <f t="shared" si="47"/>
        <v>0</v>
      </c>
      <c r="BS91" s="83">
        <f t="shared" si="47"/>
        <v>0</v>
      </c>
      <c r="BT91" s="83">
        <f t="shared" si="48"/>
        <v>-264.221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1631.4099999999999</v>
      </c>
      <c r="DA91" s="80">
        <f t="shared" si="57"/>
        <v>1010.8</v>
      </c>
      <c r="DB91" s="80">
        <f t="shared" si="57"/>
        <v>0</v>
      </c>
      <c r="DC91" s="80">
        <f t="shared" si="57"/>
        <v>0</v>
      </c>
      <c r="DD91" s="80">
        <f t="shared" si="58"/>
        <v>2642.21</v>
      </c>
      <c r="DF91" s="81">
        <f t="shared" si="59"/>
        <v>163.14099999999999</v>
      </c>
      <c r="DG91" s="81">
        <f t="shared" si="60"/>
        <v>101.08</v>
      </c>
      <c r="DH91" s="81">
        <f t="shared" si="61"/>
        <v>0</v>
      </c>
      <c r="DI91" s="81">
        <f t="shared" si="62"/>
        <v>0</v>
      </c>
      <c r="DJ91" s="81">
        <f t="shared" si="63"/>
        <v>-264.221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-156.571</v>
      </c>
      <c r="G92" s="82">
        <v>-156.571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-97.01</v>
      </c>
      <c r="N92" s="82">
        <v>-97.01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156.571</v>
      </c>
      <c r="AF92" s="82">
        <v>97.01</v>
      </c>
      <c r="AG92" s="82">
        <v>0</v>
      </c>
      <c r="AH92" s="82">
        <v>0</v>
      </c>
      <c r="AI92" s="82">
        <v>253.58099999999999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156.571</v>
      </c>
      <c r="BQ92" s="83">
        <f t="shared" si="47"/>
        <v>97.01</v>
      </c>
      <c r="BR92" s="83">
        <f t="shared" si="47"/>
        <v>0</v>
      </c>
      <c r="BS92" s="83">
        <f t="shared" si="47"/>
        <v>0</v>
      </c>
      <c r="BT92" s="83">
        <f t="shared" si="48"/>
        <v>-253.58100000000002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1565.71</v>
      </c>
      <c r="DA92" s="80">
        <f t="shared" si="57"/>
        <v>970.1</v>
      </c>
      <c r="DB92" s="80">
        <f t="shared" si="57"/>
        <v>0</v>
      </c>
      <c r="DC92" s="80">
        <f t="shared" si="57"/>
        <v>0</v>
      </c>
      <c r="DD92" s="80">
        <f t="shared" si="58"/>
        <v>2535.81</v>
      </c>
      <c r="DF92" s="81">
        <f t="shared" si="59"/>
        <v>156.571</v>
      </c>
      <c r="DG92" s="81">
        <f t="shared" si="60"/>
        <v>97.01</v>
      </c>
      <c r="DH92" s="81">
        <f t="shared" si="61"/>
        <v>0</v>
      </c>
      <c r="DI92" s="81">
        <f t="shared" si="62"/>
        <v>0</v>
      </c>
      <c r="DJ92" s="81">
        <f t="shared" si="63"/>
        <v>-253.58100000000002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-150.977</v>
      </c>
      <c r="G93" s="82">
        <v>-150.977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-93.543999999999997</v>
      </c>
      <c r="N93" s="82">
        <v>-93.543999999999997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150.977</v>
      </c>
      <c r="AF93" s="82">
        <v>93.543999999999997</v>
      </c>
      <c r="AG93" s="82">
        <v>0</v>
      </c>
      <c r="AH93" s="82">
        <v>0</v>
      </c>
      <c r="AI93" s="82">
        <v>244.52099999999999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150.977</v>
      </c>
      <c r="BQ93" s="83">
        <f t="shared" si="47"/>
        <v>93.543999999999997</v>
      </c>
      <c r="BR93" s="83">
        <f t="shared" si="47"/>
        <v>0</v>
      </c>
      <c r="BS93" s="83">
        <f t="shared" si="47"/>
        <v>0</v>
      </c>
      <c r="BT93" s="83">
        <f t="shared" si="48"/>
        <v>-244.52100000000002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1509.77</v>
      </c>
      <c r="DA93" s="80">
        <f t="shared" si="57"/>
        <v>935.43999999999994</v>
      </c>
      <c r="DB93" s="80">
        <f t="shared" si="57"/>
        <v>0</v>
      </c>
      <c r="DC93" s="80">
        <f t="shared" si="57"/>
        <v>0</v>
      </c>
      <c r="DD93" s="80">
        <f t="shared" si="58"/>
        <v>2445.21</v>
      </c>
      <c r="DF93" s="81">
        <f t="shared" si="59"/>
        <v>150.977</v>
      </c>
      <c r="DG93" s="81">
        <f t="shared" si="60"/>
        <v>93.543999999999997</v>
      </c>
      <c r="DH93" s="81">
        <f t="shared" si="61"/>
        <v>0</v>
      </c>
      <c r="DI93" s="81">
        <f t="shared" si="62"/>
        <v>0</v>
      </c>
      <c r="DJ93" s="81">
        <f t="shared" si="63"/>
        <v>-244.52100000000002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-143.18700000000001</v>
      </c>
      <c r="G94" s="82">
        <v>-143.18700000000001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-88.718000000000004</v>
      </c>
      <c r="N94" s="82">
        <v>-88.718000000000004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143.18700000000001</v>
      </c>
      <c r="AF94" s="82">
        <v>88.718000000000004</v>
      </c>
      <c r="AG94" s="82">
        <v>0</v>
      </c>
      <c r="AH94" s="82">
        <v>0</v>
      </c>
      <c r="AI94" s="82">
        <v>231.905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143.18700000000001</v>
      </c>
      <c r="BQ94" s="83">
        <f t="shared" si="47"/>
        <v>88.718000000000004</v>
      </c>
      <c r="BR94" s="83">
        <f t="shared" si="47"/>
        <v>0</v>
      </c>
      <c r="BS94" s="83">
        <f t="shared" si="47"/>
        <v>0</v>
      </c>
      <c r="BT94" s="83">
        <f t="shared" si="48"/>
        <v>-231.90500000000003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1431.8700000000001</v>
      </c>
      <c r="DA94" s="80">
        <f t="shared" si="57"/>
        <v>887.18000000000006</v>
      </c>
      <c r="DB94" s="80">
        <f t="shared" si="57"/>
        <v>0</v>
      </c>
      <c r="DC94" s="80">
        <f t="shared" si="57"/>
        <v>0</v>
      </c>
      <c r="DD94" s="80">
        <f t="shared" si="58"/>
        <v>2319.0500000000002</v>
      </c>
      <c r="DF94" s="81">
        <f t="shared" si="59"/>
        <v>143.18700000000001</v>
      </c>
      <c r="DG94" s="81">
        <f t="shared" si="60"/>
        <v>88.718000000000004</v>
      </c>
      <c r="DH94" s="81">
        <f t="shared" si="61"/>
        <v>0</v>
      </c>
      <c r="DI94" s="81">
        <f t="shared" si="62"/>
        <v>0</v>
      </c>
      <c r="DJ94" s="81">
        <f t="shared" si="63"/>
        <v>-231.90500000000003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-142.703</v>
      </c>
      <c r="G95" s="82">
        <v>-142.703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-88.418000000000006</v>
      </c>
      <c r="N95" s="82">
        <v>-88.418000000000006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142.703</v>
      </c>
      <c r="AF95" s="82">
        <v>88.418000000000006</v>
      </c>
      <c r="AG95" s="82">
        <v>0</v>
      </c>
      <c r="AH95" s="82">
        <v>0</v>
      </c>
      <c r="AI95" s="82">
        <v>231.12100000000001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142.703</v>
      </c>
      <c r="BQ95" s="83">
        <f t="shared" si="47"/>
        <v>88.418000000000006</v>
      </c>
      <c r="BR95" s="83">
        <f t="shared" si="47"/>
        <v>0</v>
      </c>
      <c r="BS95" s="83">
        <f t="shared" si="47"/>
        <v>0</v>
      </c>
      <c r="BT95" s="83">
        <f t="shared" si="48"/>
        <v>-231.12100000000001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1427.03</v>
      </c>
      <c r="DA95" s="80">
        <f t="shared" si="57"/>
        <v>884.18000000000006</v>
      </c>
      <c r="DB95" s="80">
        <f t="shared" si="57"/>
        <v>0</v>
      </c>
      <c r="DC95" s="80">
        <f t="shared" si="57"/>
        <v>0</v>
      </c>
      <c r="DD95" s="80">
        <f t="shared" si="58"/>
        <v>2311.21</v>
      </c>
      <c r="DF95" s="81">
        <f t="shared" si="59"/>
        <v>142.703</v>
      </c>
      <c r="DG95" s="81">
        <f t="shared" si="60"/>
        <v>88.418000000000006</v>
      </c>
      <c r="DH95" s="81">
        <f t="shared" si="61"/>
        <v>0</v>
      </c>
      <c r="DI95" s="81">
        <f t="shared" si="62"/>
        <v>0</v>
      </c>
      <c r="DJ95" s="81">
        <f t="shared" si="63"/>
        <v>-231.12100000000001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-141.90100000000001</v>
      </c>
      <c r="G96" s="82">
        <v>-141.90100000000001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-87.92</v>
      </c>
      <c r="N96" s="82">
        <v>-87.92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141.90100000000001</v>
      </c>
      <c r="AF96" s="82">
        <v>87.92</v>
      </c>
      <c r="AG96" s="82">
        <v>0</v>
      </c>
      <c r="AH96" s="82">
        <v>0</v>
      </c>
      <c r="AI96" s="82">
        <v>229.821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141.90100000000001</v>
      </c>
      <c r="BQ96" s="83">
        <f t="shared" si="47"/>
        <v>87.92</v>
      </c>
      <c r="BR96" s="83">
        <f t="shared" si="47"/>
        <v>0</v>
      </c>
      <c r="BS96" s="83">
        <f t="shared" si="47"/>
        <v>0</v>
      </c>
      <c r="BT96" s="83">
        <f t="shared" si="48"/>
        <v>-229.82100000000003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1419.0100000000002</v>
      </c>
      <c r="DA96" s="80">
        <f t="shared" si="57"/>
        <v>879.2</v>
      </c>
      <c r="DB96" s="80">
        <f t="shared" si="57"/>
        <v>0</v>
      </c>
      <c r="DC96" s="80">
        <f t="shared" si="57"/>
        <v>0</v>
      </c>
      <c r="DD96" s="80">
        <f t="shared" si="58"/>
        <v>2298.21</v>
      </c>
      <c r="DF96" s="81">
        <f t="shared" si="59"/>
        <v>141.90100000000001</v>
      </c>
      <c r="DG96" s="81">
        <f t="shared" si="60"/>
        <v>87.92</v>
      </c>
      <c r="DH96" s="81">
        <f t="shared" si="61"/>
        <v>0</v>
      </c>
      <c r="DI96" s="81">
        <f t="shared" si="62"/>
        <v>0</v>
      </c>
      <c r="DJ96" s="81">
        <f t="shared" si="63"/>
        <v>-229.82100000000003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-141.39500000000001</v>
      </c>
      <c r="G97" s="82">
        <v>-141.39500000000001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-87.606999999999999</v>
      </c>
      <c r="N97" s="82">
        <v>-87.606999999999999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141.39500000000001</v>
      </c>
      <c r="AF97" s="82">
        <v>87.606999999999999</v>
      </c>
      <c r="AG97" s="82">
        <v>0</v>
      </c>
      <c r="AH97" s="82">
        <v>0</v>
      </c>
      <c r="AI97" s="82">
        <v>229.00200000000001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141.39500000000001</v>
      </c>
      <c r="BQ97" s="83">
        <f t="shared" si="47"/>
        <v>87.606999999999999</v>
      </c>
      <c r="BR97" s="83">
        <f t="shared" si="47"/>
        <v>0</v>
      </c>
      <c r="BS97" s="83">
        <f t="shared" si="47"/>
        <v>0</v>
      </c>
      <c r="BT97" s="83">
        <f t="shared" si="48"/>
        <v>-229.00200000000001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1413.95</v>
      </c>
      <c r="DA97" s="80">
        <f t="shared" si="57"/>
        <v>876.06999999999994</v>
      </c>
      <c r="DB97" s="80">
        <f t="shared" si="57"/>
        <v>0</v>
      </c>
      <c r="DC97" s="80">
        <f t="shared" si="57"/>
        <v>0</v>
      </c>
      <c r="DD97" s="80">
        <f t="shared" si="58"/>
        <v>2290.02</v>
      </c>
      <c r="DF97" s="81">
        <f t="shared" si="59"/>
        <v>141.39500000000001</v>
      </c>
      <c r="DG97" s="81">
        <f t="shared" si="60"/>
        <v>87.606999999999999</v>
      </c>
      <c r="DH97" s="81">
        <f t="shared" si="61"/>
        <v>0</v>
      </c>
      <c r="DI97" s="81">
        <f t="shared" si="62"/>
        <v>0</v>
      </c>
      <c r="DJ97" s="81">
        <f t="shared" si="63"/>
        <v>-229.00200000000001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-142.84</v>
      </c>
      <c r="G98" s="82">
        <v>-142.84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-88.501999999999995</v>
      </c>
      <c r="N98" s="82">
        <v>-88.501999999999995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142.84</v>
      </c>
      <c r="AF98" s="82">
        <v>88.501999999999995</v>
      </c>
      <c r="AG98" s="82">
        <v>0</v>
      </c>
      <c r="AH98" s="82">
        <v>0</v>
      </c>
      <c r="AI98" s="82">
        <v>231.34200000000001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142.84</v>
      </c>
      <c r="BQ98" s="83">
        <f t="shared" si="47"/>
        <v>88.501999999999995</v>
      </c>
      <c r="BR98" s="83">
        <f t="shared" si="47"/>
        <v>0</v>
      </c>
      <c r="BS98" s="83">
        <f t="shared" si="47"/>
        <v>0</v>
      </c>
      <c r="BT98" s="83">
        <f t="shared" si="48"/>
        <v>-231.34199999999998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36007.392880000007</v>
      </c>
      <c r="DA98" s="80">
        <f t="shared" si="57"/>
        <v>22309.761164</v>
      </c>
      <c r="DB98" s="80">
        <f t="shared" si="57"/>
        <v>0</v>
      </c>
      <c r="DC98" s="80">
        <f t="shared" si="57"/>
        <v>0</v>
      </c>
      <c r="DD98" s="80">
        <f t="shared" si="58"/>
        <v>58317.15404400001</v>
      </c>
      <c r="DF98" s="81">
        <f t="shared" si="59"/>
        <v>142.84</v>
      </c>
      <c r="DG98" s="81">
        <f t="shared" si="60"/>
        <v>88.501999999999995</v>
      </c>
      <c r="DH98" s="81">
        <f t="shared" si="61"/>
        <v>0</v>
      </c>
      <c r="DI98" s="81">
        <f t="shared" si="62"/>
        <v>0</v>
      </c>
      <c r="DJ98" s="81">
        <f t="shared" si="63"/>
        <v>-231.34199999999998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4.6989750000000004E-2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-4.6989750000000004E-2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0.77106124999999981</v>
      </c>
      <c r="BQ99" s="87">
        <f t="shared" ref="BQ99:BT99" si="68">SUM(BQ3:BQ98)/4000</f>
        <v>0.38448025000000008</v>
      </c>
      <c r="BR99" s="87">
        <f t="shared" si="68"/>
        <v>0</v>
      </c>
      <c r="BS99" s="87">
        <f t="shared" si="68"/>
        <v>0</v>
      </c>
      <c r="BT99" s="87">
        <f t="shared" si="68"/>
        <v>-1.1555415000000002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4.698974999999999E-2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4.698974999999999E-2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1.6355360720000001</v>
      </c>
      <c r="DA99" s="89">
        <f t="shared" ref="DA99:DD99" si="73">SUM(DA3:DA98)/40000</f>
        <v>0.92009877909999993</v>
      </c>
      <c r="DB99" s="89">
        <f t="shared" si="73"/>
        <v>0</v>
      </c>
      <c r="DC99" s="89">
        <f t="shared" si="73"/>
        <v>0</v>
      </c>
      <c r="DD99" s="89">
        <f t="shared" si="73"/>
        <v>2.5556348511000002</v>
      </c>
      <c r="DE99" s="86"/>
      <c r="DF99" s="81">
        <f t="shared" si="59"/>
        <v>0.81805099999999986</v>
      </c>
      <c r="DG99" s="81">
        <f t="shared" si="60"/>
        <v>0.33749050000000008</v>
      </c>
      <c r="DH99" s="81">
        <f t="shared" si="61"/>
        <v>0</v>
      </c>
      <c r="DI99" s="81">
        <f t="shared" si="62"/>
        <v>0</v>
      </c>
      <c r="DJ99" s="81">
        <f t="shared" si="63"/>
        <v>-1.1555415000000002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478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483</v>
      </c>
      <c r="H1" s="170" t="s">
        <v>479</v>
      </c>
      <c r="I1" s="235" t="s">
        <v>325</v>
      </c>
      <c r="J1" s="236"/>
      <c r="K1" s="236"/>
      <c r="L1" s="236"/>
      <c r="M1" s="237"/>
      <c r="N1" s="236" t="s">
        <v>480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1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70" t="s">
        <v>484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683.12912700000004</v>
      </c>
      <c r="C3" s="177">
        <f ca="1">$B3*C$1/100</f>
        <v>509.614328742</v>
      </c>
      <c r="D3" s="178">
        <f t="shared" ref="D3:F18" ca="1" si="0">$B3*D$1/100</f>
        <v>164.15592921810003</v>
      </c>
      <c r="E3" s="178">
        <f t="shared" ca="1" si="0"/>
        <v>9.3588690399000019</v>
      </c>
      <c r="F3" s="179">
        <f t="shared" ca="1" si="0"/>
        <v>0</v>
      </c>
      <c r="G3" s="176">
        <f t="shared" ref="G3:G66" ca="1" si="1">INDIRECT("ISGS_exbus!" &amp; $V$3 &amp; X3)</f>
        <v>683.12912700000004</v>
      </c>
      <c r="H3" s="176">
        <f t="shared" ref="H3:H66" ca="1" si="2">INDIRECT("ISGS_Delhi_pp!" &amp; $V$3 &amp; X3)</f>
        <v>660.24430099999995</v>
      </c>
      <c r="I3" s="180">
        <f ca="1">INDIRECT("BRPL_EOD!" &amp; $V$3 &amp; X3)</f>
        <v>492.54</v>
      </c>
      <c r="J3" s="178">
        <f ca="1">INDIRECT("BYPL_EOD!" &amp; $V$3 &amp; X3)</f>
        <v>158.66</v>
      </c>
      <c r="K3" s="178">
        <f ca="1">INDIRECT("TPDDL_EOD!" &amp; $V$3 &amp; X3)</f>
        <v>9.0500000000000007</v>
      </c>
      <c r="L3" s="178">
        <f ca="1">INDIRECT("NDMC_EOD!" &amp; $V$3 &amp; X3)</f>
        <v>0</v>
      </c>
      <c r="M3" s="179">
        <f ca="1">SUM(I3:L3)</f>
        <v>660.25</v>
      </c>
      <c r="N3" s="177">
        <f ca="1">INDIRECT("BRPL_ISGS_exbus!" &amp; $V$3 &amp; X3)</f>
        <v>509.60760350258244</v>
      </c>
      <c r="O3" s="178">
        <f ca="1">INDIRECT("BYPL_ISGS_exbus!" &amp; $V$3 &amp; X3)</f>
        <v>164.15792092361986</v>
      </c>
      <c r="P3" s="178">
        <f ca="1">INDIRECT("TPDDL_ISGS_exbus!" &amp; $V$3 &amp; X3)</f>
        <v>9.3636025737978059</v>
      </c>
      <c r="Q3" s="178">
        <f ca="1">INDIRECT("NDMC_ISGS_exbus!" &amp; $V$3 &amp; X3)</f>
        <v>0</v>
      </c>
      <c r="R3" s="179">
        <f ca="1">SUM(N3:Q3)</f>
        <v>683.12912700000015</v>
      </c>
      <c r="U3" s="174"/>
      <c r="V3" s="62" t="s">
        <v>481</v>
      </c>
      <c r="W3" s="58" t="s">
        <v>482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683.12912700000004</v>
      </c>
      <c r="C4" s="181">
        <f t="shared" ref="C4:F35" ca="1" si="4">$B4*C$1/100</f>
        <v>509.614328742</v>
      </c>
      <c r="D4" s="182">
        <f t="shared" ca="1" si="0"/>
        <v>164.15592921810003</v>
      </c>
      <c r="E4" s="182">
        <f t="shared" ca="1" si="0"/>
        <v>9.3588690399000019</v>
      </c>
      <c r="F4" s="183">
        <f t="shared" ca="1" si="0"/>
        <v>0</v>
      </c>
      <c r="G4" s="184">
        <f t="shared" ca="1" si="1"/>
        <v>683.12912700000004</v>
      </c>
      <c r="H4" s="184">
        <f t="shared" ca="1" si="2"/>
        <v>660.24430099999995</v>
      </c>
      <c r="I4" s="185">
        <f t="shared" ref="I4:I67" ca="1" si="5">INDIRECT("BRPL_EOD!" &amp; $V$3 &amp; X4)</f>
        <v>492.54</v>
      </c>
      <c r="J4" s="182">
        <f t="shared" ref="J4:J67" ca="1" si="6">INDIRECT("BYPL_EOD!" &amp; $V$3 &amp; X4)</f>
        <v>158.66</v>
      </c>
      <c r="K4" s="182">
        <f t="shared" ref="K4:K67" ca="1" si="7">INDIRECT("TPDDL_EOD!" &amp; $V$3 &amp; X4)</f>
        <v>9.0500000000000007</v>
      </c>
      <c r="L4" s="182">
        <f t="shared" ref="L4:L67" ca="1" si="8">INDIRECT("NDMC_EOD!" &amp; $V$3 &amp; X4)</f>
        <v>0</v>
      </c>
      <c r="M4" s="183">
        <f t="shared" ref="M4:M67" ca="1" si="9">SUM(I4:L4)</f>
        <v>660.25</v>
      </c>
      <c r="N4" s="181">
        <f t="shared" ref="N4:N67" ca="1" si="10">INDIRECT("BRPL_ISGS_exbus!" &amp; $V$3 &amp; X4)</f>
        <v>509.60760350258244</v>
      </c>
      <c r="O4" s="182">
        <f t="shared" ref="O4:O67" ca="1" si="11">INDIRECT("BYPL_ISGS_exbus!" &amp; $V$3 &amp; X4)</f>
        <v>164.15792092361986</v>
      </c>
      <c r="P4" s="182">
        <f t="shared" ref="P4:P67" ca="1" si="12">INDIRECT("TPDDL_ISGS_exbus!" &amp; $V$3 &amp; X4)</f>
        <v>9.3636025737978059</v>
      </c>
      <c r="Q4" s="182">
        <f t="shared" ref="Q4:Q67" ca="1" si="13">INDIRECT("NDMC_ISGS_exbus!" &amp; $V$3 &amp; X4)</f>
        <v>0</v>
      </c>
      <c r="R4" s="183">
        <f t="shared" ref="R4:R67" ca="1" si="14">SUM(N4:Q4)</f>
        <v>683.12912700000015</v>
      </c>
      <c r="W4" s="46"/>
      <c r="X4" s="46">
        <v>4</v>
      </c>
    </row>
    <row r="5" spans="1:24">
      <c r="A5" s="61" t="s">
        <v>47</v>
      </c>
      <c r="B5" s="176">
        <f t="shared" ca="1" si="3"/>
        <v>683.12912700000004</v>
      </c>
      <c r="C5" s="181">
        <f t="shared" ca="1" si="4"/>
        <v>509.614328742</v>
      </c>
      <c r="D5" s="182">
        <f t="shared" ca="1" si="0"/>
        <v>164.15592921810003</v>
      </c>
      <c r="E5" s="182">
        <f t="shared" ca="1" si="0"/>
        <v>9.3588690399000019</v>
      </c>
      <c r="F5" s="183">
        <f t="shared" ca="1" si="0"/>
        <v>0</v>
      </c>
      <c r="G5" s="184">
        <f t="shared" ca="1" si="1"/>
        <v>683.12912700000004</v>
      </c>
      <c r="H5" s="184">
        <f t="shared" ca="1" si="2"/>
        <v>660.24430099999995</v>
      </c>
      <c r="I5" s="185">
        <f t="shared" ca="1" si="5"/>
        <v>492.54</v>
      </c>
      <c r="J5" s="182">
        <f t="shared" ca="1" si="6"/>
        <v>158.66</v>
      </c>
      <c r="K5" s="182">
        <f t="shared" ca="1" si="7"/>
        <v>9.0500000000000007</v>
      </c>
      <c r="L5" s="182">
        <f t="shared" ca="1" si="8"/>
        <v>0</v>
      </c>
      <c r="M5" s="183">
        <f t="shared" ca="1" si="9"/>
        <v>660.25</v>
      </c>
      <c r="N5" s="181">
        <f t="shared" ca="1" si="10"/>
        <v>509.60760350258244</v>
      </c>
      <c r="O5" s="182">
        <f t="shared" ca="1" si="11"/>
        <v>164.15792092361986</v>
      </c>
      <c r="P5" s="182">
        <f t="shared" ca="1" si="12"/>
        <v>9.3636025737978059</v>
      </c>
      <c r="Q5" s="182">
        <f t="shared" ca="1" si="13"/>
        <v>0</v>
      </c>
      <c r="R5" s="183">
        <f t="shared" ca="1" si="14"/>
        <v>683.12912700000015</v>
      </c>
      <c r="V5" s="46" t="s">
        <v>485</v>
      </c>
      <c r="W5" s="46"/>
      <c r="X5" s="46">
        <v>5</v>
      </c>
    </row>
    <row r="6" spans="1:24">
      <c r="A6" s="61" t="s">
        <v>48</v>
      </c>
      <c r="B6" s="176">
        <f t="shared" ca="1" si="3"/>
        <v>683.12912700000004</v>
      </c>
      <c r="C6" s="181">
        <f t="shared" ca="1" si="4"/>
        <v>509.614328742</v>
      </c>
      <c r="D6" s="182">
        <f t="shared" ca="1" si="0"/>
        <v>164.15592921810003</v>
      </c>
      <c r="E6" s="182">
        <f t="shared" ca="1" si="0"/>
        <v>9.3588690399000019</v>
      </c>
      <c r="F6" s="183">
        <f t="shared" ca="1" si="0"/>
        <v>0</v>
      </c>
      <c r="G6" s="184">
        <f t="shared" ca="1" si="1"/>
        <v>683.12912700000004</v>
      </c>
      <c r="H6" s="184">
        <f t="shared" ca="1" si="2"/>
        <v>660.24430099999995</v>
      </c>
      <c r="I6" s="185">
        <f t="shared" ca="1" si="5"/>
        <v>492.54</v>
      </c>
      <c r="J6" s="182">
        <f t="shared" ca="1" si="6"/>
        <v>158.66</v>
      </c>
      <c r="K6" s="182">
        <f t="shared" ca="1" si="7"/>
        <v>9.0500000000000007</v>
      </c>
      <c r="L6" s="182">
        <f t="shared" ca="1" si="8"/>
        <v>0</v>
      </c>
      <c r="M6" s="183">
        <f t="shared" ca="1" si="9"/>
        <v>660.25</v>
      </c>
      <c r="N6" s="181">
        <f t="shared" ca="1" si="10"/>
        <v>509.60760350258244</v>
      </c>
      <c r="O6" s="182">
        <f t="shared" ca="1" si="11"/>
        <v>164.15792092361986</v>
      </c>
      <c r="P6" s="182">
        <f t="shared" ca="1" si="12"/>
        <v>9.3636025737978059</v>
      </c>
      <c r="Q6" s="182">
        <f t="shared" ca="1" si="13"/>
        <v>0</v>
      </c>
      <c r="R6" s="183">
        <f t="shared" ca="1" si="14"/>
        <v>683.12912700000015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683.12912700000004</v>
      </c>
      <c r="C7" s="181">
        <f t="shared" ca="1" si="4"/>
        <v>509.614328742</v>
      </c>
      <c r="D7" s="182">
        <f t="shared" ca="1" si="0"/>
        <v>164.15592921810003</v>
      </c>
      <c r="E7" s="182">
        <f t="shared" ca="1" si="0"/>
        <v>9.3588690399000019</v>
      </c>
      <c r="F7" s="183">
        <f t="shared" ca="1" si="0"/>
        <v>0</v>
      </c>
      <c r="G7" s="184">
        <f t="shared" ca="1" si="1"/>
        <v>683.12912700000004</v>
      </c>
      <c r="H7" s="184">
        <f t="shared" ca="1" si="2"/>
        <v>660.24430099999995</v>
      </c>
      <c r="I7" s="185">
        <f t="shared" ca="1" si="5"/>
        <v>492.54</v>
      </c>
      <c r="J7" s="182">
        <f t="shared" ca="1" si="6"/>
        <v>158.66</v>
      </c>
      <c r="K7" s="182">
        <f t="shared" ca="1" si="7"/>
        <v>9.0500000000000007</v>
      </c>
      <c r="L7" s="182">
        <f t="shared" ca="1" si="8"/>
        <v>0</v>
      </c>
      <c r="M7" s="183">
        <f t="shared" ca="1" si="9"/>
        <v>660.25</v>
      </c>
      <c r="N7" s="181">
        <f t="shared" ca="1" si="10"/>
        <v>509.60760350258244</v>
      </c>
      <c r="O7" s="182">
        <f t="shared" ca="1" si="11"/>
        <v>164.15792092361986</v>
      </c>
      <c r="P7" s="182">
        <f t="shared" ca="1" si="12"/>
        <v>9.3636025737978059</v>
      </c>
      <c r="Q7" s="182">
        <f t="shared" ca="1" si="13"/>
        <v>0</v>
      </c>
      <c r="R7" s="183">
        <f t="shared" ca="1" si="14"/>
        <v>683.12912700000015</v>
      </c>
      <c r="W7" s="46"/>
      <c r="X7" s="46">
        <v>7</v>
      </c>
    </row>
    <row r="8" spans="1:24">
      <c r="A8" s="61" t="s">
        <v>50</v>
      </c>
      <c r="B8" s="176">
        <f t="shared" ca="1" si="3"/>
        <v>683.12912700000004</v>
      </c>
      <c r="C8" s="181">
        <f t="shared" ca="1" si="4"/>
        <v>509.614328742</v>
      </c>
      <c r="D8" s="182">
        <f t="shared" ca="1" si="0"/>
        <v>164.15592921810003</v>
      </c>
      <c r="E8" s="182">
        <f t="shared" ca="1" si="0"/>
        <v>9.3588690399000019</v>
      </c>
      <c r="F8" s="183">
        <f t="shared" ca="1" si="0"/>
        <v>0</v>
      </c>
      <c r="G8" s="184">
        <f t="shared" ca="1" si="1"/>
        <v>683.12912700000004</v>
      </c>
      <c r="H8" s="184">
        <f t="shared" ca="1" si="2"/>
        <v>660.24430099999995</v>
      </c>
      <c r="I8" s="185">
        <f t="shared" ca="1" si="5"/>
        <v>492.54</v>
      </c>
      <c r="J8" s="182">
        <f t="shared" ca="1" si="6"/>
        <v>158.66</v>
      </c>
      <c r="K8" s="182">
        <f t="shared" ca="1" si="7"/>
        <v>9.0500000000000007</v>
      </c>
      <c r="L8" s="182">
        <f t="shared" ca="1" si="8"/>
        <v>0</v>
      </c>
      <c r="M8" s="183">
        <f t="shared" ca="1" si="9"/>
        <v>660.25</v>
      </c>
      <c r="N8" s="181">
        <f t="shared" ca="1" si="10"/>
        <v>509.60760350258244</v>
      </c>
      <c r="O8" s="182">
        <f t="shared" ca="1" si="11"/>
        <v>164.15792092361986</v>
      </c>
      <c r="P8" s="182">
        <f t="shared" ca="1" si="12"/>
        <v>9.3636025737978059</v>
      </c>
      <c r="Q8" s="182">
        <f t="shared" ca="1" si="13"/>
        <v>0</v>
      </c>
      <c r="R8" s="183">
        <f t="shared" ca="1" si="14"/>
        <v>683.12912700000015</v>
      </c>
      <c r="W8" s="46"/>
      <c r="X8" s="46">
        <v>8</v>
      </c>
    </row>
    <row r="9" spans="1:24">
      <c r="A9" s="61" t="s">
        <v>51</v>
      </c>
      <c r="B9" s="176">
        <f t="shared" ca="1" si="3"/>
        <v>683.12912700000004</v>
      </c>
      <c r="C9" s="181">
        <f t="shared" ca="1" si="4"/>
        <v>509.614328742</v>
      </c>
      <c r="D9" s="182">
        <f t="shared" ca="1" si="0"/>
        <v>164.15592921810003</v>
      </c>
      <c r="E9" s="182">
        <f t="shared" ca="1" si="0"/>
        <v>9.3588690399000019</v>
      </c>
      <c r="F9" s="183">
        <f t="shared" ca="1" si="0"/>
        <v>0</v>
      </c>
      <c r="G9" s="184">
        <f t="shared" ca="1" si="1"/>
        <v>683.12912700000004</v>
      </c>
      <c r="H9" s="184">
        <f t="shared" ca="1" si="2"/>
        <v>660.24430099999995</v>
      </c>
      <c r="I9" s="185">
        <f t="shared" ca="1" si="5"/>
        <v>492.54</v>
      </c>
      <c r="J9" s="182">
        <f t="shared" ca="1" si="6"/>
        <v>158.66</v>
      </c>
      <c r="K9" s="182">
        <f t="shared" ca="1" si="7"/>
        <v>9.0500000000000007</v>
      </c>
      <c r="L9" s="182">
        <f t="shared" ca="1" si="8"/>
        <v>0</v>
      </c>
      <c r="M9" s="183">
        <f t="shared" ca="1" si="9"/>
        <v>660.25</v>
      </c>
      <c r="N9" s="181">
        <f t="shared" ca="1" si="10"/>
        <v>509.60760350258244</v>
      </c>
      <c r="O9" s="182">
        <f t="shared" ca="1" si="11"/>
        <v>164.15792092361986</v>
      </c>
      <c r="P9" s="182">
        <f t="shared" ca="1" si="12"/>
        <v>9.3636025737978059</v>
      </c>
      <c r="Q9" s="182">
        <f t="shared" ca="1" si="13"/>
        <v>0</v>
      </c>
      <c r="R9" s="183">
        <f t="shared" ca="1" si="14"/>
        <v>683.12912700000015</v>
      </c>
      <c r="W9" s="46"/>
      <c r="X9" s="46">
        <v>9</v>
      </c>
    </row>
    <row r="10" spans="1:24">
      <c r="A10" s="61" t="s">
        <v>52</v>
      </c>
      <c r="B10" s="176">
        <f t="shared" ca="1" si="3"/>
        <v>683.12912700000004</v>
      </c>
      <c r="C10" s="181">
        <f t="shared" ca="1" si="4"/>
        <v>509.614328742</v>
      </c>
      <c r="D10" s="182">
        <f t="shared" ca="1" si="0"/>
        <v>164.15592921810003</v>
      </c>
      <c r="E10" s="182">
        <f t="shared" ca="1" si="0"/>
        <v>9.3588690399000019</v>
      </c>
      <c r="F10" s="183">
        <f t="shared" ca="1" si="0"/>
        <v>0</v>
      </c>
      <c r="G10" s="184">
        <f t="shared" ca="1" si="1"/>
        <v>683.12912700000004</v>
      </c>
      <c r="H10" s="184">
        <f t="shared" ca="1" si="2"/>
        <v>660.24430099999995</v>
      </c>
      <c r="I10" s="185">
        <f t="shared" ca="1" si="5"/>
        <v>492.54</v>
      </c>
      <c r="J10" s="182">
        <f t="shared" ca="1" si="6"/>
        <v>158.66</v>
      </c>
      <c r="K10" s="182">
        <f t="shared" ca="1" si="7"/>
        <v>9.0500000000000007</v>
      </c>
      <c r="L10" s="182">
        <f t="shared" ca="1" si="8"/>
        <v>0</v>
      </c>
      <c r="M10" s="183">
        <f t="shared" ca="1" si="9"/>
        <v>660.25</v>
      </c>
      <c r="N10" s="181">
        <f t="shared" ca="1" si="10"/>
        <v>509.60760350258244</v>
      </c>
      <c r="O10" s="182">
        <f t="shared" ca="1" si="11"/>
        <v>164.15792092361986</v>
      </c>
      <c r="P10" s="182">
        <f t="shared" ca="1" si="12"/>
        <v>9.3636025737978059</v>
      </c>
      <c r="Q10" s="182">
        <f t="shared" ca="1" si="13"/>
        <v>0</v>
      </c>
      <c r="R10" s="183">
        <f t="shared" ca="1" si="14"/>
        <v>683.12912700000015</v>
      </c>
      <c r="W10" s="46"/>
      <c r="X10" s="46">
        <v>10</v>
      </c>
    </row>
    <row r="11" spans="1:24">
      <c r="A11" s="61" t="s">
        <v>53</v>
      </c>
      <c r="B11" s="176">
        <f t="shared" ca="1" si="3"/>
        <v>683.12912700000004</v>
      </c>
      <c r="C11" s="181">
        <f t="shared" ca="1" si="4"/>
        <v>509.614328742</v>
      </c>
      <c r="D11" s="182">
        <f t="shared" ca="1" si="0"/>
        <v>164.15592921810003</v>
      </c>
      <c r="E11" s="182">
        <f t="shared" ca="1" si="0"/>
        <v>9.3588690399000019</v>
      </c>
      <c r="F11" s="183">
        <f t="shared" ca="1" si="0"/>
        <v>0</v>
      </c>
      <c r="G11" s="184">
        <f t="shared" ca="1" si="1"/>
        <v>683.12912700000004</v>
      </c>
      <c r="H11" s="184">
        <f t="shared" ca="1" si="2"/>
        <v>660.24430099999995</v>
      </c>
      <c r="I11" s="185">
        <f t="shared" ca="1" si="5"/>
        <v>492.54</v>
      </c>
      <c r="J11" s="182">
        <f t="shared" ca="1" si="6"/>
        <v>158.66</v>
      </c>
      <c r="K11" s="182">
        <f t="shared" ca="1" si="7"/>
        <v>9.0500000000000007</v>
      </c>
      <c r="L11" s="182">
        <f t="shared" ca="1" si="8"/>
        <v>0</v>
      </c>
      <c r="M11" s="183">
        <f t="shared" ca="1" si="9"/>
        <v>660.25</v>
      </c>
      <c r="N11" s="181">
        <f t="shared" ca="1" si="10"/>
        <v>509.60760350258244</v>
      </c>
      <c r="O11" s="182">
        <f t="shared" ca="1" si="11"/>
        <v>164.15792092361986</v>
      </c>
      <c r="P11" s="182">
        <f t="shared" ca="1" si="12"/>
        <v>9.3636025737978059</v>
      </c>
      <c r="Q11" s="182">
        <f t="shared" ca="1" si="13"/>
        <v>0</v>
      </c>
      <c r="R11" s="183">
        <f t="shared" ca="1" si="14"/>
        <v>683.12912700000015</v>
      </c>
      <c r="W11" s="46"/>
      <c r="X11" s="46">
        <v>11</v>
      </c>
    </row>
    <row r="12" spans="1:24">
      <c r="A12" s="61" t="s">
        <v>54</v>
      </c>
      <c r="B12" s="176">
        <f t="shared" ca="1" si="3"/>
        <v>683.12912700000004</v>
      </c>
      <c r="C12" s="181">
        <f t="shared" ca="1" si="4"/>
        <v>509.614328742</v>
      </c>
      <c r="D12" s="182">
        <f t="shared" ca="1" si="0"/>
        <v>164.15592921810003</v>
      </c>
      <c r="E12" s="182">
        <f t="shared" ca="1" si="0"/>
        <v>9.3588690399000019</v>
      </c>
      <c r="F12" s="183">
        <f t="shared" ca="1" si="0"/>
        <v>0</v>
      </c>
      <c r="G12" s="184">
        <f t="shared" ca="1" si="1"/>
        <v>683.12912700000004</v>
      </c>
      <c r="H12" s="184">
        <f t="shared" ca="1" si="2"/>
        <v>660.24430099999995</v>
      </c>
      <c r="I12" s="185">
        <f t="shared" ca="1" si="5"/>
        <v>492.54</v>
      </c>
      <c r="J12" s="182">
        <f t="shared" ca="1" si="6"/>
        <v>158.66</v>
      </c>
      <c r="K12" s="182">
        <f t="shared" ca="1" si="7"/>
        <v>9.0500000000000007</v>
      </c>
      <c r="L12" s="182">
        <f t="shared" ca="1" si="8"/>
        <v>0</v>
      </c>
      <c r="M12" s="183">
        <f t="shared" ca="1" si="9"/>
        <v>660.25</v>
      </c>
      <c r="N12" s="181">
        <f t="shared" ca="1" si="10"/>
        <v>509.60760350258244</v>
      </c>
      <c r="O12" s="182">
        <f t="shared" ca="1" si="11"/>
        <v>164.15792092361986</v>
      </c>
      <c r="P12" s="182">
        <f t="shared" ca="1" si="12"/>
        <v>9.3636025737978059</v>
      </c>
      <c r="Q12" s="182">
        <f t="shared" ca="1" si="13"/>
        <v>0</v>
      </c>
      <c r="R12" s="183">
        <f t="shared" ca="1" si="14"/>
        <v>683.12912700000015</v>
      </c>
      <c r="W12" s="46"/>
      <c r="X12" s="46">
        <v>12</v>
      </c>
    </row>
    <row r="13" spans="1:24">
      <c r="A13" s="61" t="s">
        <v>55</v>
      </c>
      <c r="B13" s="176">
        <f t="shared" ca="1" si="3"/>
        <v>683.12912700000004</v>
      </c>
      <c r="C13" s="181">
        <f t="shared" ca="1" si="4"/>
        <v>509.614328742</v>
      </c>
      <c r="D13" s="182">
        <f t="shared" ca="1" si="0"/>
        <v>164.15592921810003</v>
      </c>
      <c r="E13" s="182">
        <f t="shared" ca="1" si="0"/>
        <v>9.3588690399000019</v>
      </c>
      <c r="F13" s="183">
        <f t="shared" ca="1" si="0"/>
        <v>0</v>
      </c>
      <c r="G13" s="184">
        <f t="shared" ca="1" si="1"/>
        <v>683.12912700000004</v>
      </c>
      <c r="H13" s="184">
        <f t="shared" ca="1" si="2"/>
        <v>660.24430099999995</v>
      </c>
      <c r="I13" s="185">
        <f t="shared" ca="1" si="5"/>
        <v>492.54</v>
      </c>
      <c r="J13" s="182">
        <f t="shared" ca="1" si="6"/>
        <v>158.66</v>
      </c>
      <c r="K13" s="182">
        <f t="shared" ca="1" si="7"/>
        <v>9.0500000000000007</v>
      </c>
      <c r="L13" s="182">
        <f t="shared" ca="1" si="8"/>
        <v>0</v>
      </c>
      <c r="M13" s="183">
        <f t="shared" ca="1" si="9"/>
        <v>660.25</v>
      </c>
      <c r="N13" s="181">
        <f t="shared" ca="1" si="10"/>
        <v>509.60760350258244</v>
      </c>
      <c r="O13" s="182">
        <f t="shared" ca="1" si="11"/>
        <v>164.15792092361986</v>
      </c>
      <c r="P13" s="182">
        <f t="shared" ca="1" si="12"/>
        <v>9.3636025737978059</v>
      </c>
      <c r="Q13" s="182">
        <f t="shared" ca="1" si="13"/>
        <v>0</v>
      </c>
      <c r="R13" s="183">
        <f t="shared" ca="1" si="14"/>
        <v>683.12912700000015</v>
      </c>
      <c r="W13" s="46"/>
      <c r="X13" s="46">
        <v>13</v>
      </c>
    </row>
    <row r="14" spans="1:24">
      <c r="A14" s="61" t="s">
        <v>56</v>
      </c>
      <c r="B14" s="176">
        <f t="shared" ca="1" si="3"/>
        <v>683.12912700000004</v>
      </c>
      <c r="C14" s="181">
        <f t="shared" ca="1" si="4"/>
        <v>509.614328742</v>
      </c>
      <c r="D14" s="182">
        <f t="shared" ca="1" si="0"/>
        <v>164.15592921810003</v>
      </c>
      <c r="E14" s="182">
        <f t="shared" ca="1" si="0"/>
        <v>9.3588690399000019</v>
      </c>
      <c r="F14" s="183">
        <f t="shared" ca="1" si="0"/>
        <v>0</v>
      </c>
      <c r="G14" s="184">
        <f t="shared" ca="1" si="1"/>
        <v>683.12912700000004</v>
      </c>
      <c r="H14" s="184">
        <f t="shared" ca="1" si="2"/>
        <v>660.24430099999995</v>
      </c>
      <c r="I14" s="185">
        <f t="shared" ca="1" si="5"/>
        <v>492.54</v>
      </c>
      <c r="J14" s="182">
        <f t="shared" ca="1" si="6"/>
        <v>158.66</v>
      </c>
      <c r="K14" s="182">
        <f t="shared" ca="1" si="7"/>
        <v>9.0500000000000007</v>
      </c>
      <c r="L14" s="182">
        <f t="shared" ca="1" si="8"/>
        <v>0</v>
      </c>
      <c r="M14" s="183">
        <f t="shared" ca="1" si="9"/>
        <v>660.25</v>
      </c>
      <c r="N14" s="181">
        <f t="shared" ca="1" si="10"/>
        <v>509.60760350258244</v>
      </c>
      <c r="O14" s="182">
        <f t="shared" ca="1" si="11"/>
        <v>164.15792092361986</v>
      </c>
      <c r="P14" s="182">
        <f t="shared" ca="1" si="12"/>
        <v>9.3636025737978059</v>
      </c>
      <c r="Q14" s="182">
        <f t="shared" ca="1" si="13"/>
        <v>0</v>
      </c>
      <c r="R14" s="183">
        <f t="shared" ca="1" si="14"/>
        <v>683.12912700000015</v>
      </c>
      <c r="W14" s="46"/>
      <c r="X14" s="46">
        <v>14</v>
      </c>
    </row>
    <row r="15" spans="1:24">
      <c r="A15" s="61" t="s">
        <v>57</v>
      </c>
      <c r="B15" s="176">
        <f t="shared" ca="1" si="3"/>
        <v>683.12912700000004</v>
      </c>
      <c r="C15" s="181">
        <f t="shared" ca="1" si="4"/>
        <v>509.614328742</v>
      </c>
      <c r="D15" s="182">
        <f t="shared" ca="1" si="0"/>
        <v>164.15592921810003</v>
      </c>
      <c r="E15" s="182">
        <f t="shared" ca="1" si="0"/>
        <v>9.3588690399000019</v>
      </c>
      <c r="F15" s="183">
        <f t="shared" ca="1" si="0"/>
        <v>0</v>
      </c>
      <c r="G15" s="184">
        <f t="shared" ca="1" si="1"/>
        <v>683.12912700000004</v>
      </c>
      <c r="H15" s="184">
        <f t="shared" ca="1" si="2"/>
        <v>660.24430099999995</v>
      </c>
      <c r="I15" s="185">
        <f t="shared" ca="1" si="5"/>
        <v>492.54</v>
      </c>
      <c r="J15" s="182">
        <f t="shared" ca="1" si="6"/>
        <v>158.66</v>
      </c>
      <c r="K15" s="182">
        <f t="shared" ca="1" si="7"/>
        <v>9.0500000000000007</v>
      </c>
      <c r="L15" s="182">
        <f t="shared" ca="1" si="8"/>
        <v>0</v>
      </c>
      <c r="M15" s="183">
        <f t="shared" ca="1" si="9"/>
        <v>660.25</v>
      </c>
      <c r="N15" s="181">
        <f t="shared" ca="1" si="10"/>
        <v>509.60760350258244</v>
      </c>
      <c r="O15" s="182">
        <f t="shared" ca="1" si="11"/>
        <v>164.15792092361986</v>
      </c>
      <c r="P15" s="182">
        <f t="shared" ca="1" si="12"/>
        <v>9.3636025737978059</v>
      </c>
      <c r="Q15" s="182">
        <f t="shared" ca="1" si="13"/>
        <v>0</v>
      </c>
      <c r="R15" s="183">
        <f t="shared" ca="1" si="14"/>
        <v>683.12912700000015</v>
      </c>
      <c r="W15" s="46"/>
      <c r="X15" s="46">
        <v>15</v>
      </c>
    </row>
    <row r="16" spans="1:24">
      <c r="A16" s="61" t="s">
        <v>58</v>
      </c>
      <c r="B16" s="176">
        <f t="shared" ca="1" si="3"/>
        <v>683.12912700000004</v>
      </c>
      <c r="C16" s="181">
        <f t="shared" ca="1" si="4"/>
        <v>509.614328742</v>
      </c>
      <c r="D16" s="182">
        <f t="shared" ca="1" si="0"/>
        <v>164.15592921810003</v>
      </c>
      <c r="E16" s="182">
        <f t="shared" ca="1" si="0"/>
        <v>9.3588690399000019</v>
      </c>
      <c r="F16" s="183">
        <f t="shared" ca="1" si="0"/>
        <v>0</v>
      </c>
      <c r="G16" s="184">
        <f t="shared" ca="1" si="1"/>
        <v>683.12912700000004</v>
      </c>
      <c r="H16" s="184">
        <f t="shared" ca="1" si="2"/>
        <v>660.24430099999995</v>
      </c>
      <c r="I16" s="185">
        <f t="shared" ca="1" si="5"/>
        <v>492.54</v>
      </c>
      <c r="J16" s="182">
        <f t="shared" ca="1" si="6"/>
        <v>158.66</v>
      </c>
      <c r="K16" s="182">
        <f t="shared" ca="1" si="7"/>
        <v>9.0500000000000007</v>
      </c>
      <c r="L16" s="182">
        <f t="shared" ca="1" si="8"/>
        <v>0</v>
      </c>
      <c r="M16" s="183">
        <f t="shared" ca="1" si="9"/>
        <v>660.25</v>
      </c>
      <c r="N16" s="181">
        <f t="shared" ca="1" si="10"/>
        <v>509.60760350258244</v>
      </c>
      <c r="O16" s="182">
        <f t="shared" ca="1" si="11"/>
        <v>164.15792092361986</v>
      </c>
      <c r="P16" s="182">
        <f t="shared" ca="1" si="12"/>
        <v>9.3636025737978059</v>
      </c>
      <c r="Q16" s="182">
        <f t="shared" ca="1" si="13"/>
        <v>0</v>
      </c>
      <c r="R16" s="183">
        <f t="shared" ca="1" si="14"/>
        <v>683.12912700000015</v>
      </c>
      <c r="W16" s="46"/>
      <c r="X16" s="46">
        <v>16</v>
      </c>
    </row>
    <row r="17" spans="1:24">
      <c r="A17" s="61" t="s">
        <v>59</v>
      </c>
      <c r="B17" s="176">
        <f t="shared" ca="1" si="3"/>
        <v>683.12912700000004</v>
      </c>
      <c r="C17" s="181">
        <f t="shared" ca="1" si="4"/>
        <v>509.614328742</v>
      </c>
      <c r="D17" s="182">
        <f t="shared" ca="1" si="0"/>
        <v>164.15592921810003</v>
      </c>
      <c r="E17" s="182">
        <f t="shared" ca="1" si="0"/>
        <v>9.3588690399000019</v>
      </c>
      <c r="F17" s="183">
        <f t="shared" ca="1" si="0"/>
        <v>0</v>
      </c>
      <c r="G17" s="184">
        <f t="shared" ca="1" si="1"/>
        <v>683.12912700000004</v>
      </c>
      <c r="H17" s="184">
        <f t="shared" ca="1" si="2"/>
        <v>660.24430099999995</v>
      </c>
      <c r="I17" s="185">
        <f t="shared" ca="1" si="5"/>
        <v>492.54</v>
      </c>
      <c r="J17" s="182">
        <f t="shared" ca="1" si="6"/>
        <v>158.66</v>
      </c>
      <c r="K17" s="182">
        <f t="shared" ca="1" si="7"/>
        <v>9.0500000000000007</v>
      </c>
      <c r="L17" s="182">
        <f t="shared" ca="1" si="8"/>
        <v>0</v>
      </c>
      <c r="M17" s="183">
        <f t="shared" ca="1" si="9"/>
        <v>660.25</v>
      </c>
      <c r="N17" s="181">
        <f t="shared" ca="1" si="10"/>
        <v>509.60760350258244</v>
      </c>
      <c r="O17" s="182">
        <f t="shared" ca="1" si="11"/>
        <v>164.15792092361986</v>
      </c>
      <c r="P17" s="182">
        <f t="shared" ca="1" si="12"/>
        <v>9.3636025737978059</v>
      </c>
      <c r="Q17" s="182">
        <f t="shared" ca="1" si="13"/>
        <v>0</v>
      </c>
      <c r="R17" s="183">
        <f t="shared" ca="1" si="14"/>
        <v>683.12912700000015</v>
      </c>
      <c r="W17" s="46"/>
      <c r="X17" s="46">
        <v>17</v>
      </c>
    </row>
    <row r="18" spans="1:24">
      <c r="A18" s="61" t="s">
        <v>60</v>
      </c>
      <c r="B18" s="176">
        <f t="shared" ca="1" si="3"/>
        <v>683.12912700000004</v>
      </c>
      <c r="C18" s="181">
        <f t="shared" ca="1" si="4"/>
        <v>509.614328742</v>
      </c>
      <c r="D18" s="182">
        <f t="shared" ca="1" si="0"/>
        <v>164.15592921810003</v>
      </c>
      <c r="E18" s="182">
        <f t="shared" ca="1" si="0"/>
        <v>9.3588690399000019</v>
      </c>
      <c r="F18" s="183">
        <f t="shared" ca="1" si="0"/>
        <v>0</v>
      </c>
      <c r="G18" s="184">
        <f t="shared" ca="1" si="1"/>
        <v>683.12912700000004</v>
      </c>
      <c r="H18" s="184">
        <f t="shared" ca="1" si="2"/>
        <v>660.24430099999995</v>
      </c>
      <c r="I18" s="185">
        <f t="shared" ca="1" si="5"/>
        <v>492.54</v>
      </c>
      <c r="J18" s="182">
        <f t="shared" ca="1" si="6"/>
        <v>158.66</v>
      </c>
      <c r="K18" s="182">
        <f t="shared" ca="1" si="7"/>
        <v>9.0500000000000007</v>
      </c>
      <c r="L18" s="182">
        <f t="shared" ca="1" si="8"/>
        <v>0</v>
      </c>
      <c r="M18" s="183">
        <f t="shared" ca="1" si="9"/>
        <v>660.25</v>
      </c>
      <c r="N18" s="181">
        <f t="shared" ca="1" si="10"/>
        <v>509.60760350258244</v>
      </c>
      <c r="O18" s="182">
        <f t="shared" ca="1" si="11"/>
        <v>164.15792092361986</v>
      </c>
      <c r="P18" s="182">
        <f t="shared" ca="1" si="12"/>
        <v>9.3636025737978059</v>
      </c>
      <c r="Q18" s="182">
        <f t="shared" ca="1" si="13"/>
        <v>0</v>
      </c>
      <c r="R18" s="183">
        <f t="shared" ca="1" si="14"/>
        <v>683.12912700000015</v>
      </c>
      <c r="W18" s="46"/>
      <c r="X18" s="46">
        <v>18</v>
      </c>
    </row>
    <row r="19" spans="1:24">
      <c r="A19" s="61" t="s">
        <v>61</v>
      </c>
      <c r="B19" s="176">
        <f t="shared" ca="1" si="3"/>
        <v>683.12912700000004</v>
      </c>
      <c r="C19" s="181">
        <f t="shared" ca="1" si="4"/>
        <v>509.614328742</v>
      </c>
      <c r="D19" s="182">
        <f t="shared" ca="1" si="4"/>
        <v>164.15592921810003</v>
      </c>
      <c r="E19" s="182">
        <f t="shared" ca="1" si="4"/>
        <v>9.3588690399000019</v>
      </c>
      <c r="F19" s="183">
        <f t="shared" ca="1" si="4"/>
        <v>0</v>
      </c>
      <c r="G19" s="184">
        <f t="shared" ca="1" si="1"/>
        <v>683.12912700000004</v>
      </c>
      <c r="H19" s="184">
        <f t="shared" ca="1" si="2"/>
        <v>660.24430099999995</v>
      </c>
      <c r="I19" s="185">
        <f t="shared" ca="1" si="5"/>
        <v>492.54</v>
      </c>
      <c r="J19" s="182">
        <f t="shared" ca="1" si="6"/>
        <v>158.66</v>
      </c>
      <c r="K19" s="182">
        <f t="shared" ca="1" si="7"/>
        <v>9.0500000000000007</v>
      </c>
      <c r="L19" s="182">
        <f t="shared" ca="1" si="8"/>
        <v>0</v>
      </c>
      <c r="M19" s="183">
        <f t="shared" ca="1" si="9"/>
        <v>660.25</v>
      </c>
      <c r="N19" s="181">
        <f t="shared" ca="1" si="10"/>
        <v>509.60760350258244</v>
      </c>
      <c r="O19" s="182">
        <f t="shared" ca="1" si="11"/>
        <v>164.15792092361986</v>
      </c>
      <c r="P19" s="182">
        <f t="shared" ca="1" si="12"/>
        <v>9.3636025737978059</v>
      </c>
      <c r="Q19" s="182">
        <f t="shared" ca="1" si="13"/>
        <v>0</v>
      </c>
      <c r="R19" s="183">
        <f t="shared" ca="1" si="14"/>
        <v>683.12912700000015</v>
      </c>
      <c r="W19" s="46"/>
      <c r="X19" s="46">
        <v>19</v>
      </c>
    </row>
    <row r="20" spans="1:24">
      <c r="A20" s="61" t="s">
        <v>62</v>
      </c>
      <c r="B20" s="176">
        <f t="shared" ca="1" si="3"/>
        <v>683.12912700000004</v>
      </c>
      <c r="C20" s="181">
        <f t="shared" ca="1" si="4"/>
        <v>509.614328742</v>
      </c>
      <c r="D20" s="182">
        <f t="shared" ca="1" si="4"/>
        <v>164.15592921810003</v>
      </c>
      <c r="E20" s="182">
        <f t="shared" ca="1" si="4"/>
        <v>9.3588690399000019</v>
      </c>
      <c r="F20" s="183">
        <f t="shared" ca="1" si="4"/>
        <v>0</v>
      </c>
      <c r="G20" s="184">
        <f t="shared" ca="1" si="1"/>
        <v>683.12912700000004</v>
      </c>
      <c r="H20" s="184">
        <f t="shared" ca="1" si="2"/>
        <v>660.24430099999995</v>
      </c>
      <c r="I20" s="185">
        <f t="shared" ca="1" si="5"/>
        <v>492.54</v>
      </c>
      <c r="J20" s="182">
        <f t="shared" ca="1" si="6"/>
        <v>158.66</v>
      </c>
      <c r="K20" s="182">
        <f t="shared" ca="1" si="7"/>
        <v>9.0500000000000007</v>
      </c>
      <c r="L20" s="182">
        <f t="shared" ca="1" si="8"/>
        <v>0</v>
      </c>
      <c r="M20" s="183">
        <f t="shared" ca="1" si="9"/>
        <v>660.25</v>
      </c>
      <c r="N20" s="181">
        <f t="shared" ca="1" si="10"/>
        <v>509.60760350258244</v>
      </c>
      <c r="O20" s="182">
        <f t="shared" ca="1" si="11"/>
        <v>164.15792092361986</v>
      </c>
      <c r="P20" s="182">
        <f t="shared" ca="1" si="12"/>
        <v>9.3636025737978059</v>
      </c>
      <c r="Q20" s="182">
        <f t="shared" ca="1" si="13"/>
        <v>0</v>
      </c>
      <c r="R20" s="183">
        <f t="shared" ca="1" si="14"/>
        <v>683.12912700000015</v>
      </c>
      <c r="W20" s="46"/>
      <c r="X20" s="46">
        <v>20</v>
      </c>
    </row>
    <row r="21" spans="1:24">
      <c r="A21" s="61" t="s">
        <v>63</v>
      </c>
      <c r="B21" s="176">
        <f t="shared" ca="1" si="3"/>
        <v>683.12912700000004</v>
      </c>
      <c r="C21" s="181">
        <f t="shared" ca="1" si="4"/>
        <v>509.614328742</v>
      </c>
      <c r="D21" s="182">
        <f t="shared" ca="1" si="4"/>
        <v>164.15592921810003</v>
      </c>
      <c r="E21" s="182">
        <f t="shared" ca="1" si="4"/>
        <v>9.3588690399000019</v>
      </c>
      <c r="F21" s="183">
        <f t="shared" ca="1" si="4"/>
        <v>0</v>
      </c>
      <c r="G21" s="184">
        <f t="shared" ca="1" si="1"/>
        <v>683.12912700000004</v>
      </c>
      <c r="H21" s="184">
        <f t="shared" ca="1" si="2"/>
        <v>660.24430099999995</v>
      </c>
      <c r="I21" s="185">
        <f t="shared" ca="1" si="5"/>
        <v>492.54</v>
      </c>
      <c r="J21" s="182">
        <f t="shared" ca="1" si="6"/>
        <v>158.66</v>
      </c>
      <c r="K21" s="182">
        <f t="shared" ca="1" si="7"/>
        <v>9.0500000000000007</v>
      </c>
      <c r="L21" s="182">
        <f t="shared" ca="1" si="8"/>
        <v>0</v>
      </c>
      <c r="M21" s="183">
        <f t="shared" ca="1" si="9"/>
        <v>660.25</v>
      </c>
      <c r="N21" s="181">
        <f t="shared" ca="1" si="10"/>
        <v>509.60760350258244</v>
      </c>
      <c r="O21" s="182">
        <f t="shared" ca="1" si="11"/>
        <v>164.15792092361986</v>
      </c>
      <c r="P21" s="182">
        <f t="shared" ca="1" si="12"/>
        <v>9.3636025737978059</v>
      </c>
      <c r="Q21" s="182">
        <f t="shared" ca="1" si="13"/>
        <v>0</v>
      </c>
      <c r="R21" s="183">
        <f t="shared" ca="1" si="14"/>
        <v>683.12912700000015</v>
      </c>
      <c r="W21" s="46"/>
      <c r="X21" s="46">
        <v>21</v>
      </c>
    </row>
    <row r="22" spans="1:24">
      <c r="A22" s="61" t="s">
        <v>64</v>
      </c>
      <c r="B22" s="176">
        <f t="shared" ca="1" si="3"/>
        <v>683.12912700000004</v>
      </c>
      <c r="C22" s="181">
        <f t="shared" ca="1" si="4"/>
        <v>509.614328742</v>
      </c>
      <c r="D22" s="182">
        <f t="shared" ca="1" si="4"/>
        <v>164.15592921810003</v>
      </c>
      <c r="E22" s="182">
        <f t="shared" ca="1" si="4"/>
        <v>9.3588690399000019</v>
      </c>
      <c r="F22" s="183">
        <f t="shared" ca="1" si="4"/>
        <v>0</v>
      </c>
      <c r="G22" s="184">
        <f t="shared" ca="1" si="1"/>
        <v>683.12912700000004</v>
      </c>
      <c r="H22" s="184">
        <f t="shared" ca="1" si="2"/>
        <v>660.24430099999995</v>
      </c>
      <c r="I22" s="185">
        <f t="shared" ca="1" si="5"/>
        <v>492.54</v>
      </c>
      <c r="J22" s="182">
        <f t="shared" ca="1" si="6"/>
        <v>158.66</v>
      </c>
      <c r="K22" s="182">
        <f t="shared" ca="1" si="7"/>
        <v>9.0500000000000007</v>
      </c>
      <c r="L22" s="182">
        <f t="shared" ca="1" si="8"/>
        <v>0</v>
      </c>
      <c r="M22" s="183">
        <f t="shared" ca="1" si="9"/>
        <v>660.25</v>
      </c>
      <c r="N22" s="181">
        <f t="shared" ca="1" si="10"/>
        <v>509.60760350258244</v>
      </c>
      <c r="O22" s="182">
        <f t="shared" ca="1" si="11"/>
        <v>164.15792092361986</v>
      </c>
      <c r="P22" s="182">
        <f t="shared" ca="1" si="12"/>
        <v>9.3636025737978059</v>
      </c>
      <c r="Q22" s="182">
        <f t="shared" ca="1" si="13"/>
        <v>0</v>
      </c>
      <c r="R22" s="183">
        <f t="shared" ca="1" si="14"/>
        <v>683.12912700000015</v>
      </c>
      <c r="W22" s="46"/>
      <c r="X22" s="46">
        <v>22</v>
      </c>
    </row>
    <row r="23" spans="1:24">
      <c r="A23" s="61" t="s">
        <v>65</v>
      </c>
      <c r="B23" s="176">
        <f t="shared" ca="1" si="3"/>
        <v>683.12912700000004</v>
      </c>
      <c r="C23" s="181">
        <f t="shared" ca="1" si="4"/>
        <v>509.614328742</v>
      </c>
      <c r="D23" s="182">
        <f t="shared" ca="1" si="4"/>
        <v>164.15592921810003</v>
      </c>
      <c r="E23" s="182">
        <f t="shared" ca="1" si="4"/>
        <v>9.3588690399000019</v>
      </c>
      <c r="F23" s="183">
        <f t="shared" ca="1" si="4"/>
        <v>0</v>
      </c>
      <c r="G23" s="184">
        <f t="shared" ca="1" si="1"/>
        <v>683.12912700000004</v>
      </c>
      <c r="H23" s="184">
        <f t="shared" ca="1" si="2"/>
        <v>660.24430099999995</v>
      </c>
      <c r="I23" s="185">
        <f t="shared" ca="1" si="5"/>
        <v>492.54</v>
      </c>
      <c r="J23" s="182">
        <f t="shared" ca="1" si="6"/>
        <v>158.66</v>
      </c>
      <c r="K23" s="182">
        <f t="shared" ca="1" si="7"/>
        <v>9.0500000000000007</v>
      </c>
      <c r="L23" s="182">
        <f t="shared" ca="1" si="8"/>
        <v>0</v>
      </c>
      <c r="M23" s="183">
        <f t="shared" ca="1" si="9"/>
        <v>660.25</v>
      </c>
      <c r="N23" s="181">
        <f t="shared" ca="1" si="10"/>
        <v>509.60760350258244</v>
      </c>
      <c r="O23" s="182">
        <f t="shared" ca="1" si="11"/>
        <v>164.15792092361986</v>
      </c>
      <c r="P23" s="182">
        <f t="shared" ca="1" si="12"/>
        <v>9.3636025737978059</v>
      </c>
      <c r="Q23" s="182">
        <f t="shared" ca="1" si="13"/>
        <v>0</v>
      </c>
      <c r="R23" s="183">
        <f t="shared" ca="1" si="14"/>
        <v>683.12912700000015</v>
      </c>
      <c r="W23" s="46"/>
      <c r="X23" s="46">
        <v>23</v>
      </c>
    </row>
    <row r="24" spans="1:24">
      <c r="A24" s="61" t="s">
        <v>66</v>
      </c>
      <c r="B24" s="176">
        <f t="shared" ca="1" si="3"/>
        <v>683.12912700000004</v>
      </c>
      <c r="C24" s="181">
        <f t="shared" ca="1" si="4"/>
        <v>509.614328742</v>
      </c>
      <c r="D24" s="182">
        <f t="shared" ca="1" si="4"/>
        <v>164.15592921810003</v>
      </c>
      <c r="E24" s="182">
        <f t="shared" ca="1" si="4"/>
        <v>9.3588690399000019</v>
      </c>
      <c r="F24" s="183">
        <f t="shared" ca="1" si="4"/>
        <v>0</v>
      </c>
      <c r="G24" s="184">
        <f t="shared" ca="1" si="1"/>
        <v>683.12912700000004</v>
      </c>
      <c r="H24" s="184">
        <f t="shared" ca="1" si="2"/>
        <v>660.24430099999995</v>
      </c>
      <c r="I24" s="185">
        <f t="shared" ca="1" si="5"/>
        <v>492.54</v>
      </c>
      <c r="J24" s="182">
        <f t="shared" ca="1" si="6"/>
        <v>158.66</v>
      </c>
      <c r="K24" s="182">
        <f t="shared" ca="1" si="7"/>
        <v>9.0500000000000007</v>
      </c>
      <c r="L24" s="182">
        <f t="shared" ca="1" si="8"/>
        <v>0</v>
      </c>
      <c r="M24" s="183">
        <f t="shared" ca="1" si="9"/>
        <v>660.25</v>
      </c>
      <c r="N24" s="181">
        <f t="shared" ca="1" si="10"/>
        <v>509.60760350258244</v>
      </c>
      <c r="O24" s="182">
        <f t="shared" ca="1" si="11"/>
        <v>164.15792092361986</v>
      </c>
      <c r="P24" s="182">
        <f t="shared" ca="1" si="12"/>
        <v>9.3636025737978059</v>
      </c>
      <c r="Q24" s="182">
        <f t="shared" ca="1" si="13"/>
        <v>0</v>
      </c>
      <c r="R24" s="183">
        <f t="shared" ca="1" si="14"/>
        <v>683.12912700000015</v>
      </c>
      <c r="W24" s="46"/>
      <c r="X24" s="46">
        <v>24</v>
      </c>
    </row>
    <row r="25" spans="1:24">
      <c r="A25" s="61" t="s">
        <v>67</v>
      </c>
      <c r="B25" s="176">
        <f t="shared" ca="1" si="3"/>
        <v>683.12912700000004</v>
      </c>
      <c r="C25" s="181">
        <f t="shared" ca="1" si="4"/>
        <v>509.614328742</v>
      </c>
      <c r="D25" s="182">
        <f t="shared" ca="1" si="4"/>
        <v>164.15592921810003</v>
      </c>
      <c r="E25" s="182">
        <f t="shared" ca="1" si="4"/>
        <v>9.3588690399000019</v>
      </c>
      <c r="F25" s="183">
        <f t="shared" ca="1" si="4"/>
        <v>0</v>
      </c>
      <c r="G25" s="184">
        <f t="shared" ca="1" si="1"/>
        <v>683.12912700000004</v>
      </c>
      <c r="H25" s="184">
        <f t="shared" ca="1" si="2"/>
        <v>660.24430099999995</v>
      </c>
      <c r="I25" s="185">
        <f t="shared" ca="1" si="5"/>
        <v>492.54</v>
      </c>
      <c r="J25" s="182">
        <f t="shared" ca="1" si="6"/>
        <v>158.66</v>
      </c>
      <c r="K25" s="182">
        <f t="shared" ca="1" si="7"/>
        <v>9.0500000000000007</v>
      </c>
      <c r="L25" s="182">
        <f t="shared" ca="1" si="8"/>
        <v>0</v>
      </c>
      <c r="M25" s="183">
        <f t="shared" ca="1" si="9"/>
        <v>660.25</v>
      </c>
      <c r="N25" s="181">
        <f t="shared" ca="1" si="10"/>
        <v>509.60760350258244</v>
      </c>
      <c r="O25" s="182">
        <f t="shared" ca="1" si="11"/>
        <v>164.15792092361986</v>
      </c>
      <c r="P25" s="182">
        <f t="shared" ca="1" si="12"/>
        <v>9.3636025737978059</v>
      </c>
      <c r="Q25" s="182">
        <f t="shared" ca="1" si="13"/>
        <v>0</v>
      </c>
      <c r="R25" s="183">
        <f t="shared" ca="1" si="14"/>
        <v>683.12912700000015</v>
      </c>
      <c r="W25" s="46"/>
      <c r="X25" s="46">
        <v>25</v>
      </c>
    </row>
    <row r="26" spans="1:24">
      <c r="A26" s="61" t="s">
        <v>68</v>
      </c>
      <c r="B26" s="176">
        <f t="shared" ca="1" si="3"/>
        <v>683.12912700000004</v>
      </c>
      <c r="C26" s="181">
        <f t="shared" ca="1" si="4"/>
        <v>509.614328742</v>
      </c>
      <c r="D26" s="182">
        <f t="shared" ca="1" si="4"/>
        <v>164.15592921810003</v>
      </c>
      <c r="E26" s="182">
        <f t="shared" ca="1" si="4"/>
        <v>9.3588690399000019</v>
      </c>
      <c r="F26" s="183">
        <f t="shared" ca="1" si="4"/>
        <v>0</v>
      </c>
      <c r="G26" s="184">
        <f t="shared" ca="1" si="1"/>
        <v>683.12912700000004</v>
      </c>
      <c r="H26" s="184">
        <f t="shared" ca="1" si="2"/>
        <v>660.24430099999995</v>
      </c>
      <c r="I26" s="185">
        <f t="shared" ca="1" si="5"/>
        <v>492.54</v>
      </c>
      <c r="J26" s="182">
        <f t="shared" ca="1" si="6"/>
        <v>158.66</v>
      </c>
      <c r="K26" s="182">
        <f t="shared" ca="1" si="7"/>
        <v>9.0500000000000007</v>
      </c>
      <c r="L26" s="182">
        <f t="shared" ca="1" si="8"/>
        <v>0</v>
      </c>
      <c r="M26" s="183">
        <f t="shared" ca="1" si="9"/>
        <v>660.25</v>
      </c>
      <c r="N26" s="181">
        <f t="shared" ca="1" si="10"/>
        <v>509.60760350258244</v>
      </c>
      <c r="O26" s="182">
        <f t="shared" ca="1" si="11"/>
        <v>164.15792092361986</v>
      </c>
      <c r="P26" s="182">
        <f t="shared" ca="1" si="12"/>
        <v>9.3636025737978059</v>
      </c>
      <c r="Q26" s="182">
        <f t="shared" ca="1" si="13"/>
        <v>0</v>
      </c>
      <c r="R26" s="183">
        <f t="shared" ca="1" si="14"/>
        <v>683.12912700000015</v>
      </c>
      <c r="W26" s="46"/>
      <c r="X26" s="46">
        <v>26</v>
      </c>
    </row>
    <row r="27" spans="1:24">
      <c r="A27" s="61" t="s">
        <v>69</v>
      </c>
      <c r="B27" s="176">
        <f t="shared" ca="1" si="3"/>
        <v>683.12912700000004</v>
      </c>
      <c r="C27" s="181">
        <f t="shared" ca="1" si="4"/>
        <v>509.614328742</v>
      </c>
      <c r="D27" s="182">
        <f t="shared" ca="1" si="4"/>
        <v>164.15592921810003</v>
      </c>
      <c r="E27" s="182">
        <f t="shared" ca="1" si="4"/>
        <v>9.3588690399000019</v>
      </c>
      <c r="F27" s="183">
        <f t="shared" ca="1" si="4"/>
        <v>0</v>
      </c>
      <c r="G27" s="184">
        <f t="shared" ca="1" si="1"/>
        <v>683.12912700000004</v>
      </c>
      <c r="H27" s="184">
        <f t="shared" ca="1" si="2"/>
        <v>660.24430099999995</v>
      </c>
      <c r="I27" s="185">
        <f t="shared" ca="1" si="5"/>
        <v>492.54</v>
      </c>
      <c r="J27" s="182">
        <f t="shared" ca="1" si="6"/>
        <v>158.66</v>
      </c>
      <c r="K27" s="182">
        <f t="shared" ca="1" si="7"/>
        <v>9.0500000000000007</v>
      </c>
      <c r="L27" s="182">
        <f t="shared" ca="1" si="8"/>
        <v>0</v>
      </c>
      <c r="M27" s="183">
        <f t="shared" ca="1" si="9"/>
        <v>660.25</v>
      </c>
      <c r="N27" s="181">
        <f t="shared" ca="1" si="10"/>
        <v>509.60760350258244</v>
      </c>
      <c r="O27" s="182">
        <f t="shared" ca="1" si="11"/>
        <v>164.15792092361986</v>
      </c>
      <c r="P27" s="182">
        <f t="shared" ca="1" si="12"/>
        <v>9.3636025737978059</v>
      </c>
      <c r="Q27" s="182">
        <f t="shared" ca="1" si="13"/>
        <v>0</v>
      </c>
      <c r="R27" s="183">
        <f t="shared" ca="1" si="14"/>
        <v>683.12912700000015</v>
      </c>
      <c r="W27" s="46"/>
      <c r="X27" s="46">
        <v>27</v>
      </c>
    </row>
    <row r="28" spans="1:24">
      <c r="A28" s="61" t="s">
        <v>70</v>
      </c>
      <c r="B28" s="176">
        <f t="shared" ca="1" si="3"/>
        <v>683.12912700000004</v>
      </c>
      <c r="C28" s="181">
        <f t="shared" ca="1" si="4"/>
        <v>509.614328742</v>
      </c>
      <c r="D28" s="182">
        <f t="shared" ca="1" si="4"/>
        <v>164.15592921810003</v>
      </c>
      <c r="E28" s="182">
        <f t="shared" ca="1" si="4"/>
        <v>9.3588690399000019</v>
      </c>
      <c r="F28" s="183">
        <f t="shared" ca="1" si="4"/>
        <v>0</v>
      </c>
      <c r="G28" s="184">
        <f t="shared" ca="1" si="1"/>
        <v>683.12912700000004</v>
      </c>
      <c r="H28" s="184">
        <f t="shared" ca="1" si="2"/>
        <v>660.24430099999995</v>
      </c>
      <c r="I28" s="185">
        <f t="shared" ca="1" si="5"/>
        <v>492.54</v>
      </c>
      <c r="J28" s="182">
        <f t="shared" ca="1" si="6"/>
        <v>158.66</v>
      </c>
      <c r="K28" s="182">
        <f t="shared" ca="1" si="7"/>
        <v>9.0500000000000007</v>
      </c>
      <c r="L28" s="182">
        <f t="shared" ca="1" si="8"/>
        <v>0</v>
      </c>
      <c r="M28" s="183">
        <f t="shared" ca="1" si="9"/>
        <v>660.25</v>
      </c>
      <c r="N28" s="181">
        <f t="shared" ca="1" si="10"/>
        <v>509.60760350258244</v>
      </c>
      <c r="O28" s="182">
        <f t="shared" ca="1" si="11"/>
        <v>164.15792092361986</v>
      </c>
      <c r="P28" s="182">
        <f t="shared" ca="1" si="12"/>
        <v>9.3636025737978059</v>
      </c>
      <c r="Q28" s="182">
        <f t="shared" ca="1" si="13"/>
        <v>0</v>
      </c>
      <c r="R28" s="183">
        <f t="shared" ca="1" si="14"/>
        <v>683.12912700000015</v>
      </c>
      <c r="W28" s="46"/>
      <c r="X28" s="46">
        <v>28</v>
      </c>
    </row>
    <row r="29" spans="1:24">
      <c r="A29" s="61" t="s">
        <v>71</v>
      </c>
      <c r="B29" s="176">
        <f t="shared" ca="1" si="3"/>
        <v>683.12912700000004</v>
      </c>
      <c r="C29" s="181">
        <f t="shared" ca="1" si="4"/>
        <v>509.614328742</v>
      </c>
      <c r="D29" s="182">
        <f t="shared" ca="1" si="4"/>
        <v>164.15592921810003</v>
      </c>
      <c r="E29" s="182">
        <f t="shared" ca="1" si="4"/>
        <v>9.3588690399000019</v>
      </c>
      <c r="F29" s="183">
        <f t="shared" ca="1" si="4"/>
        <v>0</v>
      </c>
      <c r="G29" s="184">
        <f t="shared" ca="1" si="1"/>
        <v>683.12912700000004</v>
      </c>
      <c r="H29" s="184">
        <f t="shared" ca="1" si="2"/>
        <v>660.24430099999995</v>
      </c>
      <c r="I29" s="185">
        <f t="shared" ca="1" si="5"/>
        <v>492.54</v>
      </c>
      <c r="J29" s="182">
        <f t="shared" ca="1" si="6"/>
        <v>158.66</v>
      </c>
      <c r="K29" s="182">
        <f t="shared" ca="1" si="7"/>
        <v>9.0500000000000007</v>
      </c>
      <c r="L29" s="182">
        <f t="shared" ca="1" si="8"/>
        <v>0</v>
      </c>
      <c r="M29" s="183">
        <f t="shared" ca="1" si="9"/>
        <v>660.25</v>
      </c>
      <c r="N29" s="181">
        <f t="shared" ca="1" si="10"/>
        <v>509.60760350258244</v>
      </c>
      <c r="O29" s="182">
        <f t="shared" ca="1" si="11"/>
        <v>164.15792092361986</v>
      </c>
      <c r="P29" s="182">
        <f t="shared" ca="1" si="12"/>
        <v>9.3636025737978059</v>
      </c>
      <c r="Q29" s="182">
        <f t="shared" ca="1" si="13"/>
        <v>0</v>
      </c>
      <c r="R29" s="183">
        <f t="shared" ca="1" si="14"/>
        <v>683.12912700000015</v>
      </c>
      <c r="W29" s="46"/>
      <c r="X29" s="46">
        <v>29</v>
      </c>
    </row>
    <row r="30" spans="1:24">
      <c r="A30" s="61" t="s">
        <v>72</v>
      </c>
      <c r="B30" s="176">
        <f t="shared" ca="1" si="3"/>
        <v>683.12912700000004</v>
      </c>
      <c r="C30" s="181">
        <f t="shared" ca="1" si="4"/>
        <v>509.614328742</v>
      </c>
      <c r="D30" s="182">
        <f t="shared" ca="1" si="4"/>
        <v>164.15592921810003</v>
      </c>
      <c r="E30" s="182">
        <f t="shared" ca="1" si="4"/>
        <v>9.3588690399000019</v>
      </c>
      <c r="F30" s="183">
        <f t="shared" ca="1" si="4"/>
        <v>0</v>
      </c>
      <c r="G30" s="184">
        <f t="shared" ca="1" si="1"/>
        <v>683.12912700000004</v>
      </c>
      <c r="H30" s="184">
        <f t="shared" ca="1" si="2"/>
        <v>660.24430099999995</v>
      </c>
      <c r="I30" s="185">
        <f t="shared" ca="1" si="5"/>
        <v>492.54</v>
      </c>
      <c r="J30" s="182">
        <f t="shared" ca="1" si="6"/>
        <v>158.66</v>
      </c>
      <c r="K30" s="182">
        <f t="shared" ca="1" si="7"/>
        <v>9.0500000000000007</v>
      </c>
      <c r="L30" s="182">
        <f t="shared" ca="1" si="8"/>
        <v>0</v>
      </c>
      <c r="M30" s="183">
        <f t="shared" ca="1" si="9"/>
        <v>660.25</v>
      </c>
      <c r="N30" s="181">
        <f t="shared" ca="1" si="10"/>
        <v>509.60760350258244</v>
      </c>
      <c r="O30" s="182">
        <f t="shared" ca="1" si="11"/>
        <v>164.15792092361986</v>
      </c>
      <c r="P30" s="182">
        <f t="shared" ca="1" si="12"/>
        <v>9.3636025737978059</v>
      </c>
      <c r="Q30" s="182">
        <f t="shared" ca="1" si="13"/>
        <v>0</v>
      </c>
      <c r="R30" s="183">
        <f t="shared" ca="1" si="14"/>
        <v>683.12912700000015</v>
      </c>
      <c r="W30" s="46"/>
      <c r="X30" s="46">
        <v>30</v>
      </c>
    </row>
    <row r="31" spans="1:24">
      <c r="A31" s="61" t="s">
        <v>73</v>
      </c>
      <c r="B31" s="176">
        <f t="shared" ca="1" si="3"/>
        <v>683.12912700000004</v>
      </c>
      <c r="C31" s="181">
        <f t="shared" ca="1" si="4"/>
        <v>509.614328742</v>
      </c>
      <c r="D31" s="182">
        <f t="shared" ca="1" si="4"/>
        <v>164.15592921810003</v>
      </c>
      <c r="E31" s="182">
        <f t="shared" ca="1" si="4"/>
        <v>9.3588690399000019</v>
      </c>
      <c r="F31" s="183">
        <f t="shared" ca="1" si="4"/>
        <v>0</v>
      </c>
      <c r="G31" s="184">
        <f t="shared" ca="1" si="1"/>
        <v>683.12912700000004</v>
      </c>
      <c r="H31" s="184">
        <f t="shared" ca="1" si="2"/>
        <v>660.24430099999995</v>
      </c>
      <c r="I31" s="185">
        <f t="shared" ca="1" si="5"/>
        <v>492.54</v>
      </c>
      <c r="J31" s="182">
        <f t="shared" ca="1" si="6"/>
        <v>158.66</v>
      </c>
      <c r="K31" s="182">
        <f t="shared" ca="1" si="7"/>
        <v>9.0500000000000007</v>
      </c>
      <c r="L31" s="182">
        <f t="shared" ca="1" si="8"/>
        <v>0</v>
      </c>
      <c r="M31" s="183">
        <f t="shared" ca="1" si="9"/>
        <v>660.25</v>
      </c>
      <c r="N31" s="181">
        <f t="shared" ca="1" si="10"/>
        <v>509.60760350258244</v>
      </c>
      <c r="O31" s="182">
        <f t="shared" ca="1" si="11"/>
        <v>164.15792092361986</v>
      </c>
      <c r="P31" s="182">
        <f t="shared" ca="1" si="12"/>
        <v>9.3636025737978059</v>
      </c>
      <c r="Q31" s="182">
        <f t="shared" ca="1" si="13"/>
        <v>0</v>
      </c>
      <c r="R31" s="183">
        <f t="shared" ca="1" si="14"/>
        <v>683.12912700000015</v>
      </c>
      <c r="W31" s="46"/>
      <c r="X31" s="46">
        <v>31</v>
      </c>
    </row>
    <row r="32" spans="1:24">
      <c r="A32" s="61" t="s">
        <v>74</v>
      </c>
      <c r="B32" s="176">
        <f t="shared" ca="1" si="3"/>
        <v>683.12912700000004</v>
      </c>
      <c r="C32" s="181">
        <f t="shared" ca="1" si="4"/>
        <v>509.614328742</v>
      </c>
      <c r="D32" s="182">
        <f t="shared" ca="1" si="4"/>
        <v>164.15592921810003</v>
      </c>
      <c r="E32" s="182">
        <f t="shared" ca="1" si="4"/>
        <v>9.3588690399000019</v>
      </c>
      <c r="F32" s="183">
        <f t="shared" ca="1" si="4"/>
        <v>0</v>
      </c>
      <c r="G32" s="184">
        <f t="shared" ca="1" si="1"/>
        <v>683.12912700000004</v>
      </c>
      <c r="H32" s="184">
        <f t="shared" ca="1" si="2"/>
        <v>660.24430099999995</v>
      </c>
      <c r="I32" s="185">
        <f t="shared" ca="1" si="5"/>
        <v>492.54</v>
      </c>
      <c r="J32" s="182">
        <f t="shared" ca="1" si="6"/>
        <v>158.66</v>
      </c>
      <c r="K32" s="182">
        <f t="shared" ca="1" si="7"/>
        <v>9.0500000000000007</v>
      </c>
      <c r="L32" s="182">
        <f t="shared" ca="1" si="8"/>
        <v>0</v>
      </c>
      <c r="M32" s="183">
        <f t="shared" ca="1" si="9"/>
        <v>660.25</v>
      </c>
      <c r="N32" s="181">
        <f t="shared" ca="1" si="10"/>
        <v>509.60760350258244</v>
      </c>
      <c r="O32" s="182">
        <f t="shared" ca="1" si="11"/>
        <v>164.15792092361986</v>
      </c>
      <c r="P32" s="182">
        <f t="shared" ca="1" si="12"/>
        <v>9.3636025737978059</v>
      </c>
      <c r="Q32" s="182">
        <f t="shared" ca="1" si="13"/>
        <v>0</v>
      </c>
      <c r="R32" s="183">
        <f t="shared" ca="1" si="14"/>
        <v>683.12912700000015</v>
      </c>
      <c r="W32" s="46"/>
      <c r="X32" s="46">
        <v>32</v>
      </c>
    </row>
    <row r="33" spans="1:24">
      <c r="A33" s="61" t="s">
        <v>75</v>
      </c>
      <c r="B33" s="176">
        <f t="shared" ca="1" si="3"/>
        <v>683.12912700000004</v>
      </c>
      <c r="C33" s="181">
        <f t="shared" ca="1" si="4"/>
        <v>509.614328742</v>
      </c>
      <c r="D33" s="182">
        <f t="shared" ca="1" si="4"/>
        <v>164.15592921810003</v>
      </c>
      <c r="E33" s="182">
        <f t="shared" ca="1" si="4"/>
        <v>9.3588690399000019</v>
      </c>
      <c r="F33" s="183">
        <f t="shared" ca="1" si="4"/>
        <v>0</v>
      </c>
      <c r="G33" s="184">
        <f t="shared" ca="1" si="1"/>
        <v>683.12912700000004</v>
      </c>
      <c r="H33" s="184">
        <f t="shared" ca="1" si="2"/>
        <v>660.24430099999995</v>
      </c>
      <c r="I33" s="185">
        <f t="shared" ca="1" si="5"/>
        <v>492.54</v>
      </c>
      <c r="J33" s="182">
        <f t="shared" ca="1" si="6"/>
        <v>158.66</v>
      </c>
      <c r="K33" s="182">
        <f t="shared" ca="1" si="7"/>
        <v>9.0500000000000007</v>
      </c>
      <c r="L33" s="182">
        <f t="shared" ca="1" si="8"/>
        <v>0</v>
      </c>
      <c r="M33" s="183">
        <f t="shared" ca="1" si="9"/>
        <v>660.25</v>
      </c>
      <c r="N33" s="181">
        <f t="shared" ca="1" si="10"/>
        <v>509.60760350258244</v>
      </c>
      <c r="O33" s="182">
        <f t="shared" ca="1" si="11"/>
        <v>164.15792092361986</v>
      </c>
      <c r="P33" s="182">
        <f t="shared" ca="1" si="12"/>
        <v>9.3636025737978059</v>
      </c>
      <c r="Q33" s="182">
        <f t="shared" ca="1" si="13"/>
        <v>0</v>
      </c>
      <c r="R33" s="183">
        <f t="shared" ca="1" si="14"/>
        <v>683.12912700000015</v>
      </c>
      <c r="W33" s="46"/>
      <c r="X33" s="46">
        <v>33</v>
      </c>
    </row>
    <row r="34" spans="1:24">
      <c r="A34" s="61" t="s">
        <v>76</v>
      </c>
      <c r="B34" s="176">
        <f t="shared" ca="1" si="3"/>
        <v>683.12912700000004</v>
      </c>
      <c r="C34" s="181">
        <f t="shared" ca="1" si="4"/>
        <v>509.614328742</v>
      </c>
      <c r="D34" s="182">
        <f t="shared" ca="1" si="4"/>
        <v>164.15592921810003</v>
      </c>
      <c r="E34" s="182">
        <f t="shared" ca="1" si="4"/>
        <v>9.3588690399000019</v>
      </c>
      <c r="F34" s="183">
        <f t="shared" ca="1" si="4"/>
        <v>0</v>
      </c>
      <c r="G34" s="184">
        <f t="shared" ca="1" si="1"/>
        <v>683.12912700000004</v>
      </c>
      <c r="H34" s="184">
        <f t="shared" ca="1" si="2"/>
        <v>660.24430099999995</v>
      </c>
      <c r="I34" s="185">
        <f t="shared" ca="1" si="5"/>
        <v>492.54</v>
      </c>
      <c r="J34" s="182">
        <f t="shared" ca="1" si="6"/>
        <v>158.66</v>
      </c>
      <c r="K34" s="182">
        <f t="shared" ca="1" si="7"/>
        <v>9.0500000000000007</v>
      </c>
      <c r="L34" s="182">
        <f t="shared" ca="1" si="8"/>
        <v>0</v>
      </c>
      <c r="M34" s="183">
        <f t="shared" ca="1" si="9"/>
        <v>660.25</v>
      </c>
      <c r="N34" s="181">
        <f t="shared" ca="1" si="10"/>
        <v>509.60760350258244</v>
      </c>
      <c r="O34" s="182">
        <f t="shared" ca="1" si="11"/>
        <v>164.15792092361986</v>
      </c>
      <c r="P34" s="182">
        <f t="shared" ca="1" si="12"/>
        <v>9.3636025737978059</v>
      </c>
      <c r="Q34" s="182">
        <f t="shared" ca="1" si="13"/>
        <v>0</v>
      </c>
      <c r="R34" s="183">
        <f t="shared" ca="1" si="14"/>
        <v>683.12912700000015</v>
      </c>
      <c r="W34" s="46"/>
      <c r="X34" s="46">
        <v>34</v>
      </c>
    </row>
    <row r="35" spans="1:24">
      <c r="A35" s="61" t="s">
        <v>77</v>
      </c>
      <c r="B35" s="176">
        <f t="shared" ca="1" si="3"/>
        <v>683.12912700000004</v>
      </c>
      <c r="C35" s="181">
        <f t="shared" ca="1" si="4"/>
        <v>509.614328742</v>
      </c>
      <c r="D35" s="182">
        <f t="shared" ca="1" si="4"/>
        <v>164.15592921810003</v>
      </c>
      <c r="E35" s="182">
        <f t="shared" ca="1" si="4"/>
        <v>9.3588690399000019</v>
      </c>
      <c r="F35" s="183">
        <f t="shared" ca="1" si="4"/>
        <v>0</v>
      </c>
      <c r="G35" s="184">
        <f t="shared" ca="1" si="1"/>
        <v>683.12912700000004</v>
      </c>
      <c r="H35" s="184">
        <f t="shared" ca="1" si="2"/>
        <v>660.24430099999995</v>
      </c>
      <c r="I35" s="185">
        <f t="shared" ca="1" si="5"/>
        <v>492.54</v>
      </c>
      <c r="J35" s="182">
        <f t="shared" ca="1" si="6"/>
        <v>158.66</v>
      </c>
      <c r="K35" s="182">
        <f t="shared" ca="1" si="7"/>
        <v>9.0500000000000007</v>
      </c>
      <c r="L35" s="182">
        <f t="shared" ca="1" si="8"/>
        <v>0</v>
      </c>
      <c r="M35" s="183">
        <f t="shared" ca="1" si="9"/>
        <v>660.25</v>
      </c>
      <c r="N35" s="181">
        <f t="shared" ca="1" si="10"/>
        <v>509.60760350258244</v>
      </c>
      <c r="O35" s="182">
        <f t="shared" ca="1" si="11"/>
        <v>164.15792092361986</v>
      </c>
      <c r="P35" s="182">
        <f t="shared" ca="1" si="12"/>
        <v>9.3636025737978059</v>
      </c>
      <c r="Q35" s="182">
        <f t="shared" ca="1" si="13"/>
        <v>0</v>
      </c>
      <c r="R35" s="183">
        <f t="shared" ca="1" si="14"/>
        <v>683.12912700000015</v>
      </c>
      <c r="W35" s="46"/>
      <c r="X35" s="46">
        <v>35</v>
      </c>
    </row>
    <row r="36" spans="1:24">
      <c r="A36" s="61" t="s">
        <v>78</v>
      </c>
      <c r="B36" s="176">
        <f t="shared" ca="1" si="3"/>
        <v>683.12912700000004</v>
      </c>
      <c r="C36" s="181">
        <f t="shared" ref="C36:F67" ca="1" si="15">$B36*C$1/100</f>
        <v>509.614328742</v>
      </c>
      <c r="D36" s="182">
        <f t="shared" ca="1" si="15"/>
        <v>164.15592921810003</v>
      </c>
      <c r="E36" s="182">
        <f t="shared" ca="1" si="15"/>
        <v>9.3588690399000019</v>
      </c>
      <c r="F36" s="183">
        <f t="shared" ca="1" si="15"/>
        <v>0</v>
      </c>
      <c r="G36" s="184">
        <f t="shared" ca="1" si="1"/>
        <v>683.12912700000004</v>
      </c>
      <c r="H36" s="184">
        <f t="shared" ca="1" si="2"/>
        <v>660.24430099999995</v>
      </c>
      <c r="I36" s="185">
        <f t="shared" ca="1" si="5"/>
        <v>492.54</v>
      </c>
      <c r="J36" s="182">
        <f t="shared" ca="1" si="6"/>
        <v>158.66</v>
      </c>
      <c r="K36" s="182">
        <f t="shared" ca="1" si="7"/>
        <v>9.0500000000000007</v>
      </c>
      <c r="L36" s="182">
        <f t="shared" ca="1" si="8"/>
        <v>0</v>
      </c>
      <c r="M36" s="183">
        <f t="shared" ca="1" si="9"/>
        <v>660.25</v>
      </c>
      <c r="N36" s="181">
        <f t="shared" ca="1" si="10"/>
        <v>509.60760350258244</v>
      </c>
      <c r="O36" s="182">
        <f t="shared" ca="1" si="11"/>
        <v>164.15792092361986</v>
      </c>
      <c r="P36" s="182">
        <f t="shared" ca="1" si="12"/>
        <v>9.3636025737978059</v>
      </c>
      <c r="Q36" s="182">
        <f t="shared" ca="1" si="13"/>
        <v>0</v>
      </c>
      <c r="R36" s="183">
        <f t="shared" ca="1" si="14"/>
        <v>683.12912700000015</v>
      </c>
      <c r="W36" s="46"/>
      <c r="X36" s="46">
        <v>36</v>
      </c>
    </row>
    <row r="37" spans="1:24">
      <c r="A37" s="61" t="s">
        <v>79</v>
      </c>
      <c r="B37" s="176">
        <f t="shared" ca="1" si="3"/>
        <v>683.12912700000004</v>
      </c>
      <c r="C37" s="181">
        <f t="shared" ca="1" si="15"/>
        <v>509.614328742</v>
      </c>
      <c r="D37" s="182">
        <f t="shared" ca="1" si="15"/>
        <v>164.15592921810003</v>
      </c>
      <c r="E37" s="182">
        <f t="shared" ca="1" si="15"/>
        <v>9.3588690399000019</v>
      </c>
      <c r="F37" s="183">
        <f t="shared" ca="1" si="15"/>
        <v>0</v>
      </c>
      <c r="G37" s="184">
        <f t="shared" ca="1" si="1"/>
        <v>663.51499999999999</v>
      </c>
      <c r="H37" s="184">
        <f t="shared" ca="1" si="2"/>
        <v>641.28724799999998</v>
      </c>
      <c r="I37" s="185">
        <f t="shared" ca="1" si="5"/>
        <v>473.58</v>
      </c>
      <c r="J37" s="182">
        <f t="shared" ca="1" si="6"/>
        <v>158.66</v>
      </c>
      <c r="K37" s="182">
        <f t="shared" ca="1" si="7"/>
        <v>9.0500000000000007</v>
      </c>
      <c r="L37" s="182">
        <f t="shared" ca="1" si="8"/>
        <v>0</v>
      </c>
      <c r="M37" s="183">
        <f t="shared" ca="1" si="9"/>
        <v>641.29</v>
      </c>
      <c r="N37" s="181">
        <f t="shared" ca="1" si="10"/>
        <v>489.99272357279858</v>
      </c>
      <c r="O37" s="182">
        <f t="shared" ca="1" si="11"/>
        <v>164.15863322365854</v>
      </c>
      <c r="P37" s="182">
        <f t="shared" ca="1" si="12"/>
        <v>9.3636432035428605</v>
      </c>
      <c r="Q37" s="182">
        <f t="shared" ca="1" si="13"/>
        <v>0</v>
      </c>
      <c r="R37" s="183">
        <f t="shared" ca="1" si="14"/>
        <v>663.51499999999999</v>
      </c>
      <c r="W37" s="46"/>
      <c r="X37" s="46">
        <v>37</v>
      </c>
    </row>
    <row r="38" spans="1:24">
      <c r="A38" s="61" t="s">
        <v>80</v>
      </c>
      <c r="B38" s="176">
        <f t="shared" ca="1" si="3"/>
        <v>683.12912700000004</v>
      </c>
      <c r="C38" s="181">
        <f t="shared" ca="1" si="15"/>
        <v>509.614328742</v>
      </c>
      <c r="D38" s="182">
        <f t="shared" ca="1" si="15"/>
        <v>164.15592921810003</v>
      </c>
      <c r="E38" s="182">
        <f t="shared" ca="1" si="15"/>
        <v>9.3588690399000019</v>
      </c>
      <c r="F38" s="183">
        <f t="shared" ca="1" si="15"/>
        <v>0</v>
      </c>
      <c r="G38" s="184">
        <f t="shared" ca="1" si="1"/>
        <v>638.51499999999999</v>
      </c>
      <c r="H38" s="184">
        <f t="shared" ca="1" si="2"/>
        <v>617.12474799999995</v>
      </c>
      <c r="I38" s="185">
        <f t="shared" ca="1" si="5"/>
        <v>449.42</v>
      </c>
      <c r="J38" s="182">
        <f t="shared" ca="1" si="6"/>
        <v>158.66</v>
      </c>
      <c r="K38" s="182">
        <f t="shared" ca="1" si="7"/>
        <v>9.0500000000000007</v>
      </c>
      <c r="L38" s="182">
        <f t="shared" ca="1" si="8"/>
        <v>0</v>
      </c>
      <c r="M38" s="183">
        <f t="shared" ca="1" si="9"/>
        <v>617.13</v>
      </c>
      <c r="N38" s="181">
        <f t="shared" ca="1" si="10"/>
        <v>464.99345567384506</v>
      </c>
      <c r="O38" s="182">
        <f t="shared" ca="1" si="11"/>
        <v>164.15794062839271</v>
      </c>
      <c r="P38" s="182">
        <f t="shared" ca="1" si="12"/>
        <v>9.3636036977622243</v>
      </c>
      <c r="Q38" s="182">
        <f t="shared" ca="1" si="13"/>
        <v>0</v>
      </c>
      <c r="R38" s="183">
        <f t="shared" ca="1" si="14"/>
        <v>638.51499999999999</v>
      </c>
      <c r="W38" s="46"/>
      <c r="X38" s="46">
        <v>38</v>
      </c>
    </row>
    <row r="39" spans="1:24">
      <c r="A39" s="61" t="s">
        <v>81</v>
      </c>
      <c r="B39" s="176">
        <f t="shared" ca="1" si="3"/>
        <v>683.12912700000004</v>
      </c>
      <c r="C39" s="181">
        <f t="shared" ca="1" si="15"/>
        <v>509.614328742</v>
      </c>
      <c r="D39" s="182">
        <f t="shared" ca="1" si="15"/>
        <v>164.15592921810003</v>
      </c>
      <c r="E39" s="182">
        <f t="shared" ca="1" si="15"/>
        <v>9.3588690399000019</v>
      </c>
      <c r="F39" s="183">
        <f t="shared" ca="1" si="15"/>
        <v>0</v>
      </c>
      <c r="G39" s="184">
        <f t="shared" ca="1" si="1"/>
        <v>613.51499999999999</v>
      </c>
      <c r="H39" s="184">
        <f t="shared" ca="1" si="2"/>
        <v>592.96224800000005</v>
      </c>
      <c r="I39" s="185">
        <f t="shared" ca="1" si="5"/>
        <v>425.25</v>
      </c>
      <c r="J39" s="182">
        <f t="shared" ca="1" si="6"/>
        <v>158.66</v>
      </c>
      <c r="K39" s="182">
        <f t="shared" ca="1" si="7"/>
        <v>9.0500000000000007</v>
      </c>
      <c r="L39" s="182">
        <f t="shared" ca="1" si="8"/>
        <v>0</v>
      </c>
      <c r="M39" s="183">
        <f t="shared" ca="1" si="9"/>
        <v>592.95999999999992</v>
      </c>
      <c r="N39" s="181">
        <f t="shared" ca="1" si="10"/>
        <v>439.9913210840528</v>
      </c>
      <c r="O39" s="182">
        <f t="shared" ca="1" si="11"/>
        <v>164.15996003103075</v>
      </c>
      <c r="P39" s="182">
        <f t="shared" ca="1" si="12"/>
        <v>9.3637188849163522</v>
      </c>
      <c r="Q39" s="182">
        <f t="shared" ca="1" si="13"/>
        <v>0</v>
      </c>
      <c r="R39" s="183">
        <f t="shared" ca="1" si="14"/>
        <v>613.51499999999987</v>
      </c>
      <c r="W39" s="46"/>
      <c r="X39" s="46">
        <v>39</v>
      </c>
    </row>
    <row r="40" spans="1:24">
      <c r="A40" s="61" t="s">
        <v>82</v>
      </c>
      <c r="B40" s="176">
        <f t="shared" ca="1" si="3"/>
        <v>683.12912700000004</v>
      </c>
      <c r="C40" s="181">
        <f t="shared" ca="1" si="15"/>
        <v>509.614328742</v>
      </c>
      <c r="D40" s="182">
        <f t="shared" ca="1" si="15"/>
        <v>164.15592921810003</v>
      </c>
      <c r="E40" s="182">
        <f t="shared" ca="1" si="15"/>
        <v>9.3588690399000019</v>
      </c>
      <c r="F40" s="183">
        <f t="shared" ca="1" si="15"/>
        <v>0</v>
      </c>
      <c r="G40" s="184">
        <f t="shared" ca="1" si="1"/>
        <v>588.51499999999999</v>
      </c>
      <c r="H40" s="184">
        <f t="shared" ca="1" si="2"/>
        <v>568.79974800000002</v>
      </c>
      <c r="I40" s="185">
        <f t="shared" ca="1" si="5"/>
        <v>401.09</v>
      </c>
      <c r="J40" s="182">
        <f t="shared" ca="1" si="6"/>
        <v>158.66</v>
      </c>
      <c r="K40" s="182">
        <f t="shared" ca="1" si="7"/>
        <v>9.0500000000000007</v>
      </c>
      <c r="L40" s="182">
        <f t="shared" ca="1" si="8"/>
        <v>0</v>
      </c>
      <c r="M40" s="183">
        <f t="shared" ca="1" si="9"/>
        <v>568.79999999999995</v>
      </c>
      <c r="N40" s="181">
        <f t="shared" ca="1" si="10"/>
        <v>414.99205581926867</v>
      </c>
      <c r="O40" s="182">
        <f t="shared" ca="1" si="11"/>
        <v>164.15926494374122</v>
      </c>
      <c r="P40" s="182">
        <f t="shared" ca="1" si="12"/>
        <v>9.3636792369901567</v>
      </c>
      <c r="Q40" s="182">
        <f t="shared" ca="1" si="13"/>
        <v>0</v>
      </c>
      <c r="R40" s="183">
        <f t="shared" ca="1" si="14"/>
        <v>588.51499999999999</v>
      </c>
      <c r="W40" s="46"/>
      <c r="X40" s="46">
        <v>40</v>
      </c>
    </row>
    <row r="41" spans="1:24">
      <c r="A41" s="61" t="s">
        <v>83</v>
      </c>
      <c r="B41" s="176">
        <f t="shared" ca="1" si="3"/>
        <v>683.12912700000004</v>
      </c>
      <c r="C41" s="181">
        <f t="shared" ca="1" si="15"/>
        <v>509.614328742</v>
      </c>
      <c r="D41" s="182">
        <f t="shared" ca="1" si="15"/>
        <v>164.15592921810003</v>
      </c>
      <c r="E41" s="182">
        <f t="shared" ca="1" si="15"/>
        <v>9.3588690399000019</v>
      </c>
      <c r="F41" s="183">
        <f t="shared" ca="1" si="15"/>
        <v>0</v>
      </c>
      <c r="G41" s="184">
        <f t="shared" ca="1" si="1"/>
        <v>588.51499999999999</v>
      </c>
      <c r="H41" s="184">
        <f t="shared" ca="1" si="2"/>
        <v>568.79974800000002</v>
      </c>
      <c r="I41" s="185">
        <f t="shared" ca="1" si="5"/>
        <v>401.09</v>
      </c>
      <c r="J41" s="182">
        <f t="shared" ca="1" si="6"/>
        <v>158.66</v>
      </c>
      <c r="K41" s="182">
        <f t="shared" ca="1" si="7"/>
        <v>9.0500000000000007</v>
      </c>
      <c r="L41" s="182">
        <f t="shared" ca="1" si="8"/>
        <v>0</v>
      </c>
      <c r="M41" s="183">
        <f t="shared" ca="1" si="9"/>
        <v>568.79999999999995</v>
      </c>
      <c r="N41" s="181">
        <f t="shared" ca="1" si="10"/>
        <v>414.99205581926867</v>
      </c>
      <c r="O41" s="182">
        <f t="shared" ca="1" si="11"/>
        <v>164.15926494374122</v>
      </c>
      <c r="P41" s="182">
        <f t="shared" ca="1" si="12"/>
        <v>9.3636792369901567</v>
      </c>
      <c r="Q41" s="182">
        <f t="shared" ca="1" si="13"/>
        <v>0</v>
      </c>
      <c r="R41" s="183">
        <f t="shared" ca="1" si="14"/>
        <v>588.51499999999999</v>
      </c>
      <c r="W41" s="46"/>
      <c r="X41" s="46">
        <v>41</v>
      </c>
    </row>
    <row r="42" spans="1:24">
      <c r="A42" s="61" t="s">
        <v>84</v>
      </c>
      <c r="B42" s="176">
        <f t="shared" ca="1" si="3"/>
        <v>683.12912700000004</v>
      </c>
      <c r="C42" s="181">
        <f t="shared" ca="1" si="15"/>
        <v>509.614328742</v>
      </c>
      <c r="D42" s="182">
        <f t="shared" ca="1" si="15"/>
        <v>164.15592921810003</v>
      </c>
      <c r="E42" s="182">
        <f t="shared" ca="1" si="15"/>
        <v>9.3588690399000019</v>
      </c>
      <c r="F42" s="183">
        <f t="shared" ca="1" si="15"/>
        <v>0</v>
      </c>
      <c r="G42" s="184">
        <f t="shared" ca="1" si="1"/>
        <v>588.51499999999999</v>
      </c>
      <c r="H42" s="184">
        <f t="shared" ca="1" si="2"/>
        <v>568.79974800000002</v>
      </c>
      <c r="I42" s="185">
        <f t="shared" ca="1" si="5"/>
        <v>401.09</v>
      </c>
      <c r="J42" s="182">
        <f t="shared" ca="1" si="6"/>
        <v>158.66</v>
      </c>
      <c r="K42" s="182">
        <f t="shared" ca="1" si="7"/>
        <v>9.0500000000000007</v>
      </c>
      <c r="L42" s="182">
        <f t="shared" ca="1" si="8"/>
        <v>0</v>
      </c>
      <c r="M42" s="183">
        <f t="shared" ca="1" si="9"/>
        <v>568.79999999999995</v>
      </c>
      <c r="N42" s="181">
        <f t="shared" ca="1" si="10"/>
        <v>414.99205581926867</v>
      </c>
      <c r="O42" s="182">
        <f t="shared" ca="1" si="11"/>
        <v>164.15926494374122</v>
      </c>
      <c r="P42" s="182">
        <f t="shared" ca="1" si="12"/>
        <v>9.3636792369901567</v>
      </c>
      <c r="Q42" s="182">
        <f t="shared" ca="1" si="13"/>
        <v>0</v>
      </c>
      <c r="R42" s="183">
        <f t="shared" ca="1" si="14"/>
        <v>588.51499999999999</v>
      </c>
      <c r="W42" s="46"/>
      <c r="X42" s="46">
        <v>42</v>
      </c>
    </row>
    <row r="43" spans="1:24">
      <c r="A43" s="61" t="s">
        <v>85</v>
      </c>
      <c r="B43" s="176">
        <f t="shared" ca="1" si="3"/>
        <v>683.12912700000004</v>
      </c>
      <c r="C43" s="181">
        <f t="shared" ca="1" si="15"/>
        <v>509.614328742</v>
      </c>
      <c r="D43" s="182">
        <f t="shared" ca="1" si="15"/>
        <v>164.15592921810003</v>
      </c>
      <c r="E43" s="182">
        <f t="shared" ca="1" si="15"/>
        <v>9.3588690399000019</v>
      </c>
      <c r="F43" s="183">
        <f t="shared" ca="1" si="15"/>
        <v>0</v>
      </c>
      <c r="G43" s="184">
        <f t="shared" ca="1" si="1"/>
        <v>588.51499999999999</v>
      </c>
      <c r="H43" s="184">
        <f t="shared" ca="1" si="2"/>
        <v>568.79974800000002</v>
      </c>
      <c r="I43" s="185">
        <f t="shared" ca="1" si="5"/>
        <v>401.09</v>
      </c>
      <c r="J43" s="182">
        <f t="shared" ca="1" si="6"/>
        <v>158.66</v>
      </c>
      <c r="K43" s="182">
        <f t="shared" ca="1" si="7"/>
        <v>9.0500000000000007</v>
      </c>
      <c r="L43" s="182">
        <f t="shared" ca="1" si="8"/>
        <v>0</v>
      </c>
      <c r="M43" s="183">
        <f t="shared" ca="1" si="9"/>
        <v>568.79999999999995</v>
      </c>
      <c r="N43" s="181">
        <f t="shared" ca="1" si="10"/>
        <v>414.99205581926867</v>
      </c>
      <c r="O43" s="182">
        <f t="shared" ca="1" si="11"/>
        <v>164.15926494374122</v>
      </c>
      <c r="P43" s="182">
        <f t="shared" ca="1" si="12"/>
        <v>9.3636792369901567</v>
      </c>
      <c r="Q43" s="182">
        <f t="shared" ca="1" si="13"/>
        <v>0</v>
      </c>
      <c r="R43" s="183">
        <f t="shared" ca="1" si="14"/>
        <v>588.51499999999999</v>
      </c>
      <c r="W43" s="46"/>
      <c r="X43" s="46">
        <v>43</v>
      </c>
    </row>
    <row r="44" spans="1:24">
      <c r="A44" s="61" t="s">
        <v>86</v>
      </c>
      <c r="B44" s="176">
        <f t="shared" ca="1" si="3"/>
        <v>683.12912700000004</v>
      </c>
      <c r="C44" s="181">
        <f t="shared" ca="1" si="15"/>
        <v>509.614328742</v>
      </c>
      <c r="D44" s="182">
        <f t="shared" ca="1" si="15"/>
        <v>164.15592921810003</v>
      </c>
      <c r="E44" s="182">
        <f t="shared" ca="1" si="15"/>
        <v>9.3588690399000019</v>
      </c>
      <c r="F44" s="183">
        <f t="shared" ca="1" si="15"/>
        <v>0</v>
      </c>
      <c r="G44" s="184">
        <f t="shared" ca="1" si="1"/>
        <v>588.51499999999999</v>
      </c>
      <c r="H44" s="184">
        <f t="shared" ca="1" si="2"/>
        <v>568.79974800000002</v>
      </c>
      <c r="I44" s="185">
        <f t="shared" ca="1" si="5"/>
        <v>401.09</v>
      </c>
      <c r="J44" s="182">
        <f t="shared" ca="1" si="6"/>
        <v>158.66</v>
      </c>
      <c r="K44" s="182">
        <f t="shared" ca="1" si="7"/>
        <v>9.0500000000000007</v>
      </c>
      <c r="L44" s="182">
        <f t="shared" ca="1" si="8"/>
        <v>0</v>
      </c>
      <c r="M44" s="183">
        <f t="shared" ca="1" si="9"/>
        <v>568.79999999999995</v>
      </c>
      <c r="N44" s="181">
        <f t="shared" ca="1" si="10"/>
        <v>414.99205581926867</v>
      </c>
      <c r="O44" s="182">
        <f t="shared" ca="1" si="11"/>
        <v>164.15926494374122</v>
      </c>
      <c r="P44" s="182">
        <f t="shared" ca="1" si="12"/>
        <v>9.3636792369901567</v>
      </c>
      <c r="Q44" s="182">
        <f t="shared" ca="1" si="13"/>
        <v>0</v>
      </c>
      <c r="R44" s="183">
        <f t="shared" ca="1" si="14"/>
        <v>588.51499999999999</v>
      </c>
      <c r="W44" s="46"/>
      <c r="X44" s="46">
        <v>44</v>
      </c>
    </row>
    <row r="45" spans="1:24">
      <c r="A45" s="61" t="s">
        <v>87</v>
      </c>
      <c r="B45" s="176">
        <f t="shared" ca="1" si="3"/>
        <v>683.12912700000004</v>
      </c>
      <c r="C45" s="181">
        <f t="shared" ca="1" si="15"/>
        <v>509.614328742</v>
      </c>
      <c r="D45" s="182">
        <f t="shared" ca="1" si="15"/>
        <v>164.15592921810003</v>
      </c>
      <c r="E45" s="182">
        <f t="shared" ca="1" si="15"/>
        <v>9.3588690399000019</v>
      </c>
      <c r="F45" s="183">
        <f t="shared" ca="1" si="15"/>
        <v>0</v>
      </c>
      <c r="G45" s="184">
        <f t="shared" ca="1" si="1"/>
        <v>588.51499999999999</v>
      </c>
      <c r="H45" s="184">
        <f t="shared" ca="1" si="2"/>
        <v>568.79974800000002</v>
      </c>
      <c r="I45" s="185">
        <f t="shared" ca="1" si="5"/>
        <v>401.09</v>
      </c>
      <c r="J45" s="182">
        <f t="shared" ca="1" si="6"/>
        <v>158.66</v>
      </c>
      <c r="K45" s="182">
        <f t="shared" ca="1" si="7"/>
        <v>9.0500000000000007</v>
      </c>
      <c r="L45" s="182">
        <f t="shared" ca="1" si="8"/>
        <v>0</v>
      </c>
      <c r="M45" s="183">
        <f t="shared" ca="1" si="9"/>
        <v>568.79999999999995</v>
      </c>
      <c r="N45" s="181">
        <f t="shared" ca="1" si="10"/>
        <v>414.99205581926867</v>
      </c>
      <c r="O45" s="182">
        <f t="shared" ca="1" si="11"/>
        <v>164.15926494374122</v>
      </c>
      <c r="P45" s="182">
        <f t="shared" ca="1" si="12"/>
        <v>9.3636792369901567</v>
      </c>
      <c r="Q45" s="182">
        <f t="shared" ca="1" si="13"/>
        <v>0</v>
      </c>
      <c r="R45" s="183">
        <f t="shared" ca="1" si="14"/>
        <v>588.51499999999999</v>
      </c>
      <c r="W45" s="46"/>
      <c r="X45" s="46">
        <v>45</v>
      </c>
    </row>
    <row r="46" spans="1:24">
      <c r="A46" s="61" t="s">
        <v>88</v>
      </c>
      <c r="B46" s="176">
        <f t="shared" ca="1" si="3"/>
        <v>683.12912700000004</v>
      </c>
      <c r="C46" s="181">
        <f t="shared" ca="1" si="15"/>
        <v>509.614328742</v>
      </c>
      <c r="D46" s="182">
        <f t="shared" ca="1" si="15"/>
        <v>164.15592921810003</v>
      </c>
      <c r="E46" s="182">
        <f t="shared" ca="1" si="15"/>
        <v>9.3588690399000019</v>
      </c>
      <c r="F46" s="183">
        <f t="shared" ca="1" si="15"/>
        <v>0</v>
      </c>
      <c r="G46" s="184">
        <f t="shared" ca="1" si="1"/>
        <v>588.51499999999999</v>
      </c>
      <c r="H46" s="184">
        <f t="shared" ca="1" si="2"/>
        <v>568.79974800000002</v>
      </c>
      <c r="I46" s="185">
        <f t="shared" ca="1" si="5"/>
        <v>401.09</v>
      </c>
      <c r="J46" s="182">
        <f t="shared" ca="1" si="6"/>
        <v>158.66</v>
      </c>
      <c r="K46" s="182">
        <f t="shared" ca="1" si="7"/>
        <v>9.0500000000000007</v>
      </c>
      <c r="L46" s="182">
        <f t="shared" ca="1" si="8"/>
        <v>0</v>
      </c>
      <c r="M46" s="183">
        <f t="shared" ca="1" si="9"/>
        <v>568.79999999999995</v>
      </c>
      <c r="N46" s="181">
        <f t="shared" ca="1" si="10"/>
        <v>414.99205581926867</v>
      </c>
      <c r="O46" s="182">
        <f t="shared" ca="1" si="11"/>
        <v>164.15926494374122</v>
      </c>
      <c r="P46" s="182">
        <f t="shared" ca="1" si="12"/>
        <v>9.3636792369901567</v>
      </c>
      <c r="Q46" s="182">
        <f t="shared" ca="1" si="13"/>
        <v>0</v>
      </c>
      <c r="R46" s="183">
        <f t="shared" ca="1" si="14"/>
        <v>588.51499999999999</v>
      </c>
      <c r="W46" s="46"/>
      <c r="X46" s="46">
        <v>46</v>
      </c>
    </row>
    <row r="47" spans="1:24">
      <c r="A47" s="61" t="s">
        <v>89</v>
      </c>
      <c r="B47" s="176">
        <f t="shared" ca="1" si="3"/>
        <v>683.12912700000004</v>
      </c>
      <c r="C47" s="181">
        <f t="shared" ca="1" si="15"/>
        <v>509.614328742</v>
      </c>
      <c r="D47" s="182">
        <f t="shared" ca="1" si="15"/>
        <v>164.15592921810003</v>
      </c>
      <c r="E47" s="182">
        <f t="shared" ca="1" si="15"/>
        <v>9.3588690399000019</v>
      </c>
      <c r="F47" s="183">
        <f t="shared" ca="1" si="15"/>
        <v>0</v>
      </c>
      <c r="G47" s="184">
        <f t="shared" ca="1" si="1"/>
        <v>641.20841700000005</v>
      </c>
      <c r="H47" s="184">
        <f t="shared" ca="1" si="2"/>
        <v>619.727935</v>
      </c>
      <c r="I47" s="185">
        <f t="shared" ca="1" si="5"/>
        <v>452.62</v>
      </c>
      <c r="J47" s="182">
        <f t="shared" ca="1" si="6"/>
        <v>158.09</v>
      </c>
      <c r="K47" s="182">
        <f t="shared" ca="1" si="7"/>
        <v>9.01</v>
      </c>
      <c r="L47" s="182">
        <f t="shared" ca="1" si="8"/>
        <v>0</v>
      </c>
      <c r="M47" s="183">
        <f t="shared" ca="1" si="9"/>
        <v>619.72</v>
      </c>
      <c r="N47" s="181">
        <f t="shared" ca="1" si="10"/>
        <v>468.31432534457497</v>
      </c>
      <c r="O47" s="182">
        <f t="shared" ca="1" si="11"/>
        <v>163.57167534294521</v>
      </c>
      <c r="P47" s="182">
        <f t="shared" ca="1" si="12"/>
        <v>9.3224163124798292</v>
      </c>
      <c r="Q47" s="182">
        <f t="shared" ca="1" si="13"/>
        <v>0</v>
      </c>
      <c r="R47" s="183">
        <f t="shared" ca="1" si="14"/>
        <v>641.20841700000005</v>
      </c>
      <c r="W47" s="46"/>
      <c r="X47" s="46">
        <v>47</v>
      </c>
    </row>
    <row r="48" spans="1:24">
      <c r="A48" s="61" t="s">
        <v>90</v>
      </c>
      <c r="B48" s="176">
        <f t="shared" ca="1" si="3"/>
        <v>683.12912700000004</v>
      </c>
      <c r="C48" s="181">
        <f t="shared" ca="1" si="15"/>
        <v>509.614328742</v>
      </c>
      <c r="D48" s="182">
        <f t="shared" ca="1" si="15"/>
        <v>164.15592921810003</v>
      </c>
      <c r="E48" s="182">
        <f t="shared" ca="1" si="15"/>
        <v>9.3588690399000019</v>
      </c>
      <c r="F48" s="183">
        <f t="shared" ca="1" si="15"/>
        <v>0</v>
      </c>
      <c r="G48" s="184">
        <f t="shared" ca="1" si="1"/>
        <v>683.12912700000004</v>
      </c>
      <c r="H48" s="184">
        <f t="shared" ca="1" si="2"/>
        <v>660.24430099999995</v>
      </c>
      <c r="I48" s="185">
        <f t="shared" ca="1" si="5"/>
        <v>492.54</v>
      </c>
      <c r="J48" s="182">
        <f t="shared" ca="1" si="6"/>
        <v>158.66</v>
      </c>
      <c r="K48" s="182">
        <f t="shared" ca="1" si="7"/>
        <v>9.0500000000000007</v>
      </c>
      <c r="L48" s="182">
        <f t="shared" ca="1" si="8"/>
        <v>0</v>
      </c>
      <c r="M48" s="183">
        <f t="shared" ca="1" si="9"/>
        <v>660.25</v>
      </c>
      <c r="N48" s="181">
        <f t="shared" ca="1" si="10"/>
        <v>509.60760350258244</v>
      </c>
      <c r="O48" s="182">
        <f t="shared" ca="1" si="11"/>
        <v>164.15792092361986</v>
      </c>
      <c r="P48" s="182">
        <f t="shared" ca="1" si="12"/>
        <v>9.3636025737978059</v>
      </c>
      <c r="Q48" s="182">
        <f t="shared" ca="1" si="13"/>
        <v>0</v>
      </c>
      <c r="R48" s="183">
        <f t="shared" ca="1" si="14"/>
        <v>683.12912700000015</v>
      </c>
      <c r="W48" s="46"/>
      <c r="X48" s="46">
        <v>48</v>
      </c>
    </row>
    <row r="49" spans="1:24">
      <c r="A49" s="61" t="s">
        <v>91</v>
      </c>
      <c r="B49" s="176">
        <f t="shared" ca="1" si="3"/>
        <v>683.12912700000004</v>
      </c>
      <c r="C49" s="181">
        <f t="shared" ca="1" si="15"/>
        <v>509.614328742</v>
      </c>
      <c r="D49" s="182">
        <f t="shared" ca="1" si="15"/>
        <v>164.15592921810003</v>
      </c>
      <c r="E49" s="182">
        <f t="shared" ca="1" si="15"/>
        <v>9.3588690399000019</v>
      </c>
      <c r="F49" s="183">
        <f t="shared" ca="1" si="15"/>
        <v>0</v>
      </c>
      <c r="G49" s="184">
        <f t="shared" ca="1" si="1"/>
        <v>683.12912700000004</v>
      </c>
      <c r="H49" s="184">
        <f t="shared" ca="1" si="2"/>
        <v>660.24430099999995</v>
      </c>
      <c r="I49" s="185">
        <f t="shared" ca="1" si="5"/>
        <v>492.54</v>
      </c>
      <c r="J49" s="182">
        <f t="shared" ca="1" si="6"/>
        <v>158.66</v>
      </c>
      <c r="K49" s="182">
        <f t="shared" ca="1" si="7"/>
        <v>9.0500000000000007</v>
      </c>
      <c r="L49" s="182">
        <f t="shared" ca="1" si="8"/>
        <v>0</v>
      </c>
      <c r="M49" s="183">
        <f t="shared" ca="1" si="9"/>
        <v>660.25</v>
      </c>
      <c r="N49" s="181">
        <f t="shared" ca="1" si="10"/>
        <v>509.60760350258244</v>
      </c>
      <c r="O49" s="182">
        <f t="shared" ca="1" si="11"/>
        <v>164.15792092361986</v>
      </c>
      <c r="P49" s="182">
        <f t="shared" ca="1" si="12"/>
        <v>9.3636025737978059</v>
      </c>
      <c r="Q49" s="182">
        <f t="shared" ca="1" si="13"/>
        <v>0</v>
      </c>
      <c r="R49" s="183">
        <f t="shared" ca="1" si="14"/>
        <v>683.12912700000015</v>
      </c>
      <c r="W49" s="46"/>
      <c r="X49" s="46">
        <v>49</v>
      </c>
    </row>
    <row r="50" spans="1:24">
      <c r="A50" s="61" t="s">
        <v>92</v>
      </c>
      <c r="B50" s="176">
        <f t="shared" ca="1" si="3"/>
        <v>683.12912700000004</v>
      </c>
      <c r="C50" s="181">
        <f t="shared" ca="1" si="15"/>
        <v>509.614328742</v>
      </c>
      <c r="D50" s="182">
        <f t="shared" ca="1" si="15"/>
        <v>164.15592921810003</v>
      </c>
      <c r="E50" s="182">
        <f t="shared" ca="1" si="15"/>
        <v>9.3588690399000019</v>
      </c>
      <c r="F50" s="183">
        <f t="shared" ca="1" si="15"/>
        <v>0</v>
      </c>
      <c r="G50" s="184">
        <f t="shared" ca="1" si="1"/>
        <v>683.12912700000004</v>
      </c>
      <c r="H50" s="184">
        <f t="shared" ca="1" si="2"/>
        <v>660.24430099999995</v>
      </c>
      <c r="I50" s="185">
        <f t="shared" ca="1" si="5"/>
        <v>492.54</v>
      </c>
      <c r="J50" s="182">
        <f t="shared" ca="1" si="6"/>
        <v>158.66</v>
      </c>
      <c r="K50" s="182">
        <f t="shared" ca="1" si="7"/>
        <v>9.0500000000000007</v>
      </c>
      <c r="L50" s="182">
        <f t="shared" ca="1" si="8"/>
        <v>0</v>
      </c>
      <c r="M50" s="183">
        <f t="shared" ca="1" si="9"/>
        <v>660.25</v>
      </c>
      <c r="N50" s="181">
        <f t="shared" ca="1" si="10"/>
        <v>509.60760350258244</v>
      </c>
      <c r="O50" s="182">
        <f t="shared" ca="1" si="11"/>
        <v>164.15792092361986</v>
      </c>
      <c r="P50" s="182">
        <f t="shared" ca="1" si="12"/>
        <v>9.3636025737978059</v>
      </c>
      <c r="Q50" s="182">
        <f t="shared" ca="1" si="13"/>
        <v>0</v>
      </c>
      <c r="R50" s="183">
        <f t="shared" ca="1" si="14"/>
        <v>683.12912700000015</v>
      </c>
      <c r="W50" s="46"/>
      <c r="X50" s="46">
        <v>50</v>
      </c>
    </row>
    <row r="51" spans="1:24">
      <c r="A51" s="61" t="s">
        <v>93</v>
      </c>
      <c r="B51" s="176">
        <f t="shared" ca="1" si="3"/>
        <v>683.12912700000004</v>
      </c>
      <c r="C51" s="181">
        <f t="shared" ca="1" si="15"/>
        <v>509.614328742</v>
      </c>
      <c r="D51" s="182">
        <f t="shared" ca="1" si="15"/>
        <v>164.15592921810003</v>
      </c>
      <c r="E51" s="182">
        <f t="shared" ca="1" si="15"/>
        <v>9.3588690399000019</v>
      </c>
      <c r="F51" s="183">
        <f t="shared" ca="1" si="15"/>
        <v>0</v>
      </c>
      <c r="G51" s="184">
        <f t="shared" ca="1" si="1"/>
        <v>643.51499999999999</v>
      </c>
      <c r="H51" s="184">
        <f t="shared" ca="1" si="2"/>
        <v>621.95724800000005</v>
      </c>
      <c r="I51" s="185">
        <f t="shared" ca="1" si="5"/>
        <v>454.25</v>
      </c>
      <c r="J51" s="182">
        <f t="shared" ca="1" si="6"/>
        <v>158.66</v>
      </c>
      <c r="K51" s="182">
        <f t="shared" ca="1" si="7"/>
        <v>9.0500000000000007</v>
      </c>
      <c r="L51" s="182">
        <f t="shared" ca="1" si="8"/>
        <v>0</v>
      </c>
      <c r="M51" s="183">
        <f t="shared" ca="1" si="9"/>
        <v>621.95999999999992</v>
      </c>
      <c r="N51" s="181">
        <f t="shared" ca="1" si="10"/>
        <v>469.99274672004628</v>
      </c>
      <c r="O51" s="182">
        <f t="shared" ca="1" si="11"/>
        <v>164.15861132548716</v>
      </c>
      <c r="P51" s="182">
        <f t="shared" ca="1" si="12"/>
        <v>9.3636419544665248</v>
      </c>
      <c r="Q51" s="182">
        <f t="shared" ca="1" si="13"/>
        <v>0</v>
      </c>
      <c r="R51" s="183">
        <f t="shared" ca="1" si="14"/>
        <v>643.51499999999999</v>
      </c>
      <c r="W51" s="46"/>
      <c r="X51" s="46">
        <v>51</v>
      </c>
    </row>
    <row r="52" spans="1:24">
      <c r="A52" s="61" t="s">
        <v>94</v>
      </c>
      <c r="B52" s="176">
        <f t="shared" ca="1" si="3"/>
        <v>683.12912700000004</v>
      </c>
      <c r="C52" s="181">
        <f t="shared" ca="1" si="15"/>
        <v>509.614328742</v>
      </c>
      <c r="D52" s="182">
        <f t="shared" ca="1" si="15"/>
        <v>164.15592921810003</v>
      </c>
      <c r="E52" s="182">
        <f t="shared" ca="1" si="15"/>
        <v>9.3588690399000019</v>
      </c>
      <c r="F52" s="183">
        <f t="shared" ca="1" si="15"/>
        <v>0</v>
      </c>
      <c r="G52" s="184">
        <f t="shared" ca="1" si="1"/>
        <v>593.51499999999999</v>
      </c>
      <c r="H52" s="184">
        <f t="shared" ca="1" si="2"/>
        <v>573.632248</v>
      </c>
      <c r="I52" s="185">
        <f t="shared" ca="1" si="5"/>
        <v>405.92</v>
      </c>
      <c r="J52" s="182">
        <f t="shared" ca="1" si="6"/>
        <v>158.66</v>
      </c>
      <c r="K52" s="182">
        <f t="shared" ca="1" si="7"/>
        <v>9.0500000000000007</v>
      </c>
      <c r="L52" s="182">
        <f t="shared" ca="1" si="8"/>
        <v>0</v>
      </c>
      <c r="M52" s="183">
        <f t="shared" ca="1" si="9"/>
        <v>573.63</v>
      </c>
      <c r="N52" s="181">
        <f t="shared" ca="1" si="10"/>
        <v>419.99129892090724</v>
      </c>
      <c r="O52" s="182">
        <f t="shared" ca="1" si="11"/>
        <v>164.15998099820442</v>
      </c>
      <c r="P52" s="182">
        <f t="shared" ca="1" si="12"/>
        <v>9.3637200808883776</v>
      </c>
      <c r="Q52" s="182">
        <f t="shared" ca="1" si="13"/>
        <v>0</v>
      </c>
      <c r="R52" s="183">
        <f t="shared" ca="1" si="14"/>
        <v>593.51499999999999</v>
      </c>
      <c r="W52" s="46"/>
      <c r="X52" s="46">
        <v>52</v>
      </c>
    </row>
    <row r="53" spans="1:24">
      <c r="A53" s="61" t="s">
        <v>95</v>
      </c>
      <c r="B53" s="176">
        <f t="shared" ca="1" si="3"/>
        <v>683.12912700000004</v>
      </c>
      <c r="C53" s="181">
        <f t="shared" ca="1" si="15"/>
        <v>509.614328742</v>
      </c>
      <c r="D53" s="182">
        <f t="shared" ca="1" si="15"/>
        <v>164.15592921810003</v>
      </c>
      <c r="E53" s="182">
        <f t="shared" ca="1" si="15"/>
        <v>9.3588690399000019</v>
      </c>
      <c r="F53" s="183">
        <f t="shared" ca="1" si="15"/>
        <v>0</v>
      </c>
      <c r="G53" s="184">
        <f t="shared" ca="1" si="1"/>
        <v>593.51499999999999</v>
      </c>
      <c r="H53" s="184">
        <f t="shared" ca="1" si="2"/>
        <v>573.632248</v>
      </c>
      <c r="I53" s="185">
        <f t="shared" ca="1" si="5"/>
        <v>405.92</v>
      </c>
      <c r="J53" s="182">
        <f t="shared" ca="1" si="6"/>
        <v>158.66</v>
      </c>
      <c r="K53" s="182">
        <f t="shared" ca="1" si="7"/>
        <v>9.0500000000000007</v>
      </c>
      <c r="L53" s="182">
        <f t="shared" ca="1" si="8"/>
        <v>0</v>
      </c>
      <c r="M53" s="183">
        <f t="shared" ca="1" si="9"/>
        <v>573.63</v>
      </c>
      <c r="N53" s="181">
        <f t="shared" ca="1" si="10"/>
        <v>419.99129892090724</v>
      </c>
      <c r="O53" s="182">
        <f t="shared" ca="1" si="11"/>
        <v>164.15998099820442</v>
      </c>
      <c r="P53" s="182">
        <f t="shared" ca="1" si="12"/>
        <v>9.3637200808883776</v>
      </c>
      <c r="Q53" s="182">
        <f t="shared" ca="1" si="13"/>
        <v>0</v>
      </c>
      <c r="R53" s="183">
        <f t="shared" ca="1" si="14"/>
        <v>593.51499999999999</v>
      </c>
      <c r="W53" s="46"/>
      <c r="X53" s="46">
        <v>53</v>
      </c>
    </row>
    <row r="54" spans="1:24">
      <c r="A54" s="61" t="s">
        <v>96</v>
      </c>
      <c r="B54" s="176">
        <f t="shared" ca="1" si="3"/>
        <v>683.12912700000004</v>
      </c>
      <c r="C54" s="181">
        <f t="shared" ca="1" si="15"/>
        <v>509.614328742</v>
      </c>
      <c r="D54" s="182">
        <f t="shared" ca="1" si="15"/>
        <v>164.15592921810003</v>
      </c>
      <c r="E54" s="182">
        <f t="shared" ca="1" si="15"/>
        <v>9.3588690399000019</v>
      </c>
      <c r="F54" s="183">
        <f t="shared" ca="1" si="15"/>
        <v>0</v>
      </c>
      <c r="G54" s="184">
        <f t="shared" ca="1" si="1"/>
        <v>593.51499999999999</v>
      </c>
      <c r="H54" s="184">
        <f t="shared" ca="1" si="2"/>
        <v>573.632248</v>
      </c>
      <c r="I54" s="185">
        <f t="shared" ca="1" si="5"/>
        <v>405.92</v>
      </c>
      <c r="J54" s="182">
        <f t="shared" ca="1" si="6"/>
        <v>158.66</v>
      </c>
      <c r="K54" s="182">
        <f t="shared" ca="1" si="7"/>
        <v>9.0500000000000007</v>
      </c>
      <c r="L54" s="182">
        <f t="shared" ca="1" si="8"/>
        <v>0</v>
      </c>
      <c r="M54" s="183">
        <f t="shared" ca="1" si="9"/>
        <v>573.63</v>
      </c>
      <c r="N54" s="181">
        <f t="shared" ca="1" si="10"/>
        <v>419.99129892090724</v>
      </c>
      <c r="O54" s="182">
        <f t="shared" ca="1" si="11"/>
        <v>164.15998099820442</v>
      </c>
      <c r="P54" s="182">
        <f t="shared" ca="1" si="12"/>
        <v>9.3637200808883776</v>
      </c>
      <c r="Q54" s="182">
        <f t="shared" ca="1" si="13"/>
        <v>0</v>
      </c>
      <c r="R54" s="183">
        <f t="shared" ca="1" si="14"/>
        <v>593.51499999999999</v>
      </c>
      <c r="W54" s="46"/>
      <c r="X54" s="46">
        <v>54</v>
      </c>
    </row>
    <row r="55" spans="1:24">
      <c r="A55" s="61" t="s">
        <v>97</v>
      </c>
      <c r="B55" s="176">
        <f t="shared" ca="1" si="3"/>
        <v>683.12912700000004</v>
      </c>
      <c r="C55" s="181">
        <f t="shared" ca="1" si="15"/>
        <v>509.614328742</v>
      </c>
      <c r="D55" s="182">
        <f t="shared" ca="1" si="15"/>
        <v>164.15592921810003</v>
      </c>
      <c r="E55" s="182">
        <f t="shared" ca="1" si="15"/>
        <v>9.3588690399000019</v>
      </c>
      <c r="F55" s="183">
        <f t="shared" ca="1" si="15"/>
        <v>0</v>
      </c>
      <c r="G55" s="184">
        <f t="shared" ca="1" si="1"/>
        <v>593.51499999999999</v>
      </c>
      <c r="H55" s="184">
        <f t="shared" ca="1" si="2"/>
        <v>573.632248</v>
      </c>
      <c r="I55" s="185">
        <f t="shared" ca="1" si="5"/>
        <v>405.92</v>
      </c>
      <c r="J55" s="182">
        <f t="shared" ca="1" si="6"/>
        <v>158.66</v>
      </c>
      <c r="K55" s="182">
        <f t="shared" ca="1" si="7"/>
        <v>9.0500000000000007</v>
      </c>
      <c r="L55" s="182">
        <f t="shared" ca="1" si="8"/>
        <v>0</v>
      </c>
      <c r="M55" s="183">
        <f t="shared" ca="1" si="9"/>
        <v>573.63</v>
      </c>
      <c r="N55" s="181">
        <f t="shared" ca="1" si="10"/>
        <v>419.99129892090724</v>
      </c>
      <c r="O55" s="182">
        <f t="shared" ca="1" si="11"/>
        <v>164.15998099820442</v>
      </c>
      <c r="P55" s="182">
        <f t="shared" ca="1" si="12"/>
        <v>9.3637200808883776</v>
      </c>
      <c r="Q55" s="182">
        <f t="shared" ca="1" si="13"/>
        <v>0</v>
      </c>
      <c r="R55" s="183">
        <f t="shared" ca="1" si="14"/>
        <v>593.51499999999999</v>
      </c>
      <c r="W55" s="46"/>
      <c r="X55" s="46">
        <v>55</v>
      </c>
    </row>
    <row r="56" spans="1:24">
      <c r="A56" s="61" t="s">
        <v>98</v>
      </c>
      <c r="B56" s="176">
        <f t="shared" ca="1" si="3"/>
        <v>683.12912700000004</v>
      </c>
      <c r="C56" s="181">
        <f t="shared" ca="1" si="15"/>
        <v>509.614328742</v>
      </c>
      <c r="D56" s="182">
        <f t="shared" ca="1" si="15"/>
        <v>164.15592921810003</v>
      </c>
      <c r="E56" s="182">
        <f t="shared" ca="1" si="15"/>
        <v>9.3588690399000019</v>
      </c>
      <c r="F56" s="183">
        <f t="shared" ca="1" si="15"/>
        <v>0</v>
      </c>
      <c r="G56" s="184">
        <f t="shared" ca="1" si="1"/>
        <v>593.51499999999999</v>
      </c>
      <c r="H56" s="184">
        <f t="shared" ca="1" si="2"/>
        <v>573.632248</v>
      </c>
      <c r="I56" s="185">
        <f t="shared" ca="1" si="5"/>
        <v>405.92</v>
      </c>
      <c r="J56" s="182">
        <f t="shared" ca="1" si="6"/>
        <v>158.66</v>
      </c>
      <c r="K56" s="182">
        <f t="shared" ca="1" si="7"/>
        <v>9.0500000000000007</v>
      </c>
      <c r="L56" s="182">
        <f t="shared" ca="1" si="8"/>
        <v>0</v>
      </c>
      <c r="M56" s="183">
        <f t="shared" ca="1" si="9"/>
        <v>573.63</v>
      </c>
      <c r="N56" s="181">
        <f t="shared" ca="1" si="10"/>
        <v>419.99129892090724</v>
      </c>
      <c r="O56" s="182">
        <f t="shared" ca="1" si="11"/>
        <v>164.15998099820442</v>
      </c>
      <c r="P56" s="182">
        <f t="shared" ca="1" si="12"/>
        <v>9.3637200808883776</v>
      </c>
      <c r="Q56" s="182">
        <f t="shared" ca="1" si="13"/>
        <v>0</v>
      </c>
      <c r="R56" s="183">
        <f t="shared" ca="1" si="14"/>
        <v>593.51499999999999</v>
      </c>
      <c r="W56" s="46"/>
      <c r="X56" s="46">
        <v>56</v>
      </c>
    </row>
    <row r="57" spans="1:24">
      <c r="A57" s="61" t="s">
        <v>99</v>
      </c>
      <c r="B57" s="176">
        <f t="shared" ca="1" si="3"/>
        <v>683.12912700000004</v>
      </c>
      <c r="C57" s="181">
        <f t="shared" ca="1" si="15"/>
        <v>509.614328742</v>
      </c>
      <c r="D57" s="182">
        <f t="shared" ca="1" si="15"/>
        <v>164.15592921810003</v>
      </c>
      <c r="E57" s="182">
        <f t="shared" ca="1" si="15"/>
        <v>9.3588690399000019</v>
      </c>
      <c r="F57" s="183">
        <f t="shared" ca="1" si="15"/>
        <v>0</v>
      </c>
      <c r="G57" s="184">
        <f t="shared" ca="1" si="1"/>
        <v>593.51499999999999</v>
      </c>
      <c r="H57" s="184">
        <f t="shared" ca="1" si="2"/>
        <v>573.632248</v>
      </c>
      <c r="I57" s="185">
        <f t="shared" ca="1" si="5"/>
        <v>405.92</v>
      </c>
      <c r="J57" s="182">
        <f t="shared" ca="1" si="6"/>
        <v>158.66</v>
      </c>
      <c r="K57" s="182">
        <f t="shared" ca="1" si="7"/>
        <v>9.0500000000000007</v>
      </c>
      <c r="L57" s="182">
        <f t="shared" ca="1" si="8"/>
        <v>0</v>
      </c>
      <c r="M57" s="183">
        <f t="shared" ca="1" si="9"/>
        <v>573.63</v>
      </c>
      <c r="N57" s="181">
        <f t="shared" ca="1" si="10"/>
        <v>419.99129892090724</v>
      </c>
      <c r="O57" s="182">
        <f t="shared" ca="1" si="11"/>
        <v>164.15998099820442</v>
      </c>
      <c r="P57" s="182">
        <f t="shared" ca="1" si="12"/>
        <v>9.3637200808883776</v>
      </c>
      <c r="Q57" s="182">
        <f t="shared" ca="1" si="13"/>
        <v>0</v>
      </c>
      <c r="R57" s="183">
        <f t="shared" ca="1" si="14"/>
        <v>593.51499999999999</v>
      </c>
      <c r="W57" s="46"/>
      <c r="X57" s="46">
        <v>57</v>
      </c>
    </row>
    <row r="58" spans="1:24">
      <c r="A58" s="61" t="s">
        <v>100</v>
      </c>
      <c r="B58" s="176">
        <f t="shared" ca="1" si="3"/>
        <v>683.12912700000004</v>
      </c>
      <c r="C58" s="181">
        <f t="shared" ca="1" si="15"/>
        <v>509.614328742</v>
      </c>
      <c r="D58" s="182">
        <f t="shared" ca="1" si="15"/>
        <v>164.15592921810003</v>
      </c>
      <c r="E58" s="182">
        <f t="shared" ca="1" si="15"/>
        <v>9.3588690399000019</v>
      </c>
      <c r="F58" s="183">
        <f t="shared" ca="1" si="15"/>
        <v>0</v>
      </c>
      <c r="G58" s="184">
        <f t="shared" ca="1" si="1"/>
        <v>593.51499999999999</v>
      </c>
      <c r="H58" s="184">
        <f t="shared" ca="1" si="2"/>
        <v>573.632248</v>
      </c>
      <c r="I58" s="185">
        <f t="shared" ca="1" si="5"/>
        <v>405.92</v>
      </c>
      <c r="J58" s="182">
        <f t="shared" ca="1" si="6"/>
        <v>158.66</v>
      </c>
      <c r="K58" s="182">
        <f t="shared" ca="1" si="7"/>
        <v>9.0500000000000007</v>
      </c>
      <c r="L58" s="182">
        <f t="shared" ca="1" si="8"/>
        <v>0</v>
      </c>
      <c r="M58" s="183">
        <f t="shared" ca="1" si="9"/>
        <v>573.63</v>
      </c>
      <c r="N58" s="181">
        <f t="shared" ca="1" si="10"/>
        <v>419.99129892090724</v>
      </c>
      <c r="O58" s="182">
        <f t="shared" ca="1" si="11"/>
        <v>164.15998099820442</v>
      </c>
      <c r="P58" s="182">
        <f t="shared" ca="1" si="12"/>
        <v>9.3637200808883776</v>
      </c>
      <c r="Q58" s="182">
        <f t="shared" ca="1" si="13"/>
        <v>0</v>
      </c>
      <c r="R58" s="183">
        <f t="shared" ca="1" si="14"/>
        <v>593.51499999999999</v>
      </c>
      <c r="W58" s="46"/>
      <c r="X58" s="46">
        <v>58</v>
      </c>
    </row>
    <row r="59" spans="1:24">
      <c r="A59" s="61" t="s">
        <v>101</v>
      </c>
      <c r="B59" s="176">
        <f t="shared" ca="1" si="3"/>
        <v>683.12912700000004</v>
      </c>
      <c r="C59" s="181">
        <f t="shared" ca="1" si="15"/>
        <v>509.614328742</v>
      </c>
      <c r="D59" s="182">
        <f t="shared" ca="1" si="15"/>
        <v>164.15592921810003</v>
      </c>
      <c r="E59" s="182">
        <f t="shared" ca="1" si="15"/>
        <v>9.3588690399000019</v>
      </c>
      <c r="F59" s="183">
        <f t="shared" ca="1" si="15"/>
        <v>0</v>
      </c>
      <c r="G59" s="184">
        <f t="shared" ca="1" si="1"/>
        <v>593.51499999999999</v>
      </c>
      <c r="H59" s="184">
        <f t="shared" ca="1" si="2"/>
        <v>573.632248</v>
      </c>
      <c r="I59" s="185">
        <f t="shared" ca="1" si="5"/>
        <v>405.92</v>
      </c>
      <c r="J59" s="182">
        <f t="shared" ca="1" si="6"/>
        <v>158.66</v>
      </c>
      <c r="K59" s="182">
        <f t="shared" ca="1" si="7"/>
        <v>9.0500000000000007</v>
      </c>
      <c r="L59" s="182">
        <f t="shared" ca="1" si="8"/>
        <v>0</v>
      </c>
      <c r="M59" s="183">
        <f t="shared" ca="1" si="9"/>
        <v>573.63</v>
      </c>
      <c r="N59" s="181">
        <f t="shared" ca="1" si="10"/>
        <v>419.99129892090724</v>
      </c>
      <c r="O59" s="182">
        <f t="shared" ca="1" si="11"/>
        <v>164.15998099820442</v>
      </c>
      <c r="P59" s="182">
        <f t="shared" ca="1" si="12"/>
        <v>9.3637200808883776</v>
      </c>
      <c r="Q59" s="182">
        <f t="shared" ca="1" si="13"/>
        <v>0</v>
      </c>
      <c r="R59" s="183">
        <f t="shared" ca="1" si="14"/>
        <v>593.51499999999999</v>
      </c>
      <c r="W59" s="46"/>
      <c r="X59" s="46">
        <v>59</v>
      </c>
    </row>
    <row r="60" spans="1:24">
      <c r="A60" s="61" t="s">
        <v>102</v>
      </c>
      <c r="B60" s="176">
        <f t="shared" ca="1" si="3"/>
        <v>683.12912700000004</v>
      </c>
      <c r="C60" s="181">
        <f t="shared" ca="1" si="15"/>
        <v>509.614328742</v>
      </c>
      <c r="D60" s="182">
        <f t="shared" ca="1" si="15"/>
        <v>164.15592921810003</v>
      </c>
      <c r="E60" s="182">
        <f t="shared" ca="1" si="15"/>
        <v>9.3588690399000019</v>
      </c>
      <c r="F60" s="183">
        <f t="shared" ca="1" si="15"/>
        <v>0</v>
      </c>
      <c r="G60" s="184">
        <f t="shared" ca="1" si="1"/>
        <v>643.51499999999999</v>
      </c>
      <c r="H60" s="184">
        <f t="shared" ca="1" si="2"/>
        <v>621.95724800000005</v>
      </c>
      <c r="I60" s="185">
        <f t="shared" ca="1" si="5"/>
        <v>454.25</v>
      </c>
      <c r="J60" s="182">
        <f t="shared" ca="1" si="6"/>
        <v>158.66</v>
      </c>
      <c r="K60" s="182">
        <f t="shared" ca="1" si="7"/>
        <v>9.0500000000000007</v>
      </c>
      <c r="L60" s="182">
        <f t="shared" ca="1" si="8"/>
        <v>0</v>
      </c>
      <c r="M60" s="183">
        <f t="shared" ca="1" si="9"/>
        <v>621.95999999999992</v>
      </c>
      <c r="N60" s="181">
        <f t="shared" ca="1" si="10"/>
        <v>469.99274672004628</v>
      </c>
      <c r="O60" s="182">
        <f t="shared" ca="1" si="11"/>
        <v>164.15861132548716</v>
      </c>
      <c r="P60" s="182">
        <f t="shared" ca="1" si="12"/>
        <v>9.3636419544665248</v>
      </c>
      <c r="Q60" s="182">
        <f t="shared" ca="1" si="13"/>
        <v>0</v>
      </c>
      <c r="R60" s="183">
        <f t="shared" ca="1" si="14"/>
        <v>643.51499999999999</v>
      </c>
      <c r="W60" s="46"/>
      <c r="X60" s="46">
        <v>60</v>
      </c>
    </row>
    <row r="61" spans="1:24">
      <c r="A61" s="61" t="s">
        <v>103</v>
      </c>
      <c r="B61" s="176">
        <f t="shared" ca="1" si="3"/>
        <v>683.12912700000004</v>
      </c>
      <c r="C61" s="181">
        <f t="shared" ca="1" si="15"/>
        <v>509.614328742</v>
      </c>
      <c r="D61" s="182">
        <f t="shared" ca="1" si="15"/>
        <v>164.15592921810003</v>
      </c>
      <c r="E61" s="182">
        <f t="shared" ca="1" si="15"/>
        <v>9.3588690399000019</v>
      </c>
      <c r="F61" s="183">
        <f t="shared" ca="1" si="15"/>
        <v>0</v>
      </c>
      <c r="G61" s="184">
        <f t="shared" ca="1" si="1"/>
        <v>683.12912700000004</v>
      </c>
      <c r="H61" s="184">
        <f t="shared" ca="1" si="2"/>
        <v>660.24430099999995</v>
      </c>
      <c r="I61" s="185">
        <f t="shared" ca="1" si="5"/>
        <v>492.54</v>
      </c>
      <c r="J61" s="182">
        <f t="shared" ca="1" si="6"/>
        <v>158.66</v>
      </c>
      <c r="K61" s="182">
        <f t="shared" ca="1" si="7"/>
        <v>9.0500000000000007</v>
      </c>
      <c r="L61" s="182">
        <f t="shared" ca="1" si="8"/>
        <v>0</v>
      </c>
      <c r="M61" s="183">
        <f t="shared" ca="1" si="9"/>
        <v>660.25</v>
      </c>
      <c r="N61" s="181">
        <f t="shared" ca="1" si="10"/>
        <v>509.60760350258244</v>
      </c>
      <c r="O61" s="182">
        <f t="shared" ca="1" si="11"/>
        <v>164.15792092361986</v>
      </c>
      <c r="P61" s="182">
        <f t="shared" ca="1" si="12"/>
        <v>9.3636025737978059</v>
      </c>
      <c r="Q61" s="182">
        <f t="shared" ca="1" si="13"/>
        <v>0</v>
      </c>
      <c r="R61" s="183">
        <f t="shared" ca="1" si="14"/>
        <v>683.12912700000015</v>
      </c>
      <c r="W61" s="46"/>
      <c r="X61" s="46">
        <v>61</v>
      </c>
    </row>
    <row r="62" spans="1:24">
      <c r="A62" s="61" t="s">
        <v>104</v>
      </c>
      <c r="B62" s="176">
        <f t="shared" ca="1" si="3"/>
        <v>683.12912700000004</v>
      </c>
      <c r="C62" s="181">
        <f t="shared" ca="1" si="15"/>
        <v>509.614328742</v>
      </c>
      <c r="D62" s="182">
        <f t="shared" ca="1" si="15"/>
        <v>164.15592921810003</v>
      </c>
      <c r="E62" s="182">
        <f t="shared" ca="1" si="15"/>
        <v>9.3588690399000019</v>
      </c>
      <c r="F62" s="183">
        <f t="shared" ca="1" si="15"/>
        <v>0</v>
      </c>
      <c r="G62" s="184">
        <f t="shared" ca="1" si="1"/>
        <v>683.12912700000004</v>
      </c>
      <c r="H62" s="184">
        <f t="shared" ca="1" si="2"/>
        <v>660.24430099999995</v>
      </c>
      <c r="I62" s="185">
        <f t="shared" ca="1" si="5"/>
        <v>492.54</v>
      </c>
      <c r="J62" s="182">
        <f t="shared" ca="1" si="6"/>
        <v>158.66</v>
      </c>
      <c r="K62" s="182">
        <f t="shared" ca="1" si="7"/>
        <v>9.0500000000000007</v>
      </c>
      <c r="L62" s="182">
        <f t="shared" ca="1" si="8"/>
        <v>0</v>
      </c>
      <c r="M62" s="183">
        <f t="shared" ca="1" si="9"/>
        <v>660.25</v>
      </c>
      <c r="N62" s="181">
        <f t="shared" ca="1" si="10"/>
        <v>509.60760350258244</v>
      </c>
      <c r="O62" s="182">
        <f t="shared" ca="1" si="11"/>
        <v>164.15792092361986</v>
      </c>
      <c r="P62" s="182">
        <f t="shared" ca="1" si="12"/>
        <v>9.3636025737978059</v>
      </c>
      <c r="Q62" s="182">
        <f t="shared" ca="1" si="13"/>
        <v>0</v>
      </c>
      <c r="R62" s="183">
        <f t="shared" ca="1" si="14"/>
        <v>683.12912700000015</v>
      </c>
      <c r="W62" s="46"/>
      <c r="X62" s="46">
        <v>62</v>
      </c>
    </row>
    <row r="63" spans="1:24">
      <c r="A63" s="61" t="s">
        <v>105</v>
      </c>
      <c r="B63" s="176">
        <f t="shared" ca="1" si="3"/>
        <v>683.12912700000004</v>
      </c>
      <c r="C63" s="181">
        <f t="shared" ca="1" si="15"/>
        <v>509.614328742</v>
      </c>
      <c r="D63" s="182">
        <f t="shared" ca="1" si="15"/>
        <v>164.15592921810003</v>
      </c>
      <c r="E63" s="182">
        <f t="shared" ca="1" si="15"/>
        <v>9.3588690399000019</v>
      </c>
      <c r="F63" s="183">
        <f t="shared" ca="1" si="15"/>
        <v>0</v>
      </c>
      <c r="G63" s="184">
        <f t="shared" ca="1" si="1"/>
        <v>683.12912700000004</v>
      </c>
      <c r="H63" s="184">
        <f t="shared" ca="1" si="2"/>
        <v>660.24430099999995</v>
      </c>
      <c r="I63" s="185">
        <f t="shared" ca="1" si="5"/>
        <v>492.54</v>
      </c>
      <c r="J63" s="182">
        <f t="shared" ca="1" si="6"/>
        <v>158.66</v>
      </c>
      <c r="K63" s="182">
        <f t="shared" ca="1" si="7"/>
        <v>9.0500000000000007</v>
      </c>
      <c r="L63" s="182">
        <f t="shared" ca="1" si="8"/>
        <v>0</v>
      </c>
      <c r="M63" s="183">
        <f t="shared" ca="1" si="9"/>
        <v>660.25</v>
      </c>
      <c r="N63" s="181">
        <f t="shared" ca="1" si="10"/>
        <v>509.60760350258244</v>
      </c>
      <c r="O63" s="182">
        <f t="shared" ca="1" si="11"/>
        <v>164.15792092361986</v>
      </c>
      <c r="P63" s="182">
        <f t="shared" ca="1" si="12"/>
        <v>9.3636025737978059</v>
      </c>
      <c r="Q63" s="182">
        <f t="shared" ca="1" si="13"/>
        <v>0</v>
      </c>
      <c r="R63" s="183">
        <f t="shared" ca="1" si="14"/>
        <v>683.12912700000015</v>
      </c>
      <c r="W63" s="46"/>
      <c r="X63" s="46">
        <v>63</v>
      </c>
    </row>
    <row r="64" spans="1:24">
      <c r="A64" s="61" t="s">
        <v>106</v>
      </c>
      <c r="B64" s="176">
        <f t="shared" ca="1" si="3"/>
        <v>683.12912700000004</v>
      </c>
      <c r="C64" s="181">
        <f t="shared" ca="1" si="15"/>
        <v>509.614328742</v>
      </c>
      <c r="D64" s="182">
        <f t="shared" ca="1" si="15"/>
        <v>164.15592921810003</v>
      </c>
      <c r="E64" s="182">
        <f t="shared" ca="1" si="15"/>
        <v>9.3588690399000019</v>
      </c>
      <c r="F64" s="183">
        <f t="shared" ca="1" si="15"/>
        <v>0</v>
      </c>
      <c r="G64" s="184">
        <f t="shared" ca="1" si="1"/>
        <v>683.12912700000004</v>
      </c>
      <c r="H64" s="184">
        <f t="shared" ca="1" si="2"/>
        <v>660.24430099999995</v>
      </c>
      <c r="I64" s="185">
        <f t="shared" ca="1" si="5"/>
        <v>492.54</v>
      </c>
      <c r="J64" s="182">
        <f t="shared" ca="1" si="6"/>
        <v>158.66</v>
      </c>
      <c r="K64" s="182">
        <f t="shared" ca="1" si="7"/>
        <v>9.0500000000000007</v>
      </c>
      <c r="L64" s="182">
        <f t="shared" ca="1" si="8"/>
        <v>0</v>
      </c>
      <c r="M64" s="183">
        <f t="shared" ca="1" si="9"/>
        <v>660.25</v>
      </c>
      <c r="N64" s="181">
        <f t="shared" ca="1" si="10"/>
        <v>509.60760350258244</v>
      </c>
      <c r="O64" s="182">
        <f t="shared" ca="1" si="11"/>
        <v>164.15792092361986</v>
      </c>
      <c r="P64" s="182">
        <f t="shared" ca="1" si="12"/>
        <v>9.3636025737978059</v>
      </c>
      <c r="Q64" s="182">
        <f t="shared" ca="1" si="13"/>
        <v>0</v>
      </c>
      <c r="R64" s="183">
        <f t="shared" ca="1" si="14"/>
        <v>683.12912700000015</v>
      </c>
      <c r="W64" s="46"/>
      <c r="X64" s="46">
        <v>64</v>
      </c>
    </row>
    <row r="65" spans="1:24">
      <c r="A65" s="61" t="s">
        <v>107</v>
      </c>
      <c r="B65" s="176">
        <f t="shared" ca="1" si="3"/>
        <v>683.12912700000004</v>
      </c>
      <c r="C65" s="181">
        <f t="shared" ca="1" si="15"/>
        <v>509.614328742</v>
      </c>
      <c r="D65" s="182">
        <f t="shared" ca="1" si="15"/>
        <v>164.15592921810003</v>
      </c>
      <c r="E65" s="182">
        <f t="shared" ca="1" si="15"/>
        <v>9.3588690399000019</v>
      </c>
      <c r="F65" s="183">
        <f t="shared" ca="1" si="15"/>
        <v>0</v>
      </c>
      <c r="G65" s="184">
        <f t="shared" ca="1" si="1"/>
        <v>683.12912700000004</v>
      </c>
      <c r="H65" s="184">
        <f t="shared" ca="1" si="2"/>
        <v>660.24430099999995</v>
      </c>
      <c r="I65" s="185">
        <f t="shared" ca="1" si="5"/>
        <v>492.54</v>
      </c>
      <c r="J65" s="182">
        <f t="shared" ca="1" si="6"/>
        <v>158.66</v>
      </c>
      <c r="K65" s="182">
        <f t="shared" ca="1" si="7"/>
        <v>9.0500000000000007</v>
      </c>
      <c r="L65" s="182">
        <f t="shared" ca="1" si="8"/>
        <v>0</v>
      </c>
      <c r="M65" s="183">
        <f t="shared" ca="1" si="9"/>
        <v>660.25</v>
      </c>
      <c r="N65" s="181">
        <f t="shared" ca="1" si="10"/>
        <v>509.60760350258244</v>
      </c>
      <c r="O65" s="182">
        <f t="shared" ca="1" si="11"/>
        <v>164.15792092361986</v>
      </c>
      <c r="P65" s="182">
        <f t="shared" ca="1" si="12"/>
        <v>9.3636025737978059</v>
      </c>
      <c r="Q65" s="182">
        <f t="shared" ca="1" si="13"/>
        <v>0</v>
      </c>
      <c r="R65" s="183">
        <f t="shared" ca="1" si="14"/>
        <v>683.12912700000015</v>
      </c>
      <c r="W65" s="46"/>
      <c r="X65" s="46">
        <v>65</v>
      </c>
    </row>
    <row r="66" spans="1:24">
      <c r="A66" s="61" t="s">
        <v>108</v>
      </c>
      <c r="B66" s="176">
        <f t="shared" ca="1" si="3"/>
        <v>683.12912700000004</v>
      </c>
      <c r="C66" s="181">
        <f t="shared" ca="1" si="15"/>
        <v>509.614328742</v>
      </c>
      <c r="D66" s="182">
        <f t="shared" ca="1" si="15"/>
        <v>164.15592921810003</v>
      </c>
      <c r="E66" s="182">
        <f t="shared" ca="1" si="15"/>
        <v>9.3588690399000019</v>
      </c>
      <c r="F66" s="183">
        <f t="shared" ca="1" si="15"/>
        <v>0</v>
      </c>
      <c r="G66" s="184">
        <f t="shared" ca="1" si="1"/>
        <v>683.12912700000004</v>
      </c>
      <c r="H66" s="184">
        <f t="shared" ca="1" si="2"/>
        <v>660.24430099999995</v>
      </c>
      <c r="I66" s="185">
        <f t="shared" ca="1" si="5"/>
        <v>492.54</v>
      </c>
      <c r="J66" s="182">
        <f t="shared" ca="1" si="6"/>
        <v>158.66</v>
      </c>
      <c r="K66" s="182">
        <f t="shared" ca="1" si="7"/>
        <v>9.0500000000000007</v>
      </c>
      <c r="L66" s="182">
        <f t="shared" ca="1" si="8"/>
        <v>0</v>
      </c>
      <c r="M66" s="183">
        <f t="shared" ca="1" si="9"/>
        <v>660.25</v>
      </c>
      <c r="N66" s="181">
        <f t="shared" ca="1" si="10"/>
        <v>509.60760350258244</v>
      </c>
      <c r="O66" s="182">
        <f t="shared" ca="1" si="11"/>
        <v>164.15792092361986</v>
      </c>
      <c r="P66" s="182">
        <f t="shared" ca="1" si="12"/>
        <v>9.3636025737978059</v>
      </c>
      <c r="Q66" s="182">
        <f t="shared" ca="1" si="13"/>
        <v>0</v>
      </c>
      <c r="R66" s="183">
        <f t="shared" ca="1" si="14"/>
        <v>683.12912700000015</v>
      </c>
      <c r="W66" s="46"/>
      <c r="X66" s="46">
        <v>66</v>
      </c>
    </row>
    <row r="67" spans="1:24">
      <c r="A67" s="61" t="s">
        <v>109</v>
      </c>
      <c r="B67" s="176">
        <f t="shared" ca="1" si="3"/>
        <v>683.12912700000004</v>
      </c>
      <c r="C67" s="181">
        <f t="shared" ca="1" si="15"/>
        <v>509.614328742</v>
      </c>
      <c r="D67" s="182">
        <f t="shared" ca="1" si="15"/>
        <v>164.15592921810003</v>
      </c>
      <c r="E67" s="182">
        <f t="shared" ca="1" si="15"/>
        <v>9.3588690399000019</v>
      </c>
      <c r="F67" s="183">
        <f t="shared" ca="1" si="15"/>
        <v>0</v>
      </c>
      <c r="G67" s="184">
        <f t="shared" ref="G67:G98" ca="1" si="16">INDIRECT("ISGS_exbus!" &amp; $V$3 &amp; X67)</f>
        <v>683.12912700000004</v>
      </c>
      <c r="H67" s="184">
        <f t="shared" ref="H67:H98" ca="1" si="17">INDIRECT("ISGS_Delhi_pp!" &amp; $V$3 &amp; X67)</f>
        <v>660.24430099999995</v>
      </c>
      <c r="I67" s="185">
        <f t="shared" ca="1" si="5"/>
        <v>492.54</v>
      </c>
      <c r="J67" s="182">
        <f t="shared" ca="1" si="6"/>
        <v>158.66</v>
      </c>
      <c r="K67" s="182">
        <f t="shared" ca="1" si="7"/>
        <v>9.0500000000000007</v>
      </c>
      <c r="L67" s="182">
        <f t="shared" ca="1" si="8"/>
        <v>0</v>
      </c>
      <c r="M67" s="183">
        <f t="shared" ca="1" si="9"/>
        <v>660.25</v>
      </c>
      <c r="N67" s="181">
        <f t="shared" ca="1" si="10"/>
        <v>509.60760350258244</v>
      </c>
      <c r="O67" s="182">
        <f t="shared" ca="1" si="11"/>
        <v>164.15792092361986</v>
      </c>
      <c r="P67" s="182">
        <f t="shared" ca="1" si="12"/>
        <v>9.3636025737978059</v>
      </c>
      <c r="Q67" s="182">
        <f t="shared" ca="1" si="13"/>
        <v>0</v>
      </c>
      <c r="R67" s="183">
        <f t="shared" ca="1" si="14"/>
        <v>683.12912700000015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683.12912700000004</v>
      </c>
      <c r="C68" s="181">
        <f t="shared" ref="C68:F98" ca="1" si="19">$B68*C$1/100</f>
        <v>509.614328742</v>
      </c>
      <c r="D68" s="182">
        <f t="shared" ca="1" si="19"/>
        <v>164.15592921810003</v>
      </c>
      <c r="E68" s="182">
        <f t="shared" ca="1" si="19"/>
        <v>9.3588690399000019</v>
      </c>
      <c r="F68" s="183">
        <f t="shared" ca="1" si="19"/>
        <v>0</v>
      </c>
      <c r="G68" s="184">
        <f t="shared" ca="1" si="16"/>
        <v>683.12912700000004</v>
      </c>
      <c r="H68" s="184">
        <f t="shared" ca="1" si="17"/>
        <v>660.24430099999995</v>
      </c>
      <c r="I68" s="185">
        <f t="shared" ref="I68:I98" ca="1" si="20">INDIRECT("BRPL_EOD!" &amp; $V$3 &amp; X68)</f>
        <v>492.54</v>
      </c>
      <c r="J68" s="182">
        <f t="shared" ref="J68:J98" ca="1" si="21">INDIRECT("BYPL_EOD!" &amp; $V$3 &amp; X68)</f>
        <v>158.66</v>
      </c>
      <c r="K68" s="182">
        <f t="shared" ref="K68:K98" ca="1" si="22">INDIRECT("TPDDL_EOD!" &amp; $V$3 &amp; X68)</f>
        <v>9.0500000000000007</v>
      </c>
      <c r="L68" s="182">
        <f t="shared" ref="L68:L98" ca="1" si="23">INDIRECT("NDMC_EOD!" &amp; $V$3 &amp; X68)</f>
        <v>0</v>
      </c>
      <c r="M68" s="183">
        <f t="shared" ref="M68:M98" ca="1" si="24">SUM(I68:L68)</f>
        <v>660.25</v>
      </c>
      <c r="N68" s="181">
        <f t="shared" ref="N68:N98" ca="1" si="25">INDIRECT("BRPL_ISGS_exbus!" &amp; $V$3 &amp; X68)</f>
        <v>509.60760350258244</v>
      </c>
      <c r="O68" s="182">
        <f t="shared" ref="O68:O98" ca="1" si="26">INDIRECT("BYPL_ISGS_exbus!" &amp; $V$3 &amp; X68)</f>
        <v>164.15792092361986</v>
      </c>
      <c r="P68" s="182">
        <f t="shared" ref="P68:P98" ca="1" si="27">INDIRECT("TPDDL_ISGS_exbus!" &amp; $V$3 &amp; X68)</f>
        <v>9.3636025737978059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683.12912700000015</v>
      </c>
      <c r="W68" s="46"/>
      <c r="X68" s="46">
        <v>68</v>
      </c>
    </row>
    <row r="69" spans="1:24">
      <c r="A69" s="61" t="s">
        <v>111</v>
      </c>
      <c r="B69" s="176">
        <f t="shared" ca="1" si="18"/>
        <v>683.12912700000004</v>
      </c>
      <c r="C69" s="181">
        <f t="shared" ca="1" si="19"/>
        <v>509.614328742</v>
      </c>
      <c r="D69" s="182">
        <f t="shared" ca="1" si="19"/>
        <v>164.15592921810003</v>
      </c>
      <c r="E69" s="182">
        <f t="shared" ca="1" si="19"/>
        <v>9.3588690399000019</v>
      </c>
      <c r="F69" s="183">
        <f t="shared" ca="1" si="19"/>
        <v>0</v>
      </c>
      <c r="G69" s="184">
        <f t="shared" ca="1" si="16"/>
        <v>683.12912700000004</v>
      </c>
      <c r="H69" s="184">
        <f t="shared" ca="1" si="17"/>
        <v>660.24430099999995</v>
      </c>
      <c r="I69" s="185">
        <f t="shared" ca="1" si="20"/>
        <v>492.54</v>
      </c>
      <c r="J69" s="182">
        <f t="shared" ca="1" si="21"/>
        <v>158.66</v>
      </c>
      <c r="K69" s="182">
        <f t="shared" ca="1" si="22"/>
        <v>9.0500000000000007</v>
      </c>
      <c r="L69" s="182">
        <f t="shared" ca="1" si="23"/>
        <v>0</v>
      </c>
      <c r="M69" s="183">
        <f t="shared" ca="1" si="24"/>
        <v>660.25</v>
      </c>
      <c r="N69" s="181">
        <f t="shared" ca="1" si="25"/>
        <v>509.60760350258244</v>
      </c>
      <c r="O69" s="182">
        <f t="shared" ca="1" si="26"/>
        <v>164.15792092361986</v>
      </c>
      <c r="P69" s="182">
        <f t="shared" ca="1" si="27"/>
        <v>9.3636025737978059</v>
      </c>
      <c r="Q69" s="182">
        <f t="shared" ca="1" si="28"/>
        <v>0</v>
      </c>
      <c r="R69" s="183">
        <f t="shared" ca="1" si="29"/>
        <v>683.12912700000015</v>
      </c>
      <c r="W69" s="46"/>
      <c r="X69" s="46">
        <v>69</v>
      </c>
    </row>
    <row r="70" spans="1:24">
      <c r="A70" s="61" t="s">
        <v>112</v>
      </c>
      <c r="B70" s="176">
        <f t="shared" ca="1" si="18"/>
        <v>683.12912700000004</v>
      </c>
      <c r="C70" s="181">
        <f t="shared" ca="1" si="19"/>
        <v>509.614328742</v>
      </c>
      <c r="D70" s="182">
        <f t="shared" ca="1" si="19"/>
        <v>164.15592921810003</v>
      </c>
      <c r="E70" s="182">
        <f t="shared" ca="1" si="19"/>
        <v>9.3588690399000019</v>
      </c>
      <c r="F70" s="183">
        <f t="shared" ca="1" si="19"/>
        <v>0</v>
      </c>
      <c r="G70" s="184">
        <f t="shared" ca="1" si="16"/>
        <v>683.12912700000004</v>
      </c>
      <c r="H70" s="184">
        <f t="shared" ca="1" si="17"/>
        <v>660.24430099999995</v>
      </c>
      <c r="I70" s="185">
        <f t="shared" ca="1" si="20"/>
        <v>492.54</v>
      </c>
      <c r="J70" s="182">
        <f t="shared" ca="1" si="21"/>
        <v>158.66</v>
      </c>
      <c r="K70" s="182">
        <f t="shared" ca="1" si="22"/>
        <v>9.0500000000000007</v>
      </c>
      <c r="L70" s="182">
        <f t="shared" ca="1" si="23"/>
        <v>0</v>
      </c>
      <c r="M70" s="183">
        <f t="shared" ca="1" si="24"/>
        <v>660.25</v>
      </c>
      <c r="N70" s="181">
        <f t="shared" ca="1" si="25"/>
        <v>509.60760350258244</v>
      </c>
      <c r="O70" s="182">
        <f t="shared" ca="1" si="26"/>
        <v>164.15792092361986</v>
      </c>
      <c r="P70" s="182">
        <f t="shared" ca="1" si="27"/>
        <v>9.3636025737978059</v>
      </c>
      <c r="Q70" s="182">
        <f t="shared" ca="1" si="28"/>
        <v>0</v>
      </c>
      <c r="R70" s="183">
        <f t="shared" ca="1" si="29"/>
        <v>683.12912700000015</v>
      </c>
      <c r="W70" s="46"/>
      <c r="X70" s="46">
        <v>70</v>
      </c>
    </row>
    <row r="71" spans="1:24">
      <c r="A71" s="61" t="s">
        <v>113</v>
      </c>
      <c r="B71" s="176">
        <f t="shared" ca="1" si="18"/>
        <v>683.12912700000004</v>
      </c>
      <c r="C71" s="181">
        <f t="shared" ca="1" si="19"/>
        <v>509.614328742</v>
      </c>
      <c r="D71" s="182">
        <f t="shared" ca="1" si="19"/>
        <v>164.15592921810003</v>
      </c>
      <c r="E71" s="182">
        <f t="shared" ca="1" si="19"/>
        <v>9.3588690399000019</v>
      </c>
      <c r="F71" s="183">
        <f t="shared" ca="1" si="19"/>
        <v>0</v>
      </c>
      <c r="G71" s="184">
        <f t="shared" ca="1" si="16"/>
        <v>683.12912700000004</v>
      </c>
      <c r="H71" s="184">
        <f t="shared" ca="1" si="17"/>
        <v>660.24430099999995</v>
      </c>
      <c r="I71" s="185">
        <f t="shared" ca="1" si="20"/>
        <v>492.54</v>
      </c>
      <c r="J71" s="182">
        <f t="shared" ca="1" si="21"/>
        <v>158.66</v>
      </c>
      <c r="K71" s="182">
        <f t="shared" ca="1" si="22"/>
        <v>9.0500000000000007</v>
      </c>
      <c r="L71" s="182">
        <f t="shared" ca="1" si="23"/>
        <v>0</v>
      </c>
      <c r="M71" s="183">
        <f t="shared" ca="1" si="24"/>
        <v>660.25</v>
      </c>
      <c r="N71" s="181">
        <f t="shared" ca="1" si="25"/>
        <v>509.60760350258244</v>
      </c>
      <c r="O71" s="182">
        <f t="shared" ca="1" si="26"/>
        <v>164.15792092361986</v>
      </c>
      <c r="P71" s="182">
        <f t="shared" ca="1" si="27"/>
        <v>9.3636025737978059</v>
      </c>
      <c r="Q71" s="182">
        <f t="shared" ca="1" si="28"/>
        <v>0</v>
      </c>
      <c r="R71" s="183">
        <f t="shared" ca="1" si="29"/>
        <v>683.12912700000015</v>
      </c>
      <c r="W71" s="46"/>
      <c r="X71" s="46">
        <v>71</v>
      </c>
    </row>
    <row r="72" spans="1:24">
      <c r="A72" s="61" t="s">
        <v>114</v>
      </c>
      <c r="B72" s="176">
        <f t="shared" ca="1" si="18"/>
        <v>683.12912700000004</v>
      </c>
      <c r="C72" s="181">
        <f t="shared" ca="1" si="19"/>
        <v>509.614328742</v>
      </c>
      <c r="D72" s="182">
        <f t="shared" ca="1" si="19"/>
        <v>164.15592921810003</v>
      </c>
      <c r="E72" s="182">
        <f t="shared" ca="1" si="19"/>
        <v>9.3588690399000019</v>
      </c>
      <c r="F72" s="183">
        <f t="shared" ca="1" si="19"/>
        <v>0</v>
      </c>
      <c r="G72" s="184">
        <f t="shared" ca="1" si="16"/>
        <v>683.12912700000004</v>
      </c>
      <c r="H72" s="184">
        <f t="shared" ca="1" si="17"/>
        <v>660.24430099999995</v>
      </c>
      <c r="I72" s="185">
        <f t="shared" ca="1" si="20"/>
        <v>492.54</v>
      </c>
      <c r="J72" s="182">
        <f t="shared" ca="1" si="21"/>
        <v>158.66</v>
      </c>
      <c r="K72" s="182">
        <f t="shared" ca="1" si="22"/>
        <v>9.0500000000000007</v>
      </c>
      <c r="L72" s="182">
        <f t="shared" ca="1" si="23"/>
        <v>0</v>
      </c>
      <c r="M72" s="183">
        <f t="shared" ca="1" si="24"/>
        <v>660.25</v>
      </c>
      <c r="N72" s="181">
        <f t="shared" ca="1" si="25"/>
        <v>509.60760350258244</v>
      </c>
      <c r="O72" s="182">
        <f t="shared" ca="1" si="26"/>
        <v>164.15792092361986</v>
      </c>
      <c r="P72" s="182">
        <f t="shared" ca="1" si="27"/>
        <v>9.3636025737978059</v>
      </c>
      <c r="Q72" s="182">
        <f t="shared" ca="1" si="28"/>
        <v>0</v>
      </c>
      <c r="R72" s="183">
        <f t="shared" ca="1" si="29"/>
        <v>683.12912700000015</v>
      </c>
      <c r="W72" s="46"/>
      <c r="X72" s="46">
        <v>72</v>
      </c>
    </row>
    <row r="73" spans="1:24">
      <c r="A73" s="61" t="s">
        <v>115</v>
      </c>
      <c r="B73" s="176">
        <f t="shared" ca="1" si="18"/>
        <v>683.12912700000004</v>
      </c>
      <c r="C73" s="181">
        <f t="shared" ca="1" si="19"/>
        <v>509.614328742</v>
      </c>
      <c r="D73" s="182">
        <f t="shared" ca="1" si="19"/>
        <v>164.15592921810003</v>
      </c>
      <c r="E73" s="182">
        <f t="shared" ca="1" si="19"/>
        <v>9.3588690399000019</v>
      </c>
      <c r="F73" s="183">
        <f t="shared" ca="1" si="19"/>
        <v>0</v>
      </c>
      <c r="G73" s="184">
        <f t="shared" ca="1" si="16"/>
        <v>683.12912700000004</v>
      </c>
      <c r="H73" s="184">
        <f t="shared" ca="1" si="17"/>
        <v>660.24430099999995</v>
      </c>
      <c r="I73" s="185">
        <f t="shared" ca="1" si="20"/>
        <v>492.54</v>
      </c>
      <c r="J73" s="182">
        <f t="shared" ca="1" si="21"/>
        <v>158.66</v>
      </c>
      <c r="K73" s="182">
        <f t="shared" ca="1" si="22"/>
        <v>9.0500000000000007</v>
      </c>
      <c r="L73" s="182">
        <f t="shared" ca="1" si="23"/>
        <v>0</v>
      </c>
      <c r="M73" s="183">
        <f t="shared" ca="1" si="24"/>
        <v>660.25</v>
      </c>
      <c r="N73" s="181">
        <f t="shared" ca="1" si="25"/>
        <v>509.60760350258244</v>
      </c>
      <c r="O73" s="182">
        <f t="shared" ca="1" si="26"/>
        <v>164.15792092361986</v>
      </c>
      <c r="P73" s="182">
        <f t="shared" ca="1" si="27"/>
        <v>9.3636025737978059</v>
      </c>
      <c r="Q73" s="182">
        <f t="shared" ca="1" si="28"/>
        <v>0</v>
      </c>
      <c r="R73" s="183">
        <f t="shared" ca="1" si="29"/>
        <v>683.12912700000015</v>
      </c>
      <c r="W73" s="46"/>
      <c r="X73" s="46">
        <v>73</v>
      </c>
    </row>
    <row r="74" spans="1:24">
      <c r="A74" s="61" t="s">
        <v>116</v>
      </c>
      <c r="B74" s="176">
        <f t="shared" ca="1" si="18"/>
        <v>683.12912700000004</v>
      </c>
      <c r="C74" s="181">
        <f t="shared" ca="1" si="19"/>
        <v>509.614328742</v>
      </c>
      <c r="D74" s="182">
        <f t="shared" ca="1" si="19"/>
        <v>164.15592921810003</v>
      </c>
      <c r="E74" s="182">
        <f t="shared" ca="1" si="19"/>
        <v>9.3588690399000019</v>
      </c>
      <c r="F74" s="183">
        <f t="shared" ca="1" si="19"/>
        <v>0</v>
      </c>
      <c r="G74" s="184">
        <f t="shared" ca="1" si="16"/>
        <v>683.12912700000004</v>
      </c>
      <c r="H74" s="184">
        <f t="shared" ca="1" si="17"/>
        <v>660.24430099999995</v>
      </c>
      <c r="I74" s="185">
        <f t="shared" ca="1" si="20"/>
        <v>492.54</v>
      </c>
      <c r="J74" s="182">
        <f t="shared" ca="1" si="21"/>
        <v>158.66</v>
      </c>
      <c r="K74" s="182">
        <f t="shared" ca="1" si="22"/>
        <v>9.0500000000000007</v>
      </c>
      <c r="L74" s="182">
        <f t="shared" ca="1" si="23"/>
        <v>0</v>
      </c>
      <c r="M74" s="183">
        <f t="shared" ca="1" si="24"/>
        <v>660.25</v>
      </c>
      <c r="N74" s="181">
        <f t="shared" ca="1" si="25"/>
        <v>509.60760350258244</v>
      </c>
      <c r="O74" s="182">
        <f t="shared" ca="1" si="26"/>
        <v>164.15792092361986</v>
      </c>
      <c r="P74" s="182">
        <f t="shared" ca="1" si="27"/>
        <v>9.3636025737978059</v>
      </c>
      <c r="Q74" s="182">
        <f t="shared" ca="1" si="28"/>
        <v>0</v>
      </c>
      <c r="R74" s="183">
        <f t="shared" ca="1" si="29"/>
        <v>683.12912700000015</v>
      </c>
      <c r="W74" s="46"/>
      <c r="X74" s="46">
        <v>74</v>
      </c>
    </row>
    <row r="75" spans="1:24">
      <c r="A75" s="61" t="s">
        <v>117</v>
      </c>
      <c r="B75" s="176">
        <f t="shared" ca="1" si="18"/>
        <v>683.12912700000004</v>
      </c>
      <c r="C75" s="181">
        <f t="shared" ca="1" si="19"/>
        <v>509.614328742</v>
      </c>
      <c r="D75" s="182">
        <f t="shared" ca="1" si="19"/>
        <v>164.15592921810003</v>
      </c>
      <c r="E75" s="182">
        <f t="shared" ca="1" si="19"/>
        <v>9.3588690399000019</v>
      </c>
      <c r="F75" s="183">
        <f t="shared" ca="1" si="19"/>
        <v>0</v>
      </c>
      <c r="G75" s="184">
        <f t="shared" ca="1" si="16"/>
        <v>683.12912700000004</v>
      </c>
      <c r="H75" s="184">
        <f t="shared" ca="1" si="17"/>
        <v>660.24430099999995</v>
      </c>
      <c r="I75" s="185">
        <f t="shared" ca="1" si="20"/>
        <v>492.54</v>
      </c>
      <c r="J75" s="182">
        <f t="shared" ca="1" si="21"/>
        <v>158.66</v>
      </c>
      <c r="K75" s="182">
        <f t="shared" ca="1" si="22"/>
        <v>9.0500000000000007</v>
      </c>
      <c r="L75" s="182">
        <f t="shared" ca="1" si="23"/>
        <v>0</v>
      </c>
      <c r="M75" s="183">
        <f t="shared" ca="1" si="24"/>
        <v>660.25</v>
      </c>
      <c r="N75" s="181">
        <f t="shared" ca="1" si="25"/>
        <v>509.60760350258244</v>
      </c>
      <c r="O75" s="182">
        <f t="shared" ca="1" si="26"/>
        <v>164.15792092361986</v>
      </c>
      <c r="P75" s="182">
        <f t="shared" ca="1" si="27"/>
        <v>9.3636025737978059</v>
      </c>
      <c r="Q75" s="182">
        <f t="shared" ca="1" si="28"/>
        <v>0</v>
      </c>
      <c r="R75" s="183">
        <f t="shared" ca="1" si="29"/>
        <v>683.12912700000015</v>
      </c>
      <c r="W75" s="46"/>
      <c r="X75" s="46">
        <v>75</v>
      </c>
    </row>
    <row r="76" spans="1:24">
      <c r="A76" s="61" t="s">
        <v>118</v>
      </c>
      <c r="B76" s="176">
        <f t="shared" ca="1" si="18"/>
        <v>683.12912700000004</v>
      </c>
      <c r="C76" s="181">
        <f t="shared" ca="1" si="19"/>
        <v>509.614328742</v>
      </c>
      <c r="D76" s="182">
        <f t="shared" ca="1" si="19"/>
        <v>164.15592921810003</v>
      </c>
      <c r="E76" s="182">
        <f t="shared" ca="1" si="19"/>
        <v>9.3588690399000019</v>
      </c>
      <c r="F76" s="183">
        <f t="shared" ca="1" si="19"/>
        <v>0</v>
      </c>
      <c r="G76" s="184">
        <f t="shared" ca="1" si="16"/>
        <v>683.12912700000004</v>
      </c>
      <c r="H76" s="184">
        <f t="shared" ca="1" si="17"/>
        <v>660.24430099999995</v>
      </c>
      <c r="I76" s="185">
        <f t="shared" ca="1" si="20"/>
        <v>492.54</v>
      </c>
      <c r="J76" s="182">
        <f t="shared" ca="1" si="21"/>
        <v>158.66</v>
      </c>
      <c r="K76" s="182">
        <f t="shared" ca="1" si="22"/>
        <v>9.0500000000000007</v>
      </c>
      <c r="L76" s="182">
        <f t="shared" ca="1" si="23"/>
        <v>0</v>
      </c>
      <c r="M76" s="183">
        <f t="shared" ca="1" si="24"/>
        <v>660.25</v>
      </c>
      <c r="N76" s="181">
        <f t="shared" ca="1" si="25"/>
        <v>509.60760350258244</v>
      </c>
      <c r="O76" s="182">
        <f t="shared" ca="1" si="26"/>
        <v>164.15792092361986</v>
      </c>
      <c r="P76" s="182">
        <f t="shared" ca="1" si="27"/>
        <v>9.3636025737978059</v>
      </c>
      <c r="Q76" s="182">
        <f t="shared" ca="1" si="28"/>
        <v>0</v>
      </c>
      <c r="R76" s="183">
        <f t="shared" ca="1" si="29"/>
        <v>683.12912700000015</v>
      </c>
      <c r="W76" s="46"/>
      <c r="X76" s="46">
        <v>76</v>
      </c>
    </row>
    <row r="77" spans="1:24">
      <c r="A77" s="61" t="s">
        <v>119</v>
      </c>
      <c r="B77" s="176">
        <f t="shared" ca="1" si="18"/>
        <v>683.12912700000004</v>
      </c>
      <c r="C77" s="181">
        <f t="shared" ca="1" si="19"/>
        <v>509.614328742</v>
      </c>
      <c r="D77" s="182">
        <f t="shared" ca="1" si="19"/>
        <v>164.15592921810003</v>
      </c>
      <c r="E77" s="182">
        <f t="shared" ca="1" si="19"/>
        <v>9.3588690399000019</v>
      </c>
      <c r="F77" s="183">
        <f t="shared" ca="1" si="19"/>
        <v>0</v>
      </c>
      <c r="G77" s="184">
        <f t="shared" ca="1" si="16"/>
        <v>683.12912700000004</v>
      </c>
      <c r="H77" s="184">
        <f t="shared" ca="1" si="17"/>
        <v>660.24430099999995</v>
      </c>
      <c r="I77" s="185">
        <f t="shared" ca="1" si="20"/>
        <v>492.54</v>
      </c>
      <c r="J77" s="182">
        <f t="shared" ca="1" si="21"/>
        <v>158.66</v>
      </c>
      <c r="K77" s="182">
        <f t="shared" ca="1" si="22"/>
        <v>9.0500000000000007</v>
      </c>
      <c r="L77" s="182">
        <f t="shared" ca="1" si="23"/>
        <v>0</v>
      </c>
      <c r="M77" s="183">
        <f t="shared" ca="1" si="24"/>
        <v>660.25</v>
      </c>
      <c r="N77" s="181">
        <f t="shared" ca="1" si="25"/>
        <v>509.60760350258244</v>
      </c>
      <c r="O77" s="182">
        <f t="shared" ca="1" si="26"/>
        <v>164.15792092361986</v>
      </c>
      <c r="P77" s="182">
        <f t="shared" ca="1" si="27"/>
        <v>9.3636025737978059</v>
      </c>
      <c r="Q77" s="182">
        <f t="shared" ca="1" si="28"/>
        <v>0</v>
      </c>
      <c r="R77" s="183">
        <f t="shared" ca="1" si="29"/>
        <v>683.12912700000015</v>
      </c>
      <c r="W77" s="46"/>
      <c r="X77" s="46">
        <v>77</v>
      </c>
    </row>
    <row r="78" spans="1:24">
      <c r="A78" s="61" t="s">
        <v>120</v>
      </c>
      <c r="B78" s="176">
        <f t="shared" ca="1" si="18"/>
        <v>683.12912700000004</v>
      </c>
      <c r="C78" s="181">
        <f t="shared" ca="1" si="19"/>
        <v>509.614328742</v>
      </c>
      <c r="D78" s="182">
        <f t="shared" ca="1" si="19"/>
        <v>164.15592921810003</v>
      </c>
      <c r="E78" s="182">
        <f t="shared" ca="1" si="19"/>
        <v>9.3588690399000019</v>
      </c>
      <c r="F78" s="183">
        <f t="shared" ca="1" si="19"/>
        <v>0</v>
      </c>
      <c r="G78" s="184">
        <f t="shared" ca="1" si="16"/>
        <v>683.12912700000004</v>
      </c>
      <c r="H78" s="184">
        <f t="shared" ca="1" si="17"/>
        <v>660.24430099999995</v>
      </c>
      <c r="I78" s="185">
        <f t="shared" ca="1" si="20"/>
        <v>492.54</v>
      </c>
      <c r="J78" s="182">
        <f t="shared" ca="1" si="21"/>
        <v>158.66</v>
      </c>
      <c r="K78" s="182">
        <f t="shared" ca="1" si="22"/>
        <v>9.0500000000000007</v>
      </c>
      <c r="L78" s="182">
        <f t="shared" ca="1" si="23"/>
        <v>0</v>
      </c>
      <c r="M78" s="183">
        <f t="shared" ca="1" si="24"/>
        <v>660.25</v>
      </c>
      <c r="N78" s="181">
        <f t="shared" ca="1" si="25"/>
        <v>509.60760350258244</v>
      </c>
      <c r="O78" s="182">
        <f t="shared" ca="1" si="26"/>
        <v>164.15792092361986</v>
      </c>
      <c r="P78" s="182">
        <f t="shared" ca="1" si="27"/>
        <v>9.3636025737978059</v>
      </c>
      <c r="Q78" s="182">
        <f t="shared" ca="1" si="28"/>
        <v>0</v>
      </c>
      <c r="R78" s="183">
        <f t="shared" ca="1" si="29"/>
        <v>683.12912700000015</v>
      </c>
      <c r="W78" s="46"/>
      <c r="X78" s="46">
        <v>78</v>
      </c>
    </row>
    <row r="79" spans="1:24">
      <c r="A79" s="61" t="s">
        <v>121</v>
      </c>
      <c r="B79" s="176">
        <f t="shared" ca="1" si="18"/>
        <v>683.12912700000004</v>
      </c>
      <c r="C79" s="181">
        <f t="shared" ca="1" si="19"/>
        <v>509.614328742</v>
      </c>
      <c r="D79" s="182">
        <f t="shared" ca="1" si="19"/>
        <v>164.15592921810003</v>
      </c>
      <c r="E79" s="182">
        <f t="shared" ca="1" si="19"/>
        <v>9.3588690399000019</v>
      </c>
      <c r="F79" s="183">
        <f t="shared" ca="1" si="19"/>
        <v>0</v>
      </c>
      <c r="G79" s="184">
        <f t="shared" ca="1" si="16"/>
        <v>683.12912700000004</v>
      </c>
      <c r="H79" s="184">
        <f t="shared" ca="1" si="17"/>
        <v>660.24430099999995</v>
      </c>
      <c r="I79" s="185">
        <f t="shared" ca="1" si="20"/>
        <v>492.54</v>
      </c>
      <c r="J79" s="182">
        <f t="shared" ca="1" si="21"/>
        <v>158.66</v>
      </c>
      <c r="K79" s="182">
        <f t="shared" ca="1" si="22"/>
        <v>9.0500000000000007</v>
      </c>
      <c r="L79" s="182">
        <f t="shared" ca="1" si="23"/>
        <v>0</v>
      </c>
      <c r="M79" s="183">
        <f t="shared" ca="1" si="24"/>
        <v>660.25</v>
      </c>
      <c r="N79" s="181">
        <f t="shared" ca="1" si="25"/>
        <v>509.60760350258244</v>
      </c>
      <c r="O79" s="182">
        <f t="shared" ca="1" si="26"/>
        <v>164.15792092361986</v>
      </c>
      <c r="P79" s="182">
        <f t="shared" ca="1" si="27"/>
        <v>9.3636025737978059</v>
      </c>
      <c r="Q79" s="182">
        <f t="shared" ca="1" si="28"/>
        <v>0</v>
      </c>
      <c r="R79" s="183">
        <f t="shared" ca="1" si="29"/>
        <v>683.12912700000015</v>
      </c>
      <c r="W79" s="46"/>
      <c r="X79" s="46">
        <v>79</v>
      </c>
    </row>
    <row r="80" spans="1:24">
      <c r="A80" s="61" t="s">
        <v>122</v>
      </c>
      <c r="B80" s="176">
        <f t="shared" ca="1" si="18"/>
        <v>683.12912700000004</v>
      </c>
      <c r="C80" s="181">
        <f t="shared" ca="1" si="19"/>
        <v>509.614328742</v>
      </c>
      <c r="D80" s="182">
        <f t="shared" ca="1" si="19"/>
        <v>164.15592921810003</v>
      </c>
      <c r="E80" s="182">
        <f t="shared" ca="1" si="19"/>
        <v>9.3588690399000019</v>
      </c>
      <c r="F80" s="183">
        <f t="shared" ca="1" si="19"/>
        <v>0</v>
      </c>
      <c r="G80" s="184">
        <f t="shared" ca="1" si="16"/>
        <v>683.12912700000004</v>
      </c>
      <c r="H80" s="184">
        <f t="shared" ca="1" si="17"/>
        <v>660.24430099999995</v>
      </c>
      <c r="I80" s="185">
        <f t="shared" ca="1" si="20"/>
        <v>492.54</v>
      </c>
      <c r="J80" s="182">
        <f t="shared" ca="1" si="21"/>
        <v>158.66</v>
      </c>
      <c r="K80" s="182">
        <f t="shared" ca="1" si="22"/>
        <v>9.0500000000000007</v>
      </c>
      <c r="L80" s="182">
        <f t="shared" ca="1" si="23"/>
        <v>0</v>
      </c>
      <c r="M80" s="183">
        <f t="shared" ca="1" si="24"/>
        <v>660.25</v>
      </c>
      <c r="N80" s="181">
        <f t="shared" ca="1" si="25"/>
        <v>509.60760350258244</v>
      </c>
      <c r="O80" s="182">
        <f t="shared" ca="1" si="26"/>
        <v>164.15792092361986</v>
      </c>
      <c r="P80" s="182">
        <f t="shared" ca="1" si="27"/>
        <v>9.3636025737978059</v>
      </c>
      <c r="Q80" s="182">
        <f t="shared" ca="1" si="28"/>
        <v>0</v>
      </c>
      <c r="R80" s="183">
        <f t="shared" ca="1" si="29"/>
        <v>683.12912700000015</v>
      </c>
      <c r="W80" s="46"/>
      <c r="X80" s="46">
        <v>80</v>
      </c>
    </row>
    <row r="81" spans="1:24">
      <c r="A81" s="61" t="s">
        <v>123</v>
      </c>
      <c r="B81" s="176">
        <f t="shared" ca="1" si="18"/>
        <v>683.12912700000004</v>
      </c>
      <c r="C81" s="181">
        <f t="shared" ca="1" si="19"/>
        <v>509.614328742</v>
      </c>
      <c r="D81" s="182">
        <f t="shared" ca="1" si="19"/>
        <v>164.15592921810003</v>
      </c>
      <c r="E81" s="182">
        <f t="shared" ca="1" si="19"/>
        <v>9.3588690399000019</v>
      </c>
      <c r="F81" s="183">
        <f t="shared" ca="1" si="19"/>
        <v>0</v>
      </c>
      <c r="G81" s="184">
        <f t="shared" ca="1" si="16"/>
        <v>683.12912700000004</v>
      </c>
      <c r="H81" s="184">
        <f t="shared" ca="1" si="17"/>
        <v>660.24430099999995</v>
      </c>
      <c r="I81" s="185">
        <f t="shared" ca="1" si="20"/>
        <v>492.54</v>
      </c>
      <c r="J81" s="182">
        <f t="shared" ca="1" si="21"/>
        <v>158.66</v>
      </c>
      <c r="K81" s="182">
        <f t="shared" ca="1" si="22"/>
        <v>9.0500000000000007</v>
      </c>
      <c r="L81" s="182">
        <f t="shared" ca="1" si="23"/>
        <v>0</v>
      </c>
      <c r="M81" s="183">
        <f t="shared" ca="1" si="24"/>
        <v>660.25</v>
      </c>
      <c r="N81" s="181">
        <f t="shared" ca="1" si="25"/>
        <v>509.60760350258244</v>
      </c>
      <c r="O81" s="182">
        <f t="shared" ca="1" si="26"/>
        <v>164.15792092361986</v>
      </c>
      <c r="P81" s="182">
        <f t="shared" ca="1" si="27"/>
        <v>9.3636025737978059</v>
      </c>
      <c r="Q81" s="182">
        <f t="shared" ca="1" si="28"/>
        <v>0</v>
      </c>
      <c r="R81" s="183">
        <f t="shared" ca="1" si="29"/>
        <v>683.12912700000015</v>
      </c>
      <c r="W81" s="46"/>
      <c r="X81" s="46">
        <v>81</v>
      </c>
    </row>
    <row r="82" spans="1:24">
      <c r="A82" s="61" t="s">
        <v>124</v>
      </c>
      <c r="B82" s="176">
        <f t="shared" ca="1" si="18"/>
        <v>683.12912700000004</v>
      </c>
      <c r="C82" s="181">
        <f t="shared" ca="1" si="19"/>
        <v>509.614328742</v>
      </c>
      <c r="D82" s="182">
        <f t="shared" ca="1" si="19"/>
        <v>164.15592921810003</v>
      </c>
      <c r="E82" s="182">
        <f t="shared" ca="1" si="19"/>
        <v>9.3588690399000019</v>
      </c>
      <c r="F82" s="183">
        <f t="shared" ca="1" si="19"/>
        <v>0</v>
      </c>
      <c r="G82" s="184">
        <f t="shared" ca="1" si="16"/>
        <v>683.12912700000004</v>
      </c>
      <c r="H82" s="184">
        <f t="shared" ca="1" si="17"/>
        <v>660.24430099999995</v>
      </c>
      <c r="I82" s="185">
        <f t="shared" ca="1" si="20"/>
        <v>492.54</v>
      </c>
      <c r="J82" s="182">
        <f t="shared" ca="1" si="21"/>
        <v>158.66</v>
      </c>
      <c r="K82" s="182">
        <f t="shared" ca="1" si="22"/>
        <v>9.0500000000000007</v>
      </c>
      <c r="L82" s="182">
        <f t="shared" ca="1" si="23"/>
        <v>0</v>
      </c>
      <c r="M82" s="183">
        <f t="shared" ca="1" si="24"/>
        <v>660.25</v>
      </c>
      <c r="N82" s="181">
        <f t="shared" ca="1" si="25"/>
        <v>509.60760350258244</v>
      </c>
      <c r="O82" s="182">
        <f t="shared" ca="1" si="26"/>
        <v>164.15792092361986</v>
      </c>
      <c r="P82" s="182">
        <f t="shared" ca="1" si="27"/>
        <v>9.3636025737978059</v>
      </c>
      <c r="Q82" s="182">
        <f t="shared" ca="1" si="28"/>
        <v>0</v>
      </c>
      <c r="R82" s="183">
        <f t="shared" ca="1" si="29"/>
        <v>683.12912700000015</v>
      </c>
      <c r="W82" s="46"/>
      <c r="X82" s="46">
        <v>82</v>
      </c>
    </row>
    <row r="83" spans="1:24">
      <c r="A83" s="61" t="s">
        <v>125</v>
      </c>
      <c r="B83" s="176">
        <f t="shared" ca="1" si="18"/>
        <v>683.12912700000004</v>
      </c>
      <c r="C83" s="181">
        <f t="shared" ca="1" si="19"/>
        <v>509.614328742</v>
      </c>
      <c r="D83" s="182">
        <f t="shared" ca="1" si="19"/>
        <v>164.15592921810003</v>
      </c>
      <c r="E83" s="182">
        <f t="shared" ca="1" si="19"/>
        <v>9.3588690399000019</v>
      </c>
      <c r="F83" s="183">
        <f t="shared" ca="1" si="19"/>
        <v>0</v>
      </c>
      <c r="G83" s="184">
        <f t="shared" ca="1" si="16"/>
        <v>683.12912700000004</v>
      </c>
      <c r="H83" s="184">
        <f t="shared" ca="1" si="17"/>
        <v>660.24430099999995</v>
      </c>
      <c r="I83" s="185">
        <f t="shared" ca="1" si="20"/>
        <v>492.54</v>
      </c>
      <c r="J83" s="182">
        <f t="shared" ca="1" si="21"/>
        <v>158.66</v>
      </c>
      <c r="K83" s="182">
        <f t="shared" ca="1" si="22"/>
        <v>9.0500000000000007</v>
      </c>
      <c r="L83" s="182">
        <f t="shared" ca="1" si="23"/>
        <v>0</v>
      </c>
      <c r="M83" s="183">
        <f t="shared" ca="1" si="24"/>
        <v>660.25</v>
      </c>
      <c r="N83" s="181">
        <f t="shared" ca="1" si="25"/>
        <v>509.60760350258244</v>
      </c>
      <c r="O83" s="182">
        <f t="shared" ca="1" si="26"/>
        <v>164.15792092361986</v>
      </c>
      <c r="P83" s="182">
        <f t="shared" ca="1" si="27"/>
        <v>9.3636025737978059</v>
      </c>
      <c r="Q83" s="182">
        <f t="shared" ca="1" si="28"/>
        <v>0</v>
      </c>
      <c r="R83" s="183">
        <f t="shared" ca="1" si="29"/>
        <v>683.12912700000015</v>
      </c>
      <c r="W83" s="46"/>
      <c r="X83" s="46">
        <v>83</v>
      </c>
    </row>
    <row r="84" spans="1:24">
      <c r="A84" s="61" t="s">
        <v>126</v>
      </c>
      <c r="B84" s="176">
        <f t="shared" ca="1" si="18"/>
        <v>683.12912700000004</v>
      </c>
      <c r="C84" s="181">
        <f t="shared" ca="1" si="19"/>
        <v>509.614328742</v>
      </c>
      <c r="D84" s="182">
        <f t="shared" ca="1" si="19"/>
        <v>164.15592921810003</v>
      </c>
      <c r="E84" s="182">
        <f t="shared" ca="1" si="19"/>
        <v>9.3588690399000019</v>
      </c>
      <c r="F84" s="183">
        <f t="shared" ca="1" si="19"/>
        <v>0</v>
      </c>
      <c r="G84" s="184">
        <f t="shared" ca="1" si="16"/>
        <v>683.12912700000004</v>
      </c>
      <c r="H84" s="184">
        <f t="shared" ca="1" si="17"/>
        <v>660.24430099999995</v>
      </c>
      <c r="I84" s="185">
        <f t="shared" ca="1" si="20"/>
        <v>492.54</v>
      </c>
      <c r="J84" s="182">
        <f t="shared" ca="1" si="21"/>
        <v>158.66</v>
      </c>
      <c r="K84" s="182">
        <f t="shared" ca="1" si="22"/>
        <v>9.0500000000000007</v>
      </c>
      <c r="L84" s="182">
        <f t="shared" ca="1" si="23"/>
        <v>0</v>
      </c>
      <c r="M84" s="183">
        <f t="shared" ca="1" si="24"/>
        <v>660.25</v>
      </c>
      <c r="N84" s="181">
        <f t="shared" ca="1" si="25"/>
        <v>509.60760350258244</v>
      </c>
      <c r="O84" s="182">
        <f t="shared" ca="1" si="26"/>
        <v>164.15792092361986</v>
      </c>
      <c r="P84" s="182">
        <f t="shared" ca="1" si="27"/>
        <v>9.3636025737978059</v>
      </c>
      <c r="Q84" s="182">
        <f t="shared" ca="1" si="28"/>
        <v>0</v>
      </c>
      <c r="R84" s="183">
        <f t="shared" ca="1" si="29"/>
        <v>683.12912700000015</v>
      </c>
      <c r="W84" s="46"/>
      <c r="X84" s="46">
        <v>84</v>
      </c>
    </row>
    <row r="85" spans="1:24">
      <c r="A85" s="61" t="s">
        <v>127</v>
      </c>
      <c r="B85" s="176">
        <f t="shared" ca="1" si="18"/>
        <v>683.12912700000004</v>
      </c>
      <c r="C85" s="181">
        <f t="shared" ca="1" si="19"/>
        <v>509.614328742</v>
      </c>
      <c r="D85" s="182">
        <f t="shared" ca="1" si="19"/>
        <v>164.15592921810003</v>
      </c>
      <c r="E85" s="182">
        <f t="shared" ca="1" si="19"/>
        <v>9.3588690399000019</v>
      </c>
      <c r="F85" s="183">
        <f t="shared" ca="1" si="19"/>
        <v>0</v>
      </c>
      <c r="G85" s="184">
        <f t="shared" ca="1" si="16"/>
        <v>683.12912700000004</v>
      </c>
      <c r="H85" s="184">
        <f t="shared" ca="1" si="17"/>
        <v>660.24430099999995</v>
      </c>
      <c r="I85" s="185">
        <f t="shared" ca="1" si="20"/>
        <v>492.54</v>
      </c>
      <c r="J85" s="182">
        <f t="shared" ca="1" si="21"/>
        <v>158.66</v>
      </c>
      <c r="K85" s="182">
        <f t="shared" ca="1" si="22"/>
        <v>9.0500000000000007</v>
      </c>
      <c r="L85" s="182">
        <f t="shared" ca="1" si="23"/>
        <v>0</v>
      </c>
      <c r="M85" s="183">
        <f t="shared" ca="1" si="24"/>
        <v>660.25</v>
      </c>
      <c r="N85" s="181">
        <f t="shared" ca="1" si="25"/>
        <v>509.60760350258244</v>
      </c>
      <c r="O85" s="182">
        <f t="shared" ca="1" si="26"/>
        <v>164.15792092361986</v>
      </c>
      <c r="P85" s="182">
        <f t="shared" ca="1" si="27"/>
        <v>9.3636025737978059</v>
      </c>
      <c r="Q85" s="182">
        <f t="shared" ca="1" si="28"/>
        <v>0</v>
      </c>
      <c r="R85" s="183">
        <f t="shared" ca="1" si="29"/>
        <v>683.12912700000015</v>
      </c>
      <c r="W85" s="46"/>
      <c r="X85" s="46">
        <v>85</v>
      </c>
    </row>
    <row r="86" spans="1:24">
      <c r="A86" s="61" t="s">
        <v>128</v>
      </c>
      <c r="B86" s="176">
        <f t="shared" ca="1" si="18"/>
        <v>683.12912700000004</v>
      </c>
      <c r="C86" s="181">
        <f t="shared" ca="1" si="19"/>
        <v>509.614328742</v>
      </c>
      <c r="D86" s="182">
        <f t="shared" ca="1" si="19"/>
        <v>164.15592921810003</v>
      </c>
      <c r="E86" s="182">
        <f t="shared" ca="1" si="19"/>
        <v>9.3588690399000019</v>
      </c>
      <c r="F86" s="183">
        <f t="shared" ca="1" si="19"/>
        <v>0</v>
      </c>
      <c r="G86" s="184">
        <f t="shared" ca="1" si="16"/>
        <v>683.12912700000004</v>
      </c>
      <c r="H86" s="184">
        <f t="shared" ca="1" si="17"/>
        <v>660.24430099999995</v>
      </c>
      <c r="I86" s="185">
        <f t="shared" ca="1" si="20"/>
        <v>492.54</v>
      </c>
      <c r="J86" s="182">
        <f t="shared" ca="1" si="21"/>
        <v>158.66</v>
      </c>
      <c r="K86" s="182">
        <f t="shared" ca="1" si="22"/>
        <v>9.0500000000000007</v>
      </c>
      <c r="L86" s="182">
        <f t="shared" ca="1" si="23"/>
        <v>0</v>
      </c>
      <c r="M86" s="183">
        <f t="shared" ca="1" si="24"/>
        <v>660.25</v>
      </c>
      <c r="N86" s="181">
        <f t="shared" ca="1" si="25"/>
        <v>509.60760350258244</v>
      </c>
      <c r="O86" s="182">
        <f t="shared" ca="1" si="26"/>
        <v>164.15792092361986</v>
      </c>
      <c r="P86" s="182">
        <f t="shared" ca="1" si="27"/>
        <v>9.3636025737978059</v>
      </c>
      <c r="Q86" s="182">
        <f t="shared" ca="1" si="28"/>
        <v>0</v>
      </c>
      <c r="R86" s="183">
        <f t="shared" ca="1" si="29"/>
        <v>683.12912700000015</v>
      </c>
      <c r="W86" s="46"/>
      <c r="X86" s="46">
        <v>86</v>
      </c>
    </row>
    <row r="87" spans="1:24">
      <c r="A87" s="61" t="s">
        <v>129</v>
      </c>
      <c r="B87" s="176">
        <f t="shared" ca="1" si="18"/>
        <v>683.12912700000004</v>
      </c>
      <c r="C87" s="181">
        <f t="shared" ca="1" si="19"/>
        <v>509.614328742</v>
      </c>
      <c r="D87" s="182">
        <f t="shared" ca="1" si="19"/>
        <v>164.15592921810003</v>
      </c>
      <c r="E87" s="182">
        <f t="shared" ca="1" si="19"/>
        <v>9.3588690399000019</v>
      </c>
      <c r="F87" s="183">
        <f t="shared" ca="1" si="19"/>
        <v>0</v>
      </c>
      <c r="G87" s="184">
        <f t="shared" ca="1" si="16"/>
        <v>683.12912700000004</v>
      </c>
      <c r="H87" s="184">
        <f t="shared" ca="1" si="17"/>
        <v>660.24430099999995</v>
      </c>
      <c r="I87" s="185">
        <f t="shared" ca="1" si="20"/>
        <v>492.54</v>
      </c>
      <c r="J87" s="182">
        <f t="shared" ca="1" si="21"/>
        <v>158.66</v>
      </c>
      <c r="K87" s="182">
        <f t="shared" ca="1" si="22"/>
        <v>9.0500000000000007</v>
      </c>
      <c r="L87" s="182">
        <f t="shared" ca="1" si="23"/>
        <v>0</v>
      </c>
      <c r="M87" s="183">
        <f t="shared" ca="1" si="24"/>
        <v>660.25</v>
      </c>
      <c r="N87" s="181">
        <f t="shared" ca="1" si="25"/>
        <v>509.60760350258244</v>
      </c>
      <c r="O87" s="182">
        <f t="shared" ca="1" si="26"/>
        <v>164.15792092361986</v>
      </c>
      <c r="P87" s="182">
        <f t="shared" ca="1" si="27"/>
        <v>9.3636025737978059</v>
      </c>
      <c r="Q87" s="182">
        <f t="shared" ca="1" si="28"/>
        <v>0</v>
      </c>
      <c r="R87" s="183">
        <f t="shared" ca="1" si="29"/>
        <v>683.12912700000015</v>
      </c>
      <c r="W87" s="46"/>
      <c r="X87" s="46">
        <v>87</v>
      </c>
    </row>
    <row r="88" spans="1:24">
      <c r="A88" s="61" t="s">
        <v>130</v>
      </c>
      <c r="B88" s="176">
        <f t="shared" ca="1" si="18"/>
        <v>683.12912700000004</v>
      </c>
      <c r="C88" s="181">
        <f t="shared" ca="1" si="19"/>
        <v>509.614328742</v>
      </c>
      <c r="D88" s="182">
        <f t="shared" ca="1" si="19"/>
        <v>164.15592921810003</v>
      </c>
      <c r="E88" s="182">
        <f t="shared" ca="1" si="19"/>
        <v>9.3588690399000019</v>
      </c>
      <c r="F88" s="183">
        <f t="shared" ca="1" si="19"/>
        <v>0</v>
      </c>
      <c r="G88" s="184">
        <f t="shared" ca="1" si="16"/>
        <v>683.12912700000004</v>
      </c>
      <c r="H88" s="184">
        <f t="shared" ca="1" si="17"/>
        <v>660.24430099999995</v>
      </c>
      <c r="I88" s="185">
        <f t="shared" ca="1" si="20"/>
        <v>492.54</v>
      </c>
      <c r="J88" s="182">
        <f t="shared" ca="1" si="21"/>
        <v>158.66</v>
      </c>
      <c r="K88" s="182">
        <f t="shared" ca="1" si="22"/>
        <v>9.0500000000000007</v>
      </c>
      <c r="L88" s="182">
        <f t="shared" ca="1" si="23"/>
        <v>0</v>
      </c>
      <c r="M88" s="183">
        <f t="shared" ca="1" si="24"/>
        <v>660.25</v>
      </c>
      <c r="N88" s="181">
        <f t="shared" ca="1" si="25"/>
        <v>509.60760350258244</v>
      </c>
      <c r="O88" s="182">
        <f t="shared" ca="1" si="26"/>
        <v>164.15792092361986</v>
      </c>
      <c r="P88" s="182">
        <f t="shared" ca="1" si="27"/>
        <v>9.3636025737978059</v>
      </c>
      <c r="Q88" s="182">
        <f t="shared" ca="1" si="28"/>
        <v>0</v>
      </c>
      <c r="R88" s="183">
        <f t="shared" ca="1" si="29"/>
        <v>683.12912700000015</v>
      </c>
      <c r="W88" s="46"/>
      <c r="X88" s="46">
        <v>88</v>
      </c>
    </row>
    <row r="89" spans="1:24">
      <c r="A89" s="61" t="s">
        <v>131</v>
      </c>
      <c r="B89" s="176">
        <f t="shared" ca="1" si="18"/>
        <v>683.12912700000004</v>
      </c>
      <c r="C89" s="181">
        <f t="shared" ca="1" si="19"/>
        <v>509.614328742</v>
      </c>
      <c r="D89" s="182">
        <f t="shared" ca="1" si="19"/>
        <v>164.15592921810003</v>
      </c>
      <c r="E89" s="182">
        <f t="shared" ca="1" si="19"/>
        <v>9.3588690399000019</v>
      </c>
      <c r="F89" s="183">
        <f t="shared" ca="1" si="19"/>
        <v>0</v>
      </c>
      <c r="G89" s="184">
        <f t="shared" ca="1" si="16"/>
        <v>683.12912700000004</v>
      </c>
      <c r="H89" s="184">
        <f t="shared" ca="1" si="17"/>
        <v>660.24430099999995</v>
      </c>
      <c r="I89" s="185">
        <f t="shared" ca="1" si="20"/>
        <v>492.54</v>
      </c>
      <c r="J89" s="182">
        <f t="shared" ca="1" si="21"/>
        <v>158.66</v>
      </c>
      <c r="K89" s="182">
        <f t="shared" ca="1" si="22"/>
        <v>9.0500000000000007</v>
      </c>
      <c r="L89" s="182">
        <f t="shared" ca="1" si="23"/>
        <v>0</v>
      </c>
      <c r="M89" s="183">
        <f t="shared" ca="1" si="24"/>
        <v>660.25</v>
      </c>
      <c r="N89" s="181">
        <f t="shared" ca="1" si="25"/>
        <v>509.60760350258244</v>
      </c>
      <c r="O89" s="182">
        <f t="shared" ca="1" si="26"/>
        <v>164.15792092361986</v>
      </c>
      <c r="P89" s="182">
        <f t="shared" ca="1" si="27"/>
        <v>9.3636025737978059</v>
      </c>
      <c r="Q89" s="182">
        <f t="shared" ca="1" si="28"/>
        <v>0</v>
      </c>
      <c r="R89" s="183">
        <f t="shared" ca="1" si="29"/>
        <v>683.12912700000015</v>
      </c>
      <c r="W89" s="46"/>
      <c r="X89" s="46">
        <v>89</v>
      </c>
    </row>
    <row r="90" spans="1:24">
      <c r="A90" s="61" t="s">
        <v>132</v>
      </c>
      <c r="B90" s="176">
        <f t="shared" ca="1" si="18"/>
        <v>683.12912700000004</v>
      </c>
      <c r="C90" s="181">
        <f t="shared" ca="1" si="19"/>
        <v>509.614328742</v>
      </c>
      <c r="D90" s="182">
        <f t="shared" ca="1" si="19"/>
        <v>164.15592921810003</v>
      </c>
      <c r="E90" s="182">
        <f t="shared" ca="1" si="19"/>
        <v>9.3588690399000019</v>
      </c>
      <c r="F90" s="183">
        <f t="shared" ca="1" si="19"/>
        <v>0</v>
      </c>
      <c r="G90" s="184">
        <f t="shared" ca="1" si="16"/>
        <v>683.12912700000004</v>
      </c>
      <c r="H90" s="184">
        <f t="shared" ca="1" si="17"/>
        <v>660.24430099999995</v>
      </c>
      <c r="I90" s="185">
        <f t="shared" ca="1" si="20"/>
        <v>492.54</v>
      </c>
      <c r="J90" s="182">
        <f t="shared" ca="1" si="21"/>
        <v>158.66</v>
      </c>
      <c r="K90" s="182">
        <f t="shared" ca="1" si="22"/>
        <v>9.0500000000000007</v>
      </c>
      <c r="L90" s="182">
        <f t="shared" ca="1" si="23"/>
        <v>0</v>
      </c>
      <c r="M90" s="183">
        <f t="shared" ca="1" si="24"/>
        <v>660.25</v>
      </c>
      <c r="N90" s="181">
        <f t="shared" ca="1" si="25"/>
        <v>509.60760350258244</v>
      </c>
      <c r="O90" s="182">
        <f t="shared" ca="1" si="26"/>
        <v>164.15792092361986</v>
      </c>
      <c r="P90" s="182">
        <f t="shared" ca="1" si="27"/>
        <v>9.3636025737978059</v>
      </c>
      <c r="Q90" s="182">
        <f t="shared" ca="1" si="28"/>
        <v>0</v>
      </c>
      <c r="R90" s="183">
        <f t="shared" ca="1" si="29"/>
        <v>683.12912700000015</v>
      </c>
      <c r="W90" s="46"/>
      <c r="X90" s="46">
        <v>90</v>
      </c>
    </row>
    <row r="91" spans="1:24">
      <c r="A91" s="61" t="s">
        <v>133</v>
      </c>
      <c r="B91" s="176">
        <f t="shared" ca="1" si="18"/>
        <v>683.12912700000004</v>
      </c>
      <c r="C91" s="181">
        <f t="shared" ca="1" si="19"/>
        <v>509.614328742</v>
      </c>
      <c r="D91" s="182">
        <f t="shared" ca="1" si="19"/>
        <v>164.15592921810003</v>
      </c>
      <c r="E91" s="182">
        <f t="shared" ca="1" si="19"/>
        <v>9.3588690399000019</v>
      </c>
      <c r="F91" s="183">
        <f t="shared" ca="1" si="19"/>
        <v>0</v>
      </c>
      <c r="G91" s="184">
        <f t="shared" ca="1" si="16"/>
        <v>683.12912700000004</v>
      </c>
      <c r="H91" s="184">
        <f t="shared" ca="1" si="17"/>
        <v>660.24430099999995</v>
      </c>
      <c r="I91" s="185">
        <f t="shared" ca="1" si="20"/>
        <v>492.54</v>
      </c>
      <c r="J91" s="182">
        <f t="shared" ca="1" si="21"/>
        <v>158.66</v>
      </c>
      <c r="K91" s="182">
        <f t="shared" ca="1" si="22"/>
        <v>9.0500000000000007</v>
      </c>
      <c r="L91" s="182">
        <f t="shared" ca="1" si="23"/>
        <v>0</v>
      </c>
      <c r="M91" s="183">
        <f t="shared" ca="1" si="24"/>
        <v>660.25</v>
      </c>
      <c r="N91" s="181">
        <f t="shared" ca="1" si="25"/>
        <v>509.60760350258244</v>
      </c>
      <c r="O91" s="182">
        <f t="shared" ca="1" si="26"/>
        <v>164.15792092361986</v>
      </c>
      <c r="P91" s="182">
        <f t="shared" ca="1" si="27"/>
        <v>9.3636025737978059</v>
      </c>
      <c r="Q91" s="182">
        <f t="shared" ca="1" si="28"/>
        <v>0</v>
      </c>
      <c r="R91" s="183">
        <f t="shared" ca="1" si="29"/>
        <v>683.12912700000015</v>
      </c>
      <c r="W91" s="46"/>
      <c r="X91" s="46">
        <v>91</v>
      </c>
    </row>
    <row r="92" spans="1:24">
      <c r="A92" s="61" t="s">
        <v>134</v>
      </c>
      <c r="B92" s="176">
        <f t="shared" ca="1" si="18"/>
        <v>683.12912700000004</v>
      </c>
      <c r="C92" s="181">
        <f t="shared" ca="1" si="19"/>
        <v>509.614328742</v>
      </c>
      <c r="D92" s="182">
        <f t="shared" ca="1" si="19"/>
        <v>164.15592921810003</v>
      </c>
      <c r="E92" s="182">
        <f t="shared" ca="1" si="19"/>
        <v>9.3588690399000019</v>
      </c>
      <c r="F92" s="183">
        <f t="shared" ca="1" si="19"/>
        <v>0</v>
      </c>
      <c r="G92" s="184">
        <f t="shared" ca="1" si="16"/>
        <v>683.12912700000004</v>
      </c>
      <c r="H92" s="184">
        <f t="shared" ca="1" si="17"/>
        <v>660.24430099999995</v>
      </c>
      <c r="I92" s="185">
        <f t="shared" ca="1" si="20"/>
        <v>492.54</v>
      </c>
      <c r="J92" s="182">
        <f t="shared" ca="1" si="21"/>
        <v>158.66</v>
      </c>
      <c r="K92" s="182">
        <f t="shared" ca="1" si="22"/>
        <v>9.0500000000000007</v>
      </c>
      <c r="L92" s="182">
        <f t="shared" ca="1" si="23"/>
        <v>0</v>
      </c>
      <c r="M92" s="183">
        <f t="shared" ca="1" si="24"/>
        <v>660.25</v>
      </c>
      <c r="N92" s="181">
        <f t="shared" ca="1" si="25"/>
        <v>509.60760350258244</v>
      </c>
      <c r="O92" s="182">
        <f t="shared" ca="1" si="26"/>
        <v>164.15792092361986</v>
      </c>
      <c r="P92" s="182">
        <f t="shared" ca="1" si="27"/>
        <v>9.3636025737978059</v>
      </c>
      <c r="Q92" s="182">
        <f t="shared" ca="1" si="28"/>
        <v>0</v>
      </c>
      <c r="R92" s="183">
        <f t="shared" ca="1" si="29"/>
        <v>683.12912700000015</v>
      </c>
      <c r="W92" s="46"/>
      <c r="X92" s="46">
        <v>92</v>
      </c>
    </row>
    <row r="93" spans="1:24">
      <c r="A93" s="61" t="s">
        <v>135</v>
      </c>
      <c r="B93" s="176">
        <f t="shared" ca="1" si="18"/>
        <v>683.12912700000004</v>
      </c>
      <c r="C93" s="181">
        <f t="shared" ca="1" si="19"/>
        <v>509.614328742</v>
      </c>
      <c r="D93" s="182">
        <f t="shared" ca="1" si="19"/>
        <v>164.15592921810003</v>
      </c>
      <c r="E93" s="182">
        <f t="shared" ca="1" si="19"/>
        <v>9.3588690399000019</v>
      </c>
      <c r="F93" s="183">
        <f t="shared" ca="1" si="19"/>
        <v>0</v>
      </c>
      <c r="G93" s="184">
        <f t="shared" ca="1" si="16"/>
        <v>683.12912700000004</v>
      </c>
      <c r="H93" s="184">
        <f t="shared" ca="1" si="17"/>
        <v>660.24430099999995</v>
      </c>
      <c r="I93" s="185">
        <f t="shared" ca="1" si="20"/>
        <v>492.54</v>
      </c>
      <c r="J93" s="182">
        <f t="shared" ca="1" si="21"/>
        <v>158.66</v>
      </c>
      <c r="K93" s="182">
        <f t="shared" ca="1" si="22"/>
        <v>9.0500000000000007</v>
      </c>
      <c r="L93" s="182">
        <f t="shared" ca="1" si="23"/>
        <v>0</v>
      </c>
      <c r="M93" s="183">
        <f t="shared" ca="1" si="24"/>
        <v>660.25</v>
      </c>
      <c r="N93" s="181">
        <f t="shared" ca="1" si="25"/>
        <v>509.60760350258244</v>
      </c>
      <c r="O93" s="182">
        <f t="shared" ca="1" si="26"/>
        <v>164.15792092361986</v>
      </c>
      <c r="P93" s="182">
        <f t="shared" ca="1" si="27"/>
        <v>9.3636025737978059</v>
      </c>
      <c r="Q93" s="182">
        <f t="shared" ca="1" si="28"/>
        <v>0</v>
      </c>
      <c r="R93" s="183">
        <f t="shared" ca="1" si="29"/>
        <v>683.12912700000015</v>
      </c>
      <c r="W93" s="46"/>
      <c r="X93" s="46">
        <v>93</v>
      </c>
    </row>
    <row r="94" spans="1:24">
      <c r="A94" s="61" t="s">
        <v>136</v>
      </c>
      <c r="B94" s="176">
        <f t="shared" ca="1" si="18"/>
        <v>683.12912700000004</v>
      </c>
      <c r="C94" s="181">
        <f t="shared" ca="1" si="19"/>
        <v>509.614328742</v>
      </c>
      <c r="D94" s="182">
        <f t="shared" ca="1" si="19"/>
        <v>164.15592921810003</v>
      </c>
      <c r="E94" s="182">
        <f t="shared" ca="1" si="19"/>
        <v>9.3588690399000019</v>
      </c>
      <c r="F94" s="183">
        <f t="shared" ca="1" si="19"/>
        <v>0</v>
      </c>
      <c r="G94" s="184">
        <f t="shared" ca="1" si="16"/>
        <v>683.12912700000004</v>
      </c>
      <c r="H94" s="184">
        <f t="shared" ca="1" si="17"/>
        <v>660.24430099999995</v>
      </c>
      <c r="I94" s="185">
        <f t="shared" ca="1" si="20"/>
        <v>492.54</v>
      </c>
      <c r="J94" s="182">
        <f t="shared" ca="1" si="21"/>
        <v>158.66</v>
      </c>
      <c r="K94" s="182">
        <f t="shared" ca="1" si="22"/>
        <v>9.0500000000000007</v>
      </c>
      <c r="L94" s="182">
        <f t="shared" ca="1" si="23"/>
        <v>0</v>
      </c>
      <c r="M94" s="183">
        <f t="shared" ca="1" si="24"/>
        <v>660.25</v>
      </c>
      <c r="N94" s="181">
        <f t="shared" ca="1" si="25"/>
        <v>509.60760350258244</v>
      </c>
      <c r="O94" s="182">
        <f t="shared" ca="1" si="26"/>
        <v>164.15792092361986</v>
      </c>
      <c r="P94" s="182">
        <f t="shared" ca="1" si="27"/>
        <v>9.3636025737978059</v>
      </c>
      <c r="Q94" s="182">
        <f t="shared" ca="1" si="28"/>
        <v>0</v>
      </c>
      <c r="R94" s="183">
        <f t="shared" ca="1" si="29"/>
        <v>683.12912700000015</v>
      </c>
      <c r="W94" s="46"/>
      <c r="X94" s="46">
        <v>94</v>
      </c>
    </row>
    <row r="95" spans="1:24">
      <c r="A95" s="61" t="s">
        <v>137</v>
      </c>
      <c r="B95" s="176">
        <f t="shared" ca="1" si="18"/>
        <v>683.12912700000004</v>
      </c>
      <c r="C95" s="181">
        <f t="shared" ca="1" si="19"/>
        <v>509.614328742</v>
      </c>
      <c r="D95" s="182">
        <f t="shared" ca="1" si="19"/>
        <v>164.15592921810003</v>
      </c>
      <c r="E95" s="182">
        <f t="shared" ca="1" si="19"/>
        <v>9.3588690399000019</v>
      </c>
      <c r="F95" s="183">
        <f t="shared" ca="1" si="19"/>
        <v>0</v>
      </c>
      <c r="G95" s="184">
        <f t="shared" ca="1" si="16"/>
        <v>683.12912700000004</v>
      </c>
      <c r="H95" s="184">
        <f t="shared" ca="1" si="17"/>
        <v>660.24430099999995</v>
      </c>
      <c r="I95" s="185">
        <f t="shared" ca="1" si="20"/>
        <v>492.54</v>
      </c>
      <c r="J95" s="182">
        <f t="shared" ca="1" si="21"/>
        <v>158.66</v>
      </c>
      <c r="K95" s="182">
        <f t="shared" ca="1" si="22"/>
        <v>9.0500000000000007</v>
      </c>
      <c r="L95" s="182">
        <f t="shared" ca="1" si="23"/>
        <v>0</v>
      </c>
      <c r="M95" s="183">
        <f t="shared" ca="1" si="24"/>
        <v>660.25</v>
      </c>
      <c r="N95" s="181">
        <f t="shared" ca="1" si="25"/>
        <v>509.60760350258244</v>
      </c>
      <c r="O95" s="182">
        <f t="shared" ca="1" si="26"/>
        <v>164.15792092361986</v>
      </c>
      <c r="P95" s="182">
        <f t="shared" ca="1" si="27"/>
        <v>9.3636025737978059</v>
      </c>
      <c r="Q95" s="182">
        <f t="shared" ca="1" si="28"/>
        <v>0</v>
      </c>
      <c r="R95" s="183">
        <f t="shared" ca="1" si="29"/>
        <v>683.12912700000015</v>
      </c>
      <c r="W95" s="46"/>
      <c r="X95" s="46">
        <v>95</v>
      </c>
    </row>
    <row r="96" spans="1:24">
      <c r="A96" s="61" t="s">
        <v>138</v>
      </c>
      <c r="B96" s="176">
        <f t="shared" ca="1" si="18"/>
        <v>683.12912700000004</v>
      </c>
      <c r="C96" s="181">
        <f t="shared" ca="1" si="19"/>
        <v>509.614328742</v>
      </c>
      <c r="D96" s="182">
        <f t="shared" ca="1" si="19"/>
        <v>164.15592921810003</v>
      </c>
      <c r="E96" s="182">
        <f t="shared" ca="1" si="19"/>
        <v>9.3588690399000019</v>
      </c>
      <c r="F96" s="183">
        <f t="shared" ca="1" si="19"/>
        <v>0</v>
      </c>
      <c r="G96" s="184">
        <f t="shared" ca="1" si="16"/>
        <v>683.12912700000004</v>
      </c>
      <c r="H96" s="184">
        <f t="shared" ca="1" si="17"/>
        <v>660.24430099999995</v>
      </c>
      <c r="I96" s="185">
        <f t="shared" ca="1" si="20"/>
        <v>492.54</v>
      </c>
      <c r="J96" s="182">
        <f t="shared" ca="1" si="21"/>
        <v>158.66</v>
      </c>
      <c r="K96" s="182">
        <f t="shared" ca="1" si="22"/>
        <v>9.0500000000000007</v>
      </c>
      <c r="L96" s="182">
        <f t="shared" ca="1" si="23"/>
        <v>0</v>
      </c>
      <c r="M96" s="183">
        <f t="shared" ca="1" si="24"/>
        <v>660.25</v>
      </c>
      <c r="N96" s="181">
        <f t="shared" ca="1" si="25"/>
        <v>509.60760350258244</v>
      </c>
      <c r="O96" s="182">
        <f t="shared" ca="1" si="26"/>
        <v>164.15792092361986</v>
      </c>
      <c r="P96" s="182">
        <f t="shared" ca="1" si="27"/>
        <v>9.3636025737978059</v>
      </c>
      <c r="Q96" s="182">
        <f t="shared" ca="1" si="28"/>
        <v>0</v>
      </c>
      <c r="R96" s="183">
        <f t="shared" ca="1" si="29"/>
        <v>683.12912700000015</v>
      </c>
      <c r="W96" s="46"/>
      <c r="X96" s="46">
        <v>96</v>
      </c>
    </row>
    <row r="97" spans="1:24">
      <c r="A97" s="61" t="s">
        <v>139</v>
      </c>
      <c r="B97" s="176">
        <f t="shared" ca="1" si="18"/>
        <v>683.12912700000004</v>
      </c>
      <c r="C97" s="181">
        <f t="shared" ca="1" si="19"/>
        <v>509.614328742</v>
      </c>
      <c r="D97" s="182">
        <f t="shared" ca="1" si="19"/>
        <v>164.15592921810003</v>
      </c>
      <c r="E97" s="182">
        <f t="shared" ca="1" si="19"/>
        <v>9.3588690399000019</v>
      </c>
      <c r="F97" s="183">
        <f t="shared" ca="1" si="19"/>
        <v>0</v>
      </c>
      <c r="G97" s="184">
        <f t="shared" ca="1" si="16"/>
        <v>683.12912700000004</v>
      </c>
      <c r="H97" s="184">
        <f t="shared" ca="1" si="17"/>
        <v>660.24430099999995</v>
      </c>
      <c r="I97" s="185">
        <f t="shared" ca="1" si="20"/>
        <v>492.54</v>
      </c>
      <c r="J97" s="182">
        <f t="shared" ca="1" si="21"/>
        <v>158.66</v>
      </c>
      <c r="K97" s="182">
        <f t="shared" ca="1" si="22"/>
        <v>9.0500000000000007</v>
      </c>
      <c r="L97" s="182">
        <f t="shared" ca="1" si="23"/>
        <v>0</v>
      </c>
      <c r="M97" s="183">
        <f t="shared" ca="1" si="24"/>
        <v>660.25</v>
      </c>
      <c r="N97" s="181">
        <f t="shared" ca="1" si="25"/>
        <v>509.60760350258244</v>
      </c>
      <c r="O97" s="182">
        <f t="shared" ca="1" si="26"/>
        <v>164.15792092361986</v>
      </c>
      <c r="P97" s="182">
        <f t="shared" ca="1" si="27"/>
        <v>9.3636025737978059</v>
      </c>
      <c r="Q97" s="182">
        <f t="shared" ca="1" si="28"/>
        <v>0</v>
      </c>
      <c r="R97" s="183">
        <f t="shared" ca="1" si="29"/>
        <v>683.12912700000015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683.12912700000004</v>
      </c>
      <c r="C98" s="186">
        <f t="shared" ca="1" si="19"/>
        <v>509.614328742</v>
      </c>
      <c r="D98" s="187">
        <f t="shared" ca="1" si="19"/>
        <v>164.15592921810003</v>
      </c>
      <c r="E98" s="187">
        <f t="shared" ca="1" si="19"/>
        <v>9.3588690399000019</v>
      </c>
      <c r="F98" s="188">
        <f t="shared" ca="1" si="19"/>
        <v>0</v>
      </c>
      <c r="G98" s="189">
        <f t="shared" ca="1" si="16"/>
        <v>683.12912700000004</v>
      </c>
      <c r="H98" s="189">
        <f t="shared" ca="1" si="17"/>
        <v>660.24430099999995</v>
      </c>
      <c r="I98" s="190">
        <f t="shared" ca="1" si="20"/>
        <v>492.54</v>
      </c>
      <c r="J98" s="187">
        <f t="shared" ca="1" si="21"/>
        <v>158.66</v>
      </c>
      <c r="K98" s="187">
        <f t="shared" ca="1" si="22"/>
        <v>9.0500000000000007</v>
      </c>
      <c r="L98" s="187">
        <f t="shared" ca="1" si="23"/>
        <v>0</v>
      </c>
      <c r="M98" s="188">
        <f t="shared" ca="1" si="24"/>
        <v>660.25</v>
      </c>
      <c r="N98" s="186">
        <f t="shared" ca="1" si="25"/>
        <v>509.60760350258244</v>
      </c>
      <c r="O98" s="187">
        <f t="shared" ca="1" si="26"/>
        <v>164.15792092361986</v>
      </c>
      <c r="P98" s="187">
        <f t="shared" ca="1" si="27"/>
        <v>9.3636025737978059</v>
      </c>
      <c r="Q98" s="187">
        <f t="shared" ca="1" si="28"/>
        <v>0</v>
      </c>
      <c r="R98" s="188">
        <f t="shared" ca="1" si="29"/>
        <v>683.12912700000015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16.395099047999999</v>
      </c>
      <c r="C99" s="56">
        <f t="shared" ref="C99:R99" ca="1" si="30">SUM(C3:C98)/4000</f>
        <v>12.230743889807972</v>
      </c>
      <c r="D99" s="54">
        <f t="shared" ca="1" si="30"/>
        <v>3.9397423012344106</v>
      </c>
      <c r="E99" s="54">
        <f t="shared" ca="1" si="30"/>
        <v>0.22461285695760028</v>
      </c>
      <c r="F99" s="55">
        <f t="shared" ca="1" si="30"/>
        <v>0</v>
      </c>
      <c r="G99" s="59">
        <f t="shared" ca="1" si="30"/>
        <v>15.986548235500001</v>
      </c>
      <c r="H99" s="59">
        <f t="shared" ca="1" si="30"/>
        <v>15.45099886749999</v>
      </c>
      <c r="I99" s="173">
        <f t="shared" ca="1" si="30"/>
        <v>11.42621500000001</v>
      </c>
      <c r="J99" s="54">
        <f t="shared" ca="1" si="30"/>
        <v>3.8076974999999975</v>
      </c>
      <c r="K99" s="54">
        <f t="shared" ca="1" si="30"/>
        <v>0.21718999999999966</v>
      </c>
      <c r="L99" s="54">
        <f t="shared" ca="1" si="30"/>
        <v>0</v>
      </c>
      <c r="M99" s="55">
        <f t="shared" ca="1" si="30"/>
        <v>15.451102499999996</v>
      </c>
      <c r="N99" s="56">
        <f t="shared" ca="1" si="30"/>
        <v>11.822180590977805</v>
      </c>
      <c r="O99" s="54">
        <f t="shared" ca="1" si="30"/>
        <v>3.9396510509350842</v>
      </c>
      <c r="P99" s="54">
        <f t="shared" ca="1" si="30"/>
        <v>0.22471659358712726</v>
      </c>
      <c r="Q99" s="54">
        <f t="shared" ca="1" si="30"/>
        <v>0</v>
      </c>
      <c r="R99" s="55">
        <f t="shared" ca="1" si="30"/>
        <v>15.986548235500001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45215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45215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2" t="s">
        <v>362</v>
      </c>
      <c r="Z2" s="142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45215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2023-10-31T09:35:36Z</dcterms:modified>
</cp:coreProperties>
</file>